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Placement Auction" sheetId="8" r:id="rId1"/>
    <sheet name="Buyback Auction" sheetId="9" r:id="rId2"/>
  </sheets>
  <calcPr calcId="162913"/>
</workbook>
</file>

<file path=xl/calcChain.xml><?xml version="1.0" encoding="utf-8"?>
<calcChain xmlns="http://schemas.openxmlformats.org/spreadsheetml/2006/main">
  <c r="F16" i="9" l="1"/>
  <c r="H16" i="9" s="1"/>
  <c r="E16" i="9"/>
  <c r="G133" i="8" l="1"/>
  <c r="E133" i="8" l="1"/>
  <c r="F133" i="8"/>
  <c r="I133" i="8"/>
</calcChain>
</file>

<file path=xl/sharedStrings.xml><?xml version="1.0" encoding="utf-8"?>
<sst xmlns="http://schemas.openxmlformats.org/spreadsheetml/2006/main" count="291" uniqueCount="49">
  <si>
    <t xml:space="preserve">Auction Date </t>
  </si>
  <si>
    <t>Settlement Date</t>
  </si>
  <si>
    <t>ISIN</t>
  </si>
  <si>
    <t>Type of Placement</t>
  </si>
  <si>
    <t>Offering Amount</t>
  </si>
  <si>
    <t xml:space="preserve"> Demand </t>
  </si>
  <si>
    <t xml:space="preserve"> Placement  </t>
  </si>
  <si>
    <t>Price</t>
  </si>
  <si>
    <t xml:space="preserve">Weighted Average Yield </t>
  </si>
  <si>
    <t>Cut-off Yield</t>
  </si>
  <si>
    <t>Maturity Date</t>
  </si>
  <si>
    <t>Supply</t>
  </si>
  <si>
    <t>Buyback Volume</t>
  </si>
  <si>
    <t>Government Treasury Securities Buyback Auctions</t>
  </si>
  <si>
    <t>Competitive</t>
  </si>
  <si>
    <t>Total</t>
  </si>
  <si>
    <t>Retail Sale</t>
  </si>
  <si>
    <t xml:space="preserve"> Non-competitive </t>
  </si>
  <si>
    <t>AMGT52015238</t>
  </si>
  <si>
    <t>AMGT5213B231</t>
  </si>
  <si>
    <t>AMGB1129A332</t>
  </si>
  <si>
    <t>AMGT52151249</t>
  </si>
  <si>
    <t>Government Treasury Securities Auctions</t>
  </si>
  <si>
    <t>AMGT52052249</t>
  </si>
  <si>
    <t>AMGN60294276</t>
  </si>
  <si>
    <t>AMGT5204C238</t>
  </si>
  <si>
    <t>AMGT52049237</t>
  </si>
  <si>
    <t>AMGT52043248</t>
  </si>
  <si>
    <t>AMGN36294251</t>
  </si>
  <si>
    <t>AMGT52037232</t>
  </si>
  <si>
    <t>AMGT52014249</t>
  </si>
  <si>
    <t>AMGB3029A522</t>
  </si>
  <si>
    <t>AMGB3129A504</t>
  </si>
  <si>
    <t>AMGN60294284</t>
  </si>
  <si>
    <t>AMGT52135242</t>
  </si>
  <si>
    <t>AMGT52036242</t>
  </si>
  <si>
    <t>AMGN36294269</t>
  </si>
  <si>
    <t>AMGT5202A236</t>
  </si>
  <si>
    <t>AMGN36294244</t>
  </si>
  <si>
    <t>AMGT52017242</t>
  </si>
  <si>
    <t>AMGN60294243</t>
  </si>
  <si>
    <t>AMGN60294250</t>
  </si>
  <si>
    <t>AMGT52128247</t>
  </si>
  <si>
    <t>AMGT52029247</t>
  </si>
  <si>
    <t>AMGT52309243</t>
  </si>
  <si>
    <t>AMGB2029A374</t>
  </si>
  <si>
    <t>AMGT5204B248</t>
  </si>
  <si>
    <t>01.01.2023-31.12.2023</t>
  </si>
  <si>
    <t>AMGT5202C240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</si>
</sst>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m\.yyyy;@"/>
    <numFmt numFmtId="165" formatCode="[$-42B]d\-mmm\-yyyy;@"/>
    <numFmt numFmtId="166" formatCode="_(* #,##0_);_(* \(#,##0\);_(* &quot;-&quot;??_);_(@_)"/>
    <numFmt numFmtId="167" formatCode="[$-42B]d/mmm/yyyy;@"/>
    <numFmt numFmtId="168" formatCode="0.0000%"/>
    <numFmt numFmtId="169" formatCode="[$-409]d\-mmm\-yyyy;@"/>
    <numFmt numFmtId="170" formatCode="_-* #,##0.00_-;\-* #,##0.00_-;_-* &quot;-&quot;??_-;_-@_-"/>
    <numFmt numFmtId="171" formatCode="General_)"/>
    <numFmt numFmtId="172" formatCode="[$-409]d\-mmm\-yy;@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  <font>
      <b/>
      <sz val="12"/>
      <color rgb="FF002060"/>
      <name val="GHEA Grapalat"/>
      <family val="3"/>
    </font>
    <font>
      <b/>
      <sz val="11"/>
      <color indexed="56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0"/>
      <color indexed="9"/>
      <name val="GHEA Grapalat"/>
      <family val="3"/>
    </font>
    <font>
      <b/>
      <sz val="11"/>
      <color rgb="FF002060"/>
      <name val="GHEA Grapalat"/>
      <family val="3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247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38" fontId="31" fillId="0" borderId="0"/>
    <xf numFmtId="38" fontId="32" fillId="0" borderId="0"/>
    <xf numFmtId="38" fontId="33" fillId="0" borderId="0"/>
    <xf numFmtId="38" fontId="34" fillId="0" borderId="0"/>
    <xf numFmtId="0" fontId="35" fillId="0" borderId="0"/>
    <xf numFmtId="0" fontId="35" fillId="0" borderId="0"/>
    <xf numFmtId="0" fontId="36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27" fillId="0" borderId="0"/>
    <xf numFmtId="0" fontId="29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26" fillId="0" borderId="0">
      <alignment shrinkToFit="1"/>
    </xf>
    <xf numFmtId="0" fontId="1" fillId="0" borderId="0"/>
    <xf numFmtId="0" fontId="26" fillId="0" borderId="0">
      <alignment shrinkToFit="1"/>
    </xf>
    <xf numFmtId="0" fontId="40" fillId="0" borderId="0"/>
    <xf numFmtId="0" fontId="26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9" fillId="0" borderId="0"/>
    <xf numFmtId="0" fontId="26" fillId="0" borderId="0"/>
    <xf numFmtId="0" fontId="39" fillId="0" borderId="0"/>
    <xf numFmtId="0" fontId="27" fillId="0" borderId="0"/>
    <xf numFmtId="0" fontId="42" fillId="0" borderId="0"/>
    <xf numFmtId="0" fontId="29" fillId="0" borderId="0"/>
    <xf numFmtId="0" fontId="29" fillId="0" borderId="0"/>
    <xf numFmtId="0" fontId="39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44" fillId="0" borderId="12">
      <protection locked="0"/>
    </xf>
    <xf numFmtId="171" fontId="45" fillId="41" borderId="12"/>
    <xf numFmtId="0" fontId="26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42">
    <xf numFmtId="0" fontId="0" fillId="0" borderId="0" xfId="0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Border="1" applyAlignment="1"/>
    <xf numFmtId="166" fontId="22" fillId="0" borderId="10" xfId="1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 vertical="center"/>
    </xf>
    <xf numFmtId="168" fontId="22" fillId="0" borderId="10" xfId="2" applyNumberFormat="1" applyFont="1" applyFill="1" applyBorder="1" applyAlignment="1">
      <alignment horizontal="center"/>
    </xf>
    <xf numFmtId="169" fontId="18" fillId="0" borderId="0" xfId="0" applyNumberFormat="1" applyFont="1"/>
    <xf numFmtId="165" fontId="24" fillId="0" borderId="10" xfId="0" applyNumberFormat="1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168" fontId="24" fillId="0" borderId="10" xfId="2" applyNumberFormat="1" applyFont="1" applyFill="1" applyBorder="1" applyAlignment="1">
      <alignment horizontal="center"/>
    </xf>
    <xf numFmtId="0" fontId="25" fillId="0" borderId="0" xfId="0" applyFont="1"/>
    <xf numFmtId="169" fontId="25" fillId="0" borderId="0" xfId="0" applyNumberFormat="1" applyFont="1"/>
    <xf numFmtId="167" fontId="22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168" fontId="22" fillId="0" borderId="0" xfId="2" applyNumberFormat="1" applyFont="1" applyFill="1" applyBorder="1" applyAlignment="1">
      <alignment horizontal="center"/>
    </xf>
    <xf numFmtId="43" fontId="22" fillId="0" borderId="10" xfId="1" applyNumberFormat="1" applyFont="1" applyFill="1" applyBorder="1" applyAlignment="1">
      <alignment horizontal="center" vertical="center"/>
    </xf>
    <xf numFmtId="43" fontId="22" fillId="0" borderId="10" xfId="1" applyNumberFormat="1" applyFont="1" applyFill="1" applyBorder="1" applyAlignment="1">
      <alignment horizontal="center"/>
    </xf>
    <xf numFmtId="172" fontId="22" fillId="0" borderId="10" xfId="0" applyNumberFormat="1" applyFont="1" applyFill="1" applyBorder="1" applyAlignment="1">
      <alignment horizontal="center"/>
    </xf>
    <xf numFmtId="0" fontId="47" fillId="33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7" fillId="0" borderId="0" xfId="0" applyFont="1" applyAlignment="1">
      <alignment vertical="center"/>
    </xf>
    <xf numFmtId="43" fontId="18" fillId="0" borderId="0" xfId="206" applyFont="1"/>
    <xf numFmtId="167" fontId="22" fillId="0" borderId="10" xfId="0" applyNumberFormat="1" applyFont="1" applyFill="1" applyBorder="1" applyAlignment="1">
      <alignment horizontal="center"/>
    </xf>
    <xf numFmtId="165" fontId="22" fillId="0" borderId="10" xfId="0" applyNumberFormat="1" applyFont="1" applyFill="1" applyBorder="1" applyAlignment="1">
      <alignment horizontal="center"/>
    </xf>
    <xf numFmtId="43" fontId="18" fillId="0" borderId="0" xfId="3" applyFont="1"/>
    <xf numFmtId="169" fontId="22" fillId="0" borderId="10" xfId="0" applyNumberFormat="1" applyFont="1" applyFill="1" applyBorder="1" applyAlignment="1">
      <alignment horizontal="center"/>
    </xf>
    <xf numFmtId="0" fontId="18" fillId="0" borderId="0" xfId="0" applyFont="1"/>
    <xf numFmtId="166" fontId="24" fillId="0" borderId="10" xfId="1" applyNumberFormat="1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168" fontId="22" fillId="0" borderId="10" xfId="2" applyNumberFormat="1" applyFont="1" applyFill="1" applyBorder="1" applyAlignment="1">
      <alignment horizontal="center" vertical="center"/>
    </xf>
    <xf numFmtId="166" fontId="18" fillId="0" borderId="0" xfId="0" applyNumberFormat="1" applyFont="1"/>
    <xf numFmtId="169" fontId="22" fillId="0" borderId="10" xfId="0" applyNumberFormat="1" applyFont="1" applyBorder="1" applyAlignment="1">
      <alignment horizontal="center" vertical="center"/>
    </xf>
    <xf numFmtId="166" fontId="22" fillId="0" borderId="10" xfId="3" applyNumberFormat="1" applyFont="1" applyFill="1" applyBorder="1" applyAlignment="1">
      <alignment horizontal="center" vertical="center"/>
    </xf>
    <xf numFmtId="43" fontId="22" fillId="0" borderId="10" xfId="1" applyFont="1" applyFill="1" applyBorder="1" applyAlignment="1">
      <alignment horizontal="center" vertical="center"/>
    </xf>
    <xf numFmtId="43" fontId="18" fillId="0" borderId="0" xfId="3" applyFont="1" applyAlignment="1">
      <alignment vertical="center"/>
    </xf>
    <xf numFmtId="0" fontId="18" fillId="0" borderId="0" xfId="0" applyFont="1" applyAlignment="1">
      <alignment vertical="center"/>
    </xf>
    <xf numFmtId="169" fontId="18" fillId="0" borderId="0" xfId="0" applyNumberFormat="1" applyFont="1" applyAlignment="1">
      <alignment vertical="center"/>
    </xf>
    <xf numFmtId="168" fontId="18" fillId="0" borderId="0" xfId="0" applyNumberFormat="1" applyFont="1"/>
  </cellXfs>
  <cellStyles count="247">
    <cellStyle name="20% - Accent1" xfId="224" builtinId="30" customBuiltin="1"/>
    <cellStyle name="20% - Accent1 2" xfId="4"/>
    <cellStyle name="20% - Accent1 2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2" xfId="228" builtinId="34" customBuiltin="1"/>
    <cellStyle name="20% - Accent2 2" xfId="11"/>
    <cellStyle name="20% - Accent2 2 2" xfId="12"/>
    <cellStyle name="20% - Accent2 3" xfId="13"/>
    <cellStyle name="20% - Accent2 4" xfId="14"/>
    <cellStyle name="20% - Accent2 5" xfId="15"/>
    <cellStyle name="20% - Accent2 6" xfId="16"/>
    <cellStyle name="20% - Accent2 7" xfId="17"/>
    <cellStyle name="20% - Accent3" xfId="232" builtinId="38" customBuiltin="1"/>
    <cellStyle name="20% - Accent3 2" xfId="18"/>
    <cellStyle name="20% - Accent3 2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4" xfId="236" builtinId="42" customBuiltin="1"/>
    <cellStyle name="20% - Accent4 2" xfId="25"/>
    <cellStyle name="20% - Accent4 2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5" xfId="240" builtinId="46" customBuiltin="1"/>
    <cellStyle name="20% - Accent5 2" xfId="32"/>
    <cellStyle name="20% - Accent5 2 2" xfId="33"/>
    <cellStyle name="20% - Accent6" xfId="244" builtinId="50" customBuiltin="1"/>
    <cellStyle name="20% - Accent6 2" xfId="34"/>
    <cellStyle name="20% - Accent6 2 2" xfId="35"/>
    <cellStyle name="40% - Accent1" xfId="225" builtinId="31" customBuiltin="1"/>
    <cellStyle name="40% - Accent1 2" xfId="36"/>
    <cellStyle name="40% - Accent1 2 2" xfId="37"/>
    <cellStyle name="40% - Accent2" xfId="229" builtinId="35" customBuiltin="1"/>
    <cellStyle name="40% - Accent2 2" xfId="38"/>
    <cellStyle name="40% - Accent2 2 2" xfId="39"/>
    <cellStyle name="40% - Accent3" xfId="233" builtinId="39" customBuiltin="1"/>
    <cellStyle name="40% - Accent3 2" xfId="40"/>
    <cellStyle name="40% - Accent3 2 2" xfId="41"/>
    <cellStyle name="40% - Accent3 3" xfId="42"/>
    <cellStyle name="40% - Accent3 4" xfId="43"/>
    <cellStyle name="40% - Accent3 5" xfId="44"/>
    <cellStyle name="40% - Accent3 6" xfId="45"/>
    <cellStyle name="40% - Accent3 7" xfId="46"/>
    <cellStyle name="40% - Accent4" xfId="237" builtinId="43" customBuiltin="1"/>
    <cellStyle name="40% - Accent4 2" xfId="47"/>
    <cellStyle name="40% - Accent4 2 2" xfId="48"/>
    <cellStyle name="40% - Accent5" xfId="241" builtinId="47" customBuiltin="1"/>
    <cellStyle name="40% - Accent5 2" xfId="49"/>
    <cellStyle name="40% - Accent5 2 2" xfId="50"/>
    <cellStyle name="40% - Accent6" xfId="245" builtinId="51" customBuiltin="1"/>
    <cellStyle name="40% - Accent6 2" xfId="51"/>
    <cellStyle name="40% - Accent6 2 2" xfId="52"/>
    <cellStyle name="60% - Accent1" xfId="226" builtinId="32" customBuiltin="1"/>
    <cellStyle name="60% - Accent1 2" xfId="53"/>
    <cellStyle name="60% - Accent2" xfId="230" builtinId="36" customBuiltin="1"/>
    <cellStyle name="60% - Accent2 2" xfId="54"/>
    <cellStyle name="60% - Accent3" xfId="234" builtinId="40" customBuiltin="1"/>
    <cellStyle name="60% - Accent3 2" xfId="55"/>
    <cellStyle name="60% - Accent3 2 2" xfId="56"/>
    <cellStyle name="60% - Accent3 3" xfId="57"/>
    <cellStyle name="60% - Accent3 4" xfId="58"/>
    <cellStyle name="60% - Accent3 5" xfId="59"/>
    <cellStyle name="60% - Accent3 6" xfId="60"/>
    <cellStyle name="60% - Accent3 7" xfId="61"/>
    <cellStyle name="60% - Accent4" xfId="238" builtinId="44" customBuiltin="1"/>
    <cellStyle name="60% - Accent4 2" xfId="62"/>
    <cellStyle name="60% - Accent4 2 2" xfId="63"/>
    <cellStyle name="60% - Accent4 3" xfId="64"/>
    <cellStyle name="60% - Accent4 4" xfId="65"/>
    <cellStyle name="60% - Accent4 5" xfId="66"/>
    <cellStyle name="60% - Accent4 6" xfId="67"/>
    <cellStyle name="60% - Accent4 7" xfId="68"/>
    <cellStyle name="60% - Accent5" xfId="242" builtinId="48" customBuiltin="1"/>
    <cellStyle name="60% - Accent5 2" xfId="69"/>
    <cellStyle name="60% - Accent6" xfId="246" builtinId="52" customBuiltin="1"/>
    <cellStyle name="60% - Accent6 2" xfId="70"/>
    <cellStyle name="60% - Accent6 2 2" xfId="71"/>
    <cellStyle name="60% - Accent6 3" xfId="72"/>
    <cellStyle name="60% - Accent6 4" xfId="73"/>
    <cellStyle name="60% - Accent6 5" xfId="74"/>
    <cellStyle name="60% - Accent6 6" xfId="75"/>
    <cellStyle name="60% - Accent6 7" xfId="76"/>
    <cellStyle name="Accent1" xfId="223" builtinId="29" customBuiltin="1"/>
    <cellStyle name="Accent1 2" xfId="77"/>
    <cellStyle name="Accent2" xfId="227" builtinId="33" customBuiltin="1"/>
    <cellStyle name="Accent2 2" xfId="78"/>
    <cellStyle name="Accent3" xfId="231" builtinId="37" customBuiltin="1"/>
    <cellStyle name="Accent3 2" xfId="79"/>
    <cellStyle name="Accent4" xfId="235" builtinId="41" customBuiltin="1"/>
    <cellStyle name="Accent4 2" xfId="80"/>
    <cellStyle name="Accent5" xfId="239" builtinId="45" customBuiltin="1"/>
    <cellStyle name="Accent5 2" xfId="81"/>
    <cellStyle name="Accent6" xfId="243" builtinId="49" customBuiltin="1"/>
    <cellStyle name="Accent6 2" xfId="82"/>
    <cellStyle name="Bad" xfId="213" builtinId="27" customBuiltin="1"/>
    <cellStyle name="Bad 2" xfId="83"/>
    <cellStyle name="Calculation" xfId="217" builtinId="22" customBuiltin="1"/>
    <cellStyle name="Calculation 2" xfId="84"/>
    <cellStyle name="Check Cell" xfId="219" builtinId="23" customBuiltin="1"/>
    <cellStyle name="Check Cell 2" xfId="85"/>
    <cellStyle name="Comma" xfId="206" builtinId="3"/>
    <cellStyle name="Comma 10" xfId="86"/>
    <cellStyle name="Comma 11" xfId="87"/>
    <cellStyle name="Comma 12" xfId="88"/>
    <cellStyle name="Comma 13" xfId="89"/>
    <cellStyle name="Comma 2" xfId="3"/>
    <cellStyle name="Comma 2 2" xfId="90"/>
    <cellStyle name="Comma 2 3" xfId="91"/>
    <cellStyle name="Comma 2 4" xfId="92"/>
    <cellStyle name="Comma 2 5" xfId="93"/>
    <cellStyle name="Comma 3" xfId="94"/>
    <cellStyle name="Comma 3 2" xfId="1"/>
    <cellStyle name="Comma 3 3" xfId="95"/>
    <cellStyle name="Comma 3 4" xfId="96"/>
    <cellStyle name="Comma 4" xfId="97"/>
    <cellStyle name="Comma 5" xfId="98"/>
    <cellStyle name="Comma 6" xfId="99"/>
    <cellStyle name="Comma 6 2" xfId="100"/>
    <cellStyle name="Comma 7" xfId="101"/>
    <cellStyle name="Comma 7 2" xfId="102"/>
    <cellStyle name="Comma 8" xfId="103"/>
    <cellStyle name="Comma 8 2" xfId="104"/>
    <cellStyle name="Comma 8 3" xfId="105"/>
    <cellStyle name="Comma 8 3 2" xfId="106"/>
    <cellStyle name="Comma 9" xfId="107"/>
    <cellStyle name="Comma 9 2" xfId="108"/>
    <cellStyle name="Currency 2" xfId="109"/>
    <cellStyle name="Explanatory Text" xfId="221" builtinId="53" customBuiltin="1"/>
    <cellStyle name="Explanatory Text 2" xfId="110"/>
    <cellStyle name="Good" xfId="212" builtinId="26" customBuiltin="1"/>
    <cellStyle name="Good 2" xfId="111"/>
    <cellStyle name="Heading 1" xfId="208" builtinId="16" customBuiltin="1"/>
    <cellStyle name="Heading 1 2" xfId="112"/>
    <cellStyle name="Heading 2" xfId="209" builtinId="17" customBuiltin="1"/>
    <cellStyle name="Heading 2 2" xfId="113"/>
    <cellStyle name="Heading 3" xfId="210" builtinId="18" customBuiltin="1"/>
    <cellStyle name="Heading 3 2" xfId="114"/>
    <cellStyle name="Heading 4" xfId="211" builtinId="19" customBuiltin="1"/>
    <cellStyle name="Heading 4 2" xfId="115"/>
    <cellStyle name="Hyperlink 2" xfId="116"/>
    <cellStyle name="Input" xfId="215" builtinId="20" customBuiltin="1"/>
    <cellStyle name="Input 2" xfId="117"/>
    <cellStyle name="KPMG Heading 1" xfId="118"/>
    <cellStyle name="KPMG Heading 2" xfId="119"/>
    <cellStyle name="KPMG Heading 3" xfId="120"/>
    <cellStyle name="KPMG Heading 4" xfId="121"/>
    <cellStyle name="KPMG Normal" xfId="122"/>
    <cellStyle name="KPMG Normal Text" xfId="123"/>
    <cellStyle name="KPMG Normal_123" xfId="124"/>
    <cellStyle name="Linked Cell" xfId="218" builtinId="24" customBuiltin="1"/>
    <cellStyle name="Linked Cell 2" xfId="125"/>
    <cellStyle name="Neutral" xfId="214" builtinId="28" customBuiltin="1"/>
    <cellStyle name="Neutral 2" xfId="126"/>
    <cellStyle name="Normal" xfId="0" builtinId="0"/>
    <cellStyle name="Normal 10" xfId="127"/>
    <cellStyle name="Normal 11" xfId="128"/>
    <cellStyle name="Normal 12" xfId="129"/>
    <cellStyle name="Normal 13" xfId="130"/>
    <cellStyle name="Normal 14" xfId="131"/>
    <cellStyle name="Normal 15" xfId="132"/>
    <cellStyle name="Normal 16" xfId="133"/>
    <cellStyle name="Normal 16 2" xfId="134"/>
    <cellStyle name="Normal 17" xfId="135"/>
    <cellStyle name="Normal 17 2" xfId="136"/>
    <cellStyle name="Normal 17 3" xfId="137"/>
    <cellStyle name="Normal 18" xfId="138"/>
    <cellStyle name="Normal 18 2" xfId="139"/>
    <cellStyle name="Normal 19" xfId="140"/>
    <cellStyle name="Normal 2" xfId="141"/>
    <cellStyle name="Normal 2 2" xfId="142"/>
    <cellStyle name="Normal 2 2 2" xfId="143"/>
    <cellStyle name="Normal 2 3" xfId="144"/>
    <cellStyle name="Normal 2 3 2" xfId="145"/>
    <cellStyle name="Normal 2 4" xfId="146"/>
    <cellStyle name="Normal 2 5" xfId="147"/>
    <cellStyle name="Normal 2 6" xfId="148"/>
    <cellStyle name="Normal 2 7" xfId="149"/>
    <cellStyle name="Normal 2 8" xfId="150"/>
    <cellStyle name="Normal 20" xfId="151"/>
    <cellStyle name="Normal 21" xfId="152"/>
    <cellStyle name="Normal 3" xfId="153"/>
    <cellStyle name="Normal 3 2" xfId="154"/>
    <cellStyle name="Normal 3 3" xfId="155"/>
    <cellStyle name="Normal 3 4" xfId="156"/>
    <cellStyle name="Normal 374" xfId="157"/>
    <cellStyle name="Normal 374 2" xfId="158"/>
    <cellStyle name="Normal 4" xfId="159"/>
    <cellStyle name="Normal 4 2" xfId="160"/>
    <cellStyle name="Normal 4 2 2" xfId="161"/>
    <cellStyle name="Normal 5" xfId="162"/>
    <cellStyle name="Normal 54" xfId="163"/>
    <cellStyle name="Normal 6" xfId="164"/>
    <cellStyle name="Normal 6 2" xfId="165"/>
    <cellStyle name="Normal 7" xfId="166"/>
    <cellStyle name="Normal 78" xfId="167"/>
    <cellStyle name="Normal 78 2" xfId="168"/>
    <cellStyle name="Normal 8" xfId="169"/>
    <cellStyle name="Normal 81" xfId="170"/>
    <cellStyle name="Normal 9" xfId="171"/>
    <cellStyle name="Note 2" xfId="172"/>
    <cellStyle name="Note 2 2" xfId="173"/>
    <cellStyle name="Note 3" xfId="174"/>
    <cellStyle name="Note 3 2" xfId="175"/>
    <cellStyle name="Note 4" xfId="176"/>
    <cellStyle name="Note 4 2" xfId="177"/>
    <cellStyle name="Note 5" xfId="178"/>
    <cellStyle name="Note 5 2" xfId="179"/>
    <cellStyle name="Note 6" xfId="180"/>
    <cellStyle name="Note 6 2" xfId="181"/>
    <cellStyle name="Note 7" xfId="182"/>
    <cellStyle name="Note 7 2" xfId="183"/>
    <cellStyle name="Output" xfId="216" builtinId="21" customBuiltin="1"/>
    <cellStyle name="Output 2" xfId="184"/>
    <cellStyle name="Percent 2" xfId="2"/>
    <cellStyle name="Percent 2 2" xfId="185"/>
    <cellStyle name="Percent 2 3" xfId="186"/>
    <cellStyle name="Percent 3" xfId="187"/>
    <cellStyle name="Percent 4" xfId="188"/>
    <cellStyle name="Percent 4 2" xfId="189"/>
    <cellStyle name="Percent 5" xfId="190"/>
    <cellStyle name="Percent 5 2" xfId="191"/>
    <cellStyle name="Percent 6" xfId="192"/>
    <cellStyle name="Style 1" xfId="193"/>
    <cellStyle name="Style 1 2" xfId="194"/>
    <cellStyle name="Title" xfId="207" builtinId="15" customBuiltin="1"/>
    <cellStyle name="Total" xfId="222" builtinId="25" customBuiltin="1"/>
    <cellStyle name="Total 2" xfId="195"/>
    <cellStyle name="Warning Text" xfId="220" builtinId="11" customBuiltin="1"/>
    <cellStyle name="Warning Text 2" xfId="196"/>
    <cellStyle name="Беззащитный" xfId="197"/>
    <cellStyle name="Защитный" xfId="198"/>
    <cellStyle name="Обычный 2" xfId="199"/>
    <cellStyle name="Обычный 3" xfId="200"/>
    <cellStyle name="Обычный 3 2" xfId="201"/>
    <cellStyle name="Финансовый 2" xfId="202"/>
    <cellStyle name="Финансовый 3" xfId="203"/>
    <cellStyle name="Финансовый 3 2" xfId="204"/>
    <cellStyle name="Финансовый 4" xfId="20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6"/>
  <sheetViews>
    <sheetView tabSelected="1" zoomScale="106" zoomScaleNormal="106" workbookViewId="0">
      <pane xSplit="1" ySplit="4" topLeftCell="B113" activePane="bottomRight" state="frozen"/>
      <selection pane="topRight" activeCell="B1" sqref="B1"/>
      <selection pane="bottomLeft" activeCell="A5" sqref="A5"/>
      <selection pane="bottomRight" activeCell="D127" sqref="D127"/>
    </sheetView>
  </sheetViews>
  <sheetFormatPr defaultColWidth="9.140625" defaultRowHeight="16.5" x14ac:dyDescent="0.3"/>
  <cols>
    <col min="1" max="1" width="14.85546875" style="2" customWidth="1"/>
    <col min="2" max="2" width="17.7109375" style="2" bestFit="1" customWidth="1"/>
    <col min="3" max="3" width="14.7109375" style="2" bestFit="1" customWidth="1"/>
    <col min="4" max="4" width="19.42578125" style="2" customWidth="1"/>
    <col min="5" max="6" width="20.7109375" style="2" bestFit="1" customWidth="1"/>
    <col min="7" max="7" width="24.7109375" style="2" bestFit="1" customWidth="1"/>
    <col min="8" max="8" width="10.28515625" style="2" bestFit="1" customWidth="1"/>
    <col min="9" max="9" width="12" style="2" customWidth="1"/>
    <col min="10" max="10" width="13.42578125" style="2" bestFit="1" customWidth="1"/>
    <col min="11" max="11" width="13.7109375" style="2" bestFit="1" customWidth="1"/>
    <col min="12" max="16384" width="9.140625" style="2"/>
  </cols>
  <sheetData>
    <row r="1" spans="1:27" ht="9" customHeight="1" x14ac:dyDescent="0.3"/>
    <row r="2" spans="1:27" ht="17.25" x14ac:dyDescent="0.3">
      <c r="A2" s="24" t="s">
        <v>22</v>
      </c>
      <c r="C2" s="3"/>
      <c r="D2" s="4"/>
      <c r="G2" s="32" t="s">
        <v>47</v>
      </c>
    </row>
    <row r="3" spans="1:27" ht="9" customHeight="1" x14ac:dyDescent="0.3"/>
    <row r="4" spans="1:27" ht="36" customHeight="1" x14ac:dyDescent="0.3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2" t="s">
        <v>9</v>
      </c>
      <c r="K4" s="22" t="s">
        <v>10</v>
      </c>
    </row>
    <row r="5" spans="1:27" s="39" customFormat="1" ht="16.5" customHeight="1" x14ac:dyDescent="0.25">
      <c r="A5" s="35">
        <v>44936</v>
      </c>
      <c r="B5" s="35">
        <v>44937</v>
      </c>
      <c r="C5" s="36" t="s">
        <v>20</v>
      </c>
      <c r="D5" s="36" t="s">
        <v>14</v>
      </c>
      <c r="E5" s="36">
        <v>40000000000</v>
      </c>
      <c r="F5" s="36">
        <v>53937500000</v>
      </c>
      <c r="G5" s="7">
        <v>3580000000</v>
      </c>
      <c r="H5" s="37">
        <v>87.71</v>
      </c>
      <c r="I5" s="33">
        <v>0.119801</v>
      </c>
      <c r="J5" s="33">
        <v>0.119964</v>
      </c>
      <c r="K5" s="35">
        <v>48881</v>
      </c>
      <c r="L5" s="38"/>
      <c r="M5" s="38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1:27" s="39" customFormat="1" ht="16.5" customHeight="1" x14ac:dyDescent="0.25">
      <c r="A6" s="35">
        <v>44937</v>
      </c>
      <c r="B6" s="35">
        <v>44937</v>
      </c>
      <c r="C6" s="36" t="s">
        <v>20</v>
      </c>
      <c r="D6" s="36" t="s">
        <v>16</v>
      </c>
      <c r="E6" s="7">
        <v>14260000</v>
      </c>
      <c r="F6" s="7">
        <v>14260000</v>
      </c>
      <c r="G6" s="7">
        <v>14260000</v>
      </c>
      <c r="H6" s="37">
        <v>87.71</v>
      </c>
      <c r="I6" s="33">
        <v>0.119801</v>
      </c>
      <c r="J6" s="33"/>
      <c r="K6" s="35">
        <v>48881</v>
      </c>
      <c r="L6" s="38"/>
      <c r="M6" s="38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27" s="39" customFormat="1" ht="16.5" customHeight="1" x14ac:dyDescent="0.25">
      <c r="A7" s="35">
        <v>44942</v>
      </c>
      <c r="B7" s="35">
        <v>44943</v>
      </c>
      <c r="C7" s="36" t="s">
        <v>21</v>
      </c>
      <c r="D7" s="36" t="s">
        <v>14</v>
      </c>
      <c r="E7" s="36">
        <v>5000000000</v>
      </c>
      <c r="F7" s="36">
        <v>18367500000</v>
      </c>
      <c r="G7" s="7">
        <v>5000000000</v>
      </c>
      <c r="H7" s="37">
        <v>89.39</v>
      </c>
      <c r="I7" s="33">
        <v>0.11776499999999999</v>
      </c>
      <c r="J7" s="33">
        <v>0.1182</v>
      </c>
      <c r="K7" s="35">
        <v>45306</v>
      </c>
      <c r="L7" s="38"/>
      <c r="M7" s="38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1:27" s="39" customFormat="1" ht="16.5" customHeight="1" x14ac:dyDescent="0.25">
      <c r="A8" s="35">
        <v>44943</v>
      </c>
      <c r="B8" s="35">
        <v>44943</v>
      </c>
      <c r="C8" s="36" t="s">
        <v>21</v>
      </c>
      <c r="D8" s="36" t="s">
        <v>17</v>
      </c>
      <c r="E8" s="36">
        <v>1000000000</v>
      </c>
      <c r="F8" s="36">
        <v>600000000</v>
      </c>
      <c r="G8" s="7">
        <v>600000000</v>
      </c>
      <c r="H8" s="37">
        <v>89.39</v>
      </c>
      <c r="I8" s="33">
        <v>0.11776499999999999</v>
      </c>
      <c r="J8" s="33"/>
      <c r="K8" s="35">
        <v>45306</v>
      </c>
      <c r="L8" s="38"/>
      <c r="M8" s="38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7" s="39" customFormat="1" ht="16.5" customHeight="1" x14ac:dyDescent="0.25">
      <c r="A9" s="35">
        <v>44943</v>
      </c>
      <c r="B9" s="35">
        <v>44943</v>
      </c>
      <c r="C9" s="36" t="s">
        <v>21</v>
      </c>
      <c r="D9" s="36" t="s">
        <v>16</v>
      </c>
      <c r="E9" s="7">
        <v>77056000</v>
      </c>
      <c r="F9" s="7">
        <v>77056000</v>
      </c>
      <c r="G9" s="7">
        <v>77056000</v>
      </c>
      <c r="H9" s="37">
        <v>89.39</v>
      </c>
      <c r="I9" s="33">
        <v>0.11776499999999999</v>
      </c>
      <c r="J9" s="33"/>
      <c r="K9" s="35">
        <v>45306</v>
      </c>
      <c r="L9" s="38"/>
      <c r="M9" s="38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1:27" s="39" customFormat="1" ht="16.5" customHeight="1" x14ac:dyDescent="0.25">
      <c r="A10" s="35">
        <v>44949</v>
      </c>
      <c r="B10" s="35">
        <v>44950</v>
      </c>
      <c r="C10" s="36" t="s">
        <v>19</v>
      </c>
      <c r="D10" s="36" t="s">
        <v>14</v>
      </c>
      <c r="E10" s="36">
        <v>5000000000</v>
      </c>
      <c r="F10" s="36">
        <v>18870000000</v>
      </c>
      <c r="G10" s="7">
        <v>5000000000</v>
      </c>
      <c r="H10" s="37">
        <v>91.46</v>
      </c>
      <c r="I10" s="33">
        <v>0.11473</v>
      </c>
      <c r="J10" s="33">
        <v>0.11550000000000001</v>
      </c>
      <c r="K10" s="35">
        <v>45243</v>
      </c>
      <c r="L10" s="38"/>
      <c r="M10" s="38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spans="1:27" s="39" customFormat="1" ht="16.5" customHeight="1" x14ac:dyDescent="0.25">
      <c r="A11" s="35">
        <v>44950</v>
      </c>
      <c r="B11" s="35">
        <v>44950</v>
      </c>
      <c r="C11" s="36" t="s">
        <v>19</v>
      </c>
      <c r="D11" s="36" t="s">
        <v>17</v>
      </c>
      <c r="E11" s="36">
        <v>1000000000</v>
      </c>
      <c r="F11" s="36">
        <v>1000000000</v>
      </c>
      <c r="G11" s="7">
        <v>1000000000</v>
      </c>
      <c r="H11" s="37">
        <v>91.46</v>
      </c>
      <c r="I11" s="33">
        <v>0.11473</v>
      </c>
      <c r="J11" s="33"/>
      <c r="K11" s="35">
        <v>45243</v>
      </c>
      <c r="L11" s="38"/>
      <c r="M11" s="38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s="39" customFormat="1" ht="16.5" customHeight="1" x14ac:dyDescent="0.25">
      <c r="A12" s="35">
        <v>44950</v>
      </c>
      <c r="B12" s="35">
        <v>44950</v>
      </c>
      <c r="C12" s="36" t="s">
        <v>19</v>
      </c>
      <c r="D12" s="36" t="s">
        <v>16</v>
      </c>
      <c r="E12" s="7">
        <v>4605000</v>
      </c>
      <c r="F12" s="7">
        <v>4605000</v>
      </c>
      <c r="G12" s="7">
        <v>4605000</v>
      </c>
      <c r="H12" s="37">
        <v>91.46</v>
      </c>
      <c r="I12" s="33">
        <v>0.11473</v>
      </c>
      <c r="J12" s="33"/>
      <c r="K12" s="35">
        <v>45243</v>
      </c>
      <c r="L12" s="38"/>
      <c r="M12" s="38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27" s="39" customFormat="1" ht="16.5" customHeight="1" x14ac:dyDescent="0.25">
      <c r="A13" s="35">
        <v>44956</v>
      </c>
      <c r="B13" s="35">
        <v>44957</v>
      </c>
      <c r="C13" s="36" t="s">
        <v>18</v>
      </c>
      <c r="D13" s="36" t="s">
        <v>14</v>
      </c>
      <c r="E13" s="36">
        <v>3000000000</v>
      </c>
      <c r="F13" s="36">
        <v>6429560000</v>
      </c>
      <c r="G13" s="7">
        <v>3000000000</v>
      </c>
      <c r="H13" s="37">
        <v>97.28</v>
      </c>
      <c r="I13" s="33">
        <v>0.112036</v>
      </c>
      <c r="J13" s="33">
        <v>0.113</v>
      </c>
      <c r="K13" s="35">
        <v>45047</v>
      </c>
      <c r="L13" s="38"/>
      <c r="M13" s="38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1:27" s="39" customFormat="1" ht="16.5" customHeight="1" x14ac:dyDescent="0.25">
      <c r="A14" s="35">
        <v>44957</v>
      </c>
      <c r="B14" s="35">
        <v>44957</v>
      </c>
      <c r="C14" s="36" t="s">
        <v>18</v>
      </c>
      <c r="D14" s="36" t="s">
        <v>16</v>
      </c>
      <c r="E14" s="7">
        <v>59027000</v>
      </c>
      <c r="F14" s="7">
        <v>59027000</v>
      </c>
      <c r="G14" s="7">
        <v>59027000</v>
      </c>
      <c r="H14" s="37">
        <v>97.28</v>
      </c>
      <c r="I14" s="33">
        <v>0.112036</v>
      </c>
      <c r="J14" s="33"/>
      <c r="K14" s="35">
        <v>45047</v>
      </c>
      <c r="L14" s="38"/>
      <c r="M14" s="38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27" s="39" customFormat="1" ht="16.5" customHeight="1" x14ac:dyDescent="0.25">
      <c r="A15" s="35">
        <v>44963</v>
      </c>
      <c r="B15" s="35">
        <v>44964</v>
      </c>
      <c r="C15" s="36" t="s">
        <v>23</v>
      </c>
      <c r="D15" s="36" t="s">
        <v>14</v>
      </c>
      <c r="E15" s="36">
        <v>5000000000</v>
      </c>
      <c r="F15" s="36">
        <v>16241600000</v>
      </c>
      <c r="G15" s="7">
        <v>5000000000</v>
      </c>
      <c r="H15" s="37">
        <v>89.51</v>
      </c>
      <c r="I15" s="33">
        <v>0.116242</v>
      </c>
      <c r="J15" s="33">
        <v>0.1174</v>
      </c>
      <c r="K15" s="35">
        <v>45327</v>
      </c>
      <c r="L15" s="38"/>
      <c r="M15" s="38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1:27" s="39" customFormat="1" ht="16.5" customHeight="1" x14ac:dyDescent="0.25">
      <c r="A16" s="35">
        <v>44964</v>
      </c>
      <c r="B16" s="35">
        <v>44964</v>
      </c>
      <c r="C16" s="36" t="s">
        <v>23</v>
      </c>
      <c r="D16" s="36" t="s">
        <v>17</v>
      </c>
      <c r="E16" s="36">
        <v>1000000000</v>
      </c>
      <c r="F16" s="36">
        <v>646400000</v>
      </c>
      <c r="G16" s="7">
        <v>646400000</v>
      </c>
      <c r="H16" s="37">
        <v>89.51</v>
      </c>
      <c r="I16" s="33">
        <v>0.116242</v>
      </c>
      <c r="J16" s="33"/>
      <c r="K16" s="35">
        <v>45327</v>
      </c>
      <c r="L16" s="38"/>
      <c r="M16" s="38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:27" s="39" customFormat="1" ht="16.5" customHeight="1" x14ac:dyDescent="0.25">
      <c r="A17" s="35">
        <v>44964</v>
      </c>
      <c r="B17" s="35">
        <v>44964</v>
      </c>
      <c r="C17" s="36" t="s">
        <v>23</v>
      </c>
      <c r="D17" s="36" t="s">
        <v>16</v>
      </c>
      <c r="E17" s="36">
        <v>40724000</v>
      </c>
      <c r="F17" s="36">
        <v>40724000</v>
      </c>
      <c r="G17" s="7">
        <v>40724000</v>
      </c>
      <c r="H17" s="37">
        <v>89.51</v>
      </c>
      <c r="I17" s="33">
        <v>0.116242</v>
      </c>
      <c r="J17" s="33"/>
      <c r="K17" s="35">
        <v>45327</v>
      </c>
      <c r="L17" s="38"/>
      <c r="M17" s="38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:27" s="39" customFormat="1" ht="16.5" customHeight="1" x14ac:dyDescent="0.25">
      <c r="A18" s="35">
        <v>44971</v>
      </c>
      <c r="B18" s="35">
        <v>44972</v>
      </c>
      <c r="C18" s="36" t="s">
        <v>24</v>
      </c>
      <c r="D18" s="36" t="s">
        <v>14</v>
      </c>
      <c r="E18" s="36">
        <v>30000000000</v>
      </c>
      <c r="F18" s="36">
        <v>58491000000</v>
      </c>
      <c r="G18" s="7">
        <v>30000000000</v>
      </c>
      <c r="H18" s="37">
        <v>94.53</v>
      </c>
      <c r="I18" s="33">
        <v>0.11955499999999999</v>
      </c>
      <c r="J18" s="33">
        <v>0.11999</v>
      </c>
      <c r="K18" s="35">
        <v>46506</v>
      </c>
      <c r="L18" s="38"/>
      <c r="M18" s="38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:27" s="39" customFormat="1" ht="16.5" customHeight="1" x14ac:dyDescent="0.25">
      <c r="A19" s="35">
        <v>44972</v>
      </c>
      <c r="B19" s="35">
        <v>44972</v>
      </c>
      <c r="C19" s="36" t="s">
        <v>24</v>
      </c>
      <c r="D19" s="36" t="s">
        <v>17</v>
      </c>
      <c r="E19" s="36">
        <v>6000000000</v>
      </c>
      <c r="F19" s="36">
        <v>5866000000</v>
      </c>
      <c r="G19" s="7">
        <v>5866000000</v>
      </c>
      <c r="H19" s="37">
        <v>94.53</v>
      </c>
      <c r="I19" s="33">
        <v>0.11955499999999999</v>
      </c>
      <c r="J19" s="33"/>
      <c r="K19" s="35">
        <v>46506</v>
      </c>
      <c r="L19" s="38"/>
      <c r="M19" s="38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:27" s="39" customFormat="1" ht="16.5" customHeight="1" x14ac:dyDescent="0.25">
      <c r="A20" s="35">
        <v>44972</v>
      </c>
      <c r="B20" s="35">
        <v>44972</v>
      </c>
      <c r="C20" s="36" t="s">
        <v>24</v>
      </c>
      <c r="D20" s="36" t="s">
        <v>16</v>
      </c>
      <c r="E20" s="36">
        <v>4029000</v>
      </c>
      <c r="F20" s="36">
        <v>4029000</v>
      </c>
      <c r="G20" s="7">
        <v>4029000</v>
      </c>
      <c r="H20" s="37">
        <v>94.53</v>
      </c>
      <c r="I20" s="33">
        <v>0.11955499999999999</v>
      </c>
      <c r="J20" s="33"/>
      <c r="K20" s="35">
        <v>46506</v>
      </c>
      <c r="L20" s="38"/>
      <c r="M20" s="38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:27" s="39" customFormat="1" ht="16.5" customHeight="1" x14ac:dyDescent="0.25">
      <c r="A21" s="35">
        <v>44977</v>
      </c>
      <c r="B21" s="35">
        <v>44978</v>
      </c>
      <c r="C21" s="36" t="s">
        <v>25</v>
      </c>
      <c r="D21" s="36" t="s">
        <v>14</v>
      </c>
      <c r="E21" s="36">
        <v>5000000000</v>
      </c>
      <c r="F21" s="36">
        <v>13711920000</v>
      </c>
      <c r="G21" s="7">
        <v>5000000000</v>
      </c>
      <c r="H21" s="37">
        <v>91.66</v>
      </c>
      <c r="I21" s="33">
        <v>0.114535</v>
      </c>
      <c r="J21" s="33">
        <v>0.11550000000000001</v>
      </c>
      <c r="K21" s="35">
        <v>45264</v>
      </c>
      <c r="L21" s="38"/>
      <c r="M21" s="38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:27" s="39" customFormat="1" ht="16.5" customHeight="1" x14ac:dyDescent="0.25">
      <c r="A22" s="35">
        <v>44978</v>
      </c>
      <c r="B22" s="35">
        <v>44978</v>
      </c>
      <c r="C22" s="36" t="s">
        <v>25</v>
      </c>
      <c r="D22" s="36" t="s">
        <v>17</v>
      </c>
      <c r="E22" s="36">
        <v>1000000000</v>
      </c>
      <c r="F22" s="36">
        <v>782046000</v>
      </c>
      <c r="G22" s="7">
        <v>782046000</v>
      </c>
      <c r="H22" s="37">
        <v>91.66</v>
      </c>
      <c r="I22" s="33">
        <v>0.114535</v>
      </c>
      <c r="J22" s="33"/>
      <c r="K22" s="35">
        <v>45264</v>
      </c>
      <c r="L22" s="38"/>
      <c r="M22" s="38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:27" s="39" customFormat="1" ht="16.5" customHeight="1" x14ac:dyDescent="0.25">
      <c r="A23" s="35">
        <v>44978</v>
      </c>
      <c r="B23" s="35">
        <v>44978</v>
      </c>
      <c r="C23" s="36" t="s">
        <v>25</v>
      </c>
      <c r="D23" s="36" t="s">
        <v>16</v>
      </c>
      <c r="E23" s="36">
        <v>62442000</v>
      </c>
      <c r="F23" s="36">
        <v>62442000</v>
      </c>
      <c r="G23" s="7">
        <v>62442000</v>
      </c>
      <c r="H23" s="37">
        <v>91.66</v>
      </c>
      <c r="I23" s="33">
        <v>0.114535</v>
      </c>
      <c r="J23" s="33"/>
      <c r="K23" s="35">
        <v>45264</v>
      </c>
      <c r="L23" s="38"/>
      <c r="M23" s="38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:27" s="39" customFormat="1" ht="16.5" customHeight="1" x14ac:dyDescent="0.25">
      <c r="A24" s="35">
        <v>44984</v>
      </c>
      <c r="B24" s="35">
        <v>44985</v>
      </c>
      <c r="C24" s="36" t="s">
        <v>26</v>
      </c>
      <c r="D24" s="36" t="s">
        <v>14</v>
      </c>
      <c r="E24" s="36">
        <v>3000000000</v>
      </c>
      <c r="F24" s="36">
        <v>4055000000</v>
      </c>
      <c r="G24" s="7">
        <v>3000000000</v>
      </c>
      <c r="H24" s="37">
        <v>94.36</v>
      </c>
      <c r="I24" s="33">
        <v>0.11441</v>
      </c>
      <c r="J24" s="33">
        <v>0.11600000000000001</v>
      </c>
      <c r="K24" s="35">
        <v>45173</v>
      </c>
      <c r="L24" s="38"/>
      <c r="M24" s="38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:27" s="39" customFormat="1" ht="16.5" customHeight="1" x14ac:dyDescent="0.25">
      <c r="A25" s="35">
        <v>44985</v>
      </c>
      <c r="B25" s="35">
        <v>44985</v>
      </c>
      <c r="C25" s="36" t="s">
        <v>26</v>
      </c>
      <c r="D25" s="36" t="s">
        <v>16</v>
      </c>
      <c r="E25" s="36">
        <v>3255000</v>
      </c>
      <c r="F25" s="36">
        <v>3255000</v>
      </c>
      <c r="G25" s="7">
        <v>3255000</v>
      </c>
      <c r="H25" s="37">
        <v>94.36</v>
      </c>
      <c r="I25" s="33">
        <v>0.11441</v>
      </c>
      <c r="J25" s="33"/>
      <c r="K25" s="35">
        <v>45173</v>
      </c>
      <c r="L25" s="38"/>
      <c r="M25" s="38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7" s="39" customFormat="1" ht="16.5" customHeight="1" x14ac:dyDescent="0.25">
      <c r="A26" s="35">
        <v>44991</v>
      </c>
      <c r="B26" s="35">
        <v>44992</v>
      </c>
      <c r="C26" s="36" t="s">
        <v>27</v>
      </c>
      <c r="D26" s="36" t="s">
        <v>14</v>
      </c>
      <c r="E26" s="36">
        <v>7000000000</v>
      </c>
      <c r="F26" s="36">
        <v>10829000000</v>
      </c>
      <c r="G26" s="7">
        <v>7000000000</v>
      </c>
      <c r="H26" s="37">
        <v>89.41</v>
      </c>
      <c r="I26" s="33">
        <v>0.117412</v>
      </c>
      <c r="J26" s="33">
        <v>0.118299</v>
      </c>
      <c r="K26" s="35">
        <v>45355</v>
      </c>
      <c r="L26" s="38"/>
      <c r="M26" s="38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7" s="39" customFormat="1" ht="16.5" customHeight="1" x14ac:dyDescent="0.25">
      <c r="A27" s="35">
        <v>44992</v>
      </c>
      <c r="B27" s="35">
        <v>44992</v>
      </c>
      <c r="C27" s="36" t="s">
        <v>27</v>
      </c>
      <c r="D27" s="36" t="s">
        <v>16</v>
      </c>
      <c r="E27" s="36">
        <v>33205000</v>
      </c>
      <c r="F27" s="36">
        <v>33205000</v>
      </c>
      <c r="G27" s="7">
        <v>33205000</v>
      </c>
      <c r="H27" s="37">
        <v>89.41</v>
      </c>
      <c r="I27" s="33">
        <v>0.117412</v>
      </c>
      <c r="J27" s="33"/>
      <c r="K27" s="35">
        <v>45355</v>
      </c>
      <c r="L27" s="38"/>
      <c r="M27" s="38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:27" s="39" customFormat="1" ht="16.5" customHeight="1" x14ac:dyDescent="0.25">
      <c r="A28" s="35">
        <v>44999</v>
      </c>
      <c r="B28" s="35">
        <v>45000</v>
      </c>
      <c r="C28" s="36" t="s">
        <v>28</v>
      </c>
      <c r="D28" s="36" t="s">
        <v>14</v>
      </c>
      <c r="E28" s="36">
        <v>30000000000</v>
      </c>
      <c r="F28" s="36">
        <v>35123000000</v>
      </c>
      <c r="G28" s="7">
        <v>29773000000</v>
      </c>
      <c r="H28" s="37">
        <v>98.6</v>
      </c>
      <c r="I28" s="33">
        <v>0.119044</v>
      </c>
      <c r="J28" s="33">
        <v>0.11999</v>
      </c>
      <c r="K28" s="35">
        <v>45776</v>
      </c>
      <c r="L28" s="38"/>
      <c r="M28" s="38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:27" s="39" customFormat="1" ht="16.5" customHeight="1" x14ac:dyDescent="0.25">
      <c r="A29" s="35">
        <v>45000</v>
      </c>
      <c r="B29" s="35">
        <v>45000</v>
      </c>
      <c r="C29" s="36" t="s">
        <v>28</v>
      </c>
      <c r="D29" s="36" t="s">
        <v>16</v>
      </c>
      <c r="E29" s="36">
        <v>7227000</v>
      </c>
      <c r="F29" s="36">
        <v>7227000</v>
      </c>
      <c r="G29" s="7">
        <v>7227000</v>
      </c>
      <c r="H29" s="37">
        <v>98.6</v>
      </c>
      <c r="I29" s="33">
        <v>0.119044</v>
      </c>
      <c r="J29" s="33"/>
      <c r="K29" s="35">
        <v>45776</v>
      </c>
      <c r="L29" s="38"/>
      <c r="M29" s="38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:27" s="39" customFormat="1" ht="16.5" customHeight="1" x14ac:dyDescent="0.25">
      <c r="A30" s="35">
        <v>45005</v>
      </c>
      <c r="B30" s="35">
        <v>45006</v>
      </c>
      <c r="C30" s="36" t="s">
        <v>21</v>
      </c>
      <c r="D30" s="36" t="s">
        <v>14</v>
      </c>
      <c r="E30" s="36">
        <v>5000000000</v>
      </c>
      <c r="F30" s="36">
        <v>12022823000</v>
      </c>
      <c r="G30" s="7">
        <v>5000000000</v>
      </c>
      <c r="H30" s="37">
        <v>91.15</v>
      </c>
      <c r="I30" s="33">
        <v>0.11649</v>
      </c>
      <c r="J30" s="33">
        <v>0.11790100000000001</v>
      </c>
      <c r="K30" s="35">
        <v>45306</v>
      </c>
      <c r="L30" s="38"/>
      <c r="M30" s="38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7" s="39" customFormat="1" ht="16.5" customHeight="1" x14ac:dyDescent="0.25">
      <c r="A31" s="35">
        <v>45006</v>
      </c>
      <c r="B31" s="35">
        <v>45006</v>
      </c>
      <c r="C31" s="36" t="s">
        <v>21</v>
      </c>
      <c r="D31" s="36" t="s">
        <v>16</v>
      </c>
      <c r="E31" s="36">
        <v>47729000</v>
      </c>
      <c r="F31" s="36">
        <v>47729000</v>
      </c>
      <c r="G31" s="7">
        <v>47729000</v>
      </c>
      <c r="H31" s="37">
        <v>91.15</v>
      </c>
      <c r="I31" s="33">
        <v>0.11649</v>
      </c>
      <c r="J31" s="33"/>
      <c r="K31" s="35">
        <v>45306</v>
      </c>
      <c r="L31" s="38"/>
      <c r="M31" s="38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:27" s="39" customFormat="1" ht="16.5" customHeight="1" x14ac:dyDescent="0.25">
      <c r="A32" s="35">
        <v>45012</v>
      </c>
      <c r="B32" s="35">
        <v>45013</v>
      </c>
      <c r="C32" s="36" t="s">
        <v>29</v>
      </c>
      <c r="D32" s="36" t="s">
        <v>14</v>
      </c>
      <c r="E32" s="36">
        <v>3000000000</v>
      </c>
      <c r="F32" s="36">
        <v>7259590000</v>
      </c>
      <c r="G32" s="7">
        <v>3000000000</v>
      </c>
      <c r="H32" s="37">
        <v>97.08</v>
      </c>
      <c r="I32" s="33">
        <v>0.11149299999999999</v>
      </c>
      <c r="J32" s="33">
        <v>0.11234</v>
      </c>
      <c r="K32" s="35">
        <v>45110</v>
      </c>
      <c r="L32" s="38"/>
      <c r="M32" s="38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:27" s="39" customFormat="1" ht="16.5" customHeight="1" x14ac:dyDescent="0.25">
      <c r="A33" s="35">
        <v>45013</v>
      </c>
      <c r="B33" s="35">
        <v>45013</v>
      </c>
      <c r="C33" s="36" t="s">
        <v>29</v>
      </c>
      <c r="D33" s="36" t="s">
        <v>16</v>
      </c>
      <c r="E33" s="36">
        <v>70086000</v>
      </c>
      <c r="F33" s="36">
        <v>70086000</v>
      </c>
      <c r="G33" s="7">
        <v>70086000</v>
      </c>
      <c r="H33" s="37">
        <v>97.08</v>
      </c>
      <c r="I33" s="33">
        <v>0.11149299999999999</v>
      </c>
      <c r="J33" s="33"/>
      <c r="K33" s="35">
        <v>45110</v>
      </c>
      <c r="L33" s="38"/>
      <c r="M33" s="38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:27" s="39" customFormat="1" ht="16.5" customHeight="1" x14ac:dyDescent="0.25">
      <c r="A34" s="35">
        <v>45019</v>
      </c>
      <c r="B34" s="35">
        <v>45020</v>
      </c>
      <c r="C34" s="36" t="s">
        <v>30</v>
      </c>
      <c r="D34" s="36" t="s">
        <v>14</v>
      </c>
      <c r="E34" s="36">
        <v>7000000000</v>
      </c>
      <c r="F34" s="36">
        <v>20797855000</v>
      </c>
      <c r="G34" s="7">
        <v>7000000000</v>
      </c>
      <c r="H34" s="37">
        <v>89.5</v>
      </c>
      <c r="I34" s="33">
        <v>0.11637599999999999</v>
      </c>
      <c r="J34" s="33">
        <v>0.11749900000000001</v>
      </c>
      <c r="K34" s="35">
        <v>45383</v>
      </c>
      <c r="L34" s="38"/>
      <c r="M34" s="38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:27" s="39" customFormat="1" ht="16.5" customHeight="1" x14ac:dyDescent="0.25">
      <c r="A35" s="35">
        <v>45020</v>
      </c>
      <c r="B35" s="35">
        <v>45020</v>
      </c>
      <c r="C35" s="36" t="s">
        <v>30</v>
      </c>
      <c r="D35" s="36" t="s">
        <v>16</v>
      </c>
      <c r="E35" s="36">
        <v>44873000</v>
      </c>
      <c r="F35" s="36">
        <v>44873000</v>
      </c>
      <c r="G35" s="7">
        <v>44873000</v>
      </c>
      <c r="H35" s="37">
        <v>89.5</v>
      </c>
      <c r="I35" s="33">
        <v>0.11637599999999999</v>
      </c>
      <c r="J35" s="33"/>
      <c r="K35" s="35">
        <v>45383</v>
      </c>
      <c r="L35" s="38"/>
      <c r="M35" s="38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:27" s="39" customFormat="1" ht="16.5" customHeight="1" x14ac:dyDescent="0.25">
      <c r="A36" s="35">
        <v>45027</v>
      </c>
      <c r="B36" s="35">
        <v>45028</v>
      </c>
      <c r="C36" s="36" t="s">
        <v>31</v>
      </c>
      <c r="D36" s="36" t="s">
        <v>14</v>
      </c>
      <c r="E36" s="36">
        <v>10000000000</v>
      </c>
      <c r="F36" s="36">
        <v>30751000000</v>
      </c>
      <c r="G36" s="7">
        <v>10000000000</v>
      </c>
      <c r="H36" s="37">
        <v>87.16</v>
      </c>
      <c r="I36" s="33">
        <v>0.118677</v>
      </c>
      <c r="J36" s="33">
        <v>0.1193</v>
      </c>
      <c r="K36" s="35">
        <v>55821</v>
      </c>
      <c r="L36" s="38"/>
      <c r="M36" s="38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:27" s="39" customFormat="1" ht="16.5" customHeight="1" x14ac:dyDescent="0.25">
      <c r="A37" s="35">
        <v>45028</v>
      </c>
      <c r="B37" s="35">
        <v>45028</v>
      </c>
      <c r="C37" s="36" t="s">
        <v>31</v>
      </c>
      <c r="D37" s="36" t="s">
        <v>17</v>
      </c>
      <c r="E37" s="36">
        <v>2000000000</v>
      </c>
      <c r="F37" s="36">
        <v>2000000000</v>
      </c>
      <c r="G37" s="7">
        <v>2000000000</v>
      </c>
      <c r="H37" s="37">
        <v>87.16</v>
      </c>
      <c r="I37" s="33">
        <v>0.118677</v>
      </c>
      <c r="J37" s="33"/>
      <c r="K37" s="35">
        <v>55821</v>
      </c>
      <c r="L37" s="38"/>
      <c r="M37" s="38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:27" s="39" customFormat="1" ht="16.5" customHeight="1" x14ac:dyDescent="0.25">
      <c r="A38" s="35">
        <v>45028</v>
      </c>
      <c r="B38" s="35">
        <v>45028</v>
      </c>
      <c r="C38" s="36" t="s">
        <v>31</v>
      </c>
      <c r="D38" s="36" t="s">
        <v>16</v>
      </c>
      <c r="E38" s="36">
        <v>38124000</v>
      </c>
      <c r="F38" s="36">
        <v>38124000</v>
      </c>
      <c r="G38" s="7">
        <v>38124000</v>
      </c>
      <c r="H38" s="37">
        <v>87.16</v>
      </c>
      <c r="I38" s="33">
        <v>0.118677</v>
      </c>
      <c r="J38" s="33"/>
      <c r="K38" s="35">
        <v>55821</v>
      </c>
      <c r="L38" s="38"/>
      <c r="M38" s="38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:27" s="39" customFormat="1" ht="16.5" customHeight="1" x14ac:dyDescent="0.25">
      <c r="A39" s="35">
        <v>45033</v>
      </c>
      <c r="B39" s="35">
        <v>45034</v>
      </c>
      <c r="C39" s="36" t="s">
        <v>23</v>
      </c>
      <c r="D39" s="36" t="s">
        <v>14</v>
      </c>
      <c r="E39" s="36">
        <v>7000000000</v>
      </c>
      <c r="F39" s="36">
        <v>9971910000</v>
      </c>
      <c r="G39" s="7">
        <v>7000000000</v>
      </c>
      <c r="H39" s="37">
        <v>91.38</v>
      </c>
      <c r="I39" s="33">
        <v>0.115911</v>
      </c>
      <c r="J39" s="33">
        <v>0.116894</v>
      </c>
      <c r="K39" s="35">
        <v>45327</v>
      </c>
      <c r="L39" s="38"/>
      <c r="M39" s="38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:27" s="39" customFormat="1" ht="16.5" customHeight="1" x14ac:dyDescent="0.25">
      <c r="A40" s="35">
        <v>45034</v>
      </c>
      <c r="B40" s="35">
        <v>45034</v>
      </c>
      <c r="C40" s="36" t="s">
        <v>23</v>
      </c>
      <c r="D40" s="36" t="s">
        <v>16</v>
      </c>
      <c r="E40" s="36">
        <v>47987000</v>
      </c>
      <c r="F40" s="36">
        <v>47987000</v>
      </c>
      <c r="G40" s="7">
        <v>47987000</v>
      </c>
      <c r="H40" s="37">
        <v>91.38</v>
      </c>
      <c r="I40" s="33">
        <v>0.115911</v>
      </c>
      <c r="J40" s="33"/>
      <c r="K40" s="35">
        <v>45327</v>
      </c>
      <c r="L40" s="38"/>
      <c r="M40" s="38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:27" s="39" customFormat="1" ht="16.5" customHeight="1" x14ac:dyDescent="0.25">
      <c r="A41" s="35">
        <v>45048</v>
      </c>
      <c r="B41" s="35">
        <v>45049</v>
      </c>
      <c r="C41" s="36" t="s">
        <v>30</v>
      </c>
      <c r="D41" s="36" t="s">
        <v>14</v>
      </c>
      <c r="E41" s="36">
        <v>5000000000</v>
      </c>
      <c r="F41" s="36">
        <v>10293560000</v>
      </c>
      <c r="G41" s="7">
        <v>5000000000</v>
      </c>
      <c r="H41" s="37">
        <v>90.287000000000006</v>
      </c>
      <c r="I41" s="33">
        <v>0.115951</v>
      </c>
      <c r="J41" s="33">
        <v>0.11677899999999999</v>
      </c>
      <c r="K41" s="35">
        <v>45383</v>
      </c>
      <c r="L41" s="38"/>
      <c r="M41" s="38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:27" s="39" customFormat="1" ht="16.5" customHeight="1" x14ac:dyDescent="0.25">
      <c r="A42" s="35">
        <v>45049</v>
      </c>
      <c r="B42" s="35">
        <v>45049</v>
      </c>
      <c r="C42" s="36" t="s">
        <v>30</v>
      </c>
      <c r="D42" s="36" t="s">
        <v>17</v>
      </c>
      <c r="E42" s="36">
        <v>1000000000</v>
      </c>
      <c r="F42" s="36">
        <v>180000000</v>
      </c>
      <c r="G42" s="7">
        <v>180000000</v>
      </c>
      <c r="H42" s="37">
        <v>90.287000000000006</v>
      </c>
      <c r="I42" s="33">
        <v>0.115951</v>
      </c>
      <c r="J42" s="33"/>
      <c r="K42" s="35">
        <v>45383</v>
      </c>
      <c r="L42" s="38"/>
      <c r="M42" s="38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:27" s="39" customFormat="1" ht="16.5" customHeight="1" x14ac:dyDescent="0.25">
      <c r="A43" s="35">
        <v>45049</v>
      </c>
      <c r="B43" s="35">
        <v>45049</v>
      </c>
      <c r="C43" s="36" t="s">
        <v>30</v>
      </c>
      <c r="D43" s="36" t="s">
        <v>16</v>
      </c>
      <c r="E43" s="36">
        <v>130275000</v>
      </c>
      <c r="F43" s="36">
        <v>130275000</v>
      </c>
      <c r="G43" s="7">
        <v>130275000</v>
      </c>
      <c r="H43" s="37">
        <v>90.287000000000006</v>
      </c>
      <c r="I43" s="33">
        <v>0.115951</v>
      </c>
      <c r="J43" s="33"/>
      <c r="K43" s="35">
        <v>45383</v>
      </c>
      <c r="L43" s="38"/>
      <c r="M43" s="38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:27" s="39" customFormat="1" ht="16.5" customHeight="1" x14ac:dyDescent="0.25">
      <c r="A44" s="35">
        <v>45048</v>
      </c>
      <c r="B44" s="35">
        <v>45049</v>
      </c>
      <c r="C44" s="36" t="s">
        <v>28</v>
      </c>
      <c r="D44" s="36" t="s">
        <v>14</v>
      </c>
      <c r="E44" s="36">
        <v>10000000000</v>
      </c>
      <c r="F44" s="36">
        <v>21892490000</v>
      </c>
      <c r="G44" s="7">
        <v>10000000000</v>
      </c>
      <c r="H44" s="37">
        <v>95.947999999999993</v>
      </c>
      <c r="I44" s="33">
        <v>0.116475</v>
      </c>
      <c r="J44" s="33">
        <v>0.11777700000000001</v>
      </c>
      <c r="K44" s="35">
        <v>45776</v>
      </c>
      <c r="L44" s="38"/>
      <c r="M44" s="38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:27" s="39" customFormat="1" ht="16.5" customHeight="1" x14ac:dyDescent="0.25">
      <c r="A45" s="35">
        <v>45049</v>
      </c>
      <c r="B45" s="35">
        <v>45049</v>
      </c>
      <c r="C45" s="36" t="s">
        <v>28</v>
      </c>
      <c r="D45" s="36" t="s">
        <v>17</v>
      </c>
      <c r="E45" s="36">
        <v>2000000000</v>
      </c>
      <c r="F45" s="36">
        <v>1963280000</v>
      </c>
      <c r="G45" s="7">
        <v>1963280000</v>
      </c>
      <c r="H45" s="37">
        <v>95.947999999999993</v>
      </c>
      <c r="I45" s="33">
        <v>0.116475</v>
      </c>
      <c r="J45" s="33"/>
      <c r="K45" s="35">
        <v>45776</v>
      </c>
      <c r="L45" s="38"/>
      <c r="M45" s="38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:27" s="39" customFormat="1" ht="16.5" customHeight="1" x14ac:dyDescent="0.25">
      <c r="A46" s="35">
        <v>45049</v>
      </c>
      <c r="B46" s="35">
        <v>45049</v>
      </c>
      <c r="C46" s="36" t="s">
        <v>28</v>
      </c>
      <c r="D46" s="36" t="s">
        <v>16</v>
      </c>
      <c r="E46" s="36">
        <v>16894000</v>
      </c>
      <c r="F46" s="36">
        <v>16894000</v>
      </c>
      <c r="G46" s="7">
        <v>16894000</v>
      </c>
      <c r="H46" s="37">
        <v>95.947999999999993</v>
      </c>
      <c r="I46" s="33">
        <v>0.116475</v>
      </c>
      <c r="J46" s="33"/>
      <c r="K46" s="35">
        <v>45776</v>
      </c>
      <c r="L46" s="38"/>
      <c r="M46" s="38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:27" s="39" customFormat="1" ht="16.5" customHeight="1" x14ac:dyDescent="0.25">
      <c r="A47" s="35">
        <v>45048</v>
      </c>
      <c r="B47" s="35">
        <v>45049</v>
      </c>
      <c r="C47" s="36" t="s">
        <v>24</v>
      </c>
      <c r="D47" s="36" t="s">
        <v>14</v>
      </c>
      <c r="E47" s="36">
        <v>20000000000</v>
      </c>
      <c r="F47" s="36">
        <v>35064742000</v>
      </c>
      <c r="G47" s="7">
        <v>20000000000</v>
      </c>
      <c r="H47" s="37">
        <v>93.126999999999995</v>
      </c>
      <c r="I47" s="33">
        <v>0.116343</v>
      </c>
      <c r="J47" s="33">
        <v>0.118265</v>
      </c>
      <c r="K47" s="35">
        <v>46506</v>
      </c>
      <c r="L47" s="38"/>
      <c r="M47" s="38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:27" s="39" customFormat="1" ht="16.5" customHeight="1" x14ac:dyDescent="0.25">
      <c r="A48" s="35">
        <v>45049</v>
      </c>
      <c r="B48" s="35">
        <v>45049</v>
      </c>
      <c r="C48" s="36" t="s">
        <v>24</v>
      </c>
      <c r="D48" s="36" t="s">
        <v>17</v>
      </c>
      <c r="E48" s="36">
        <v>4000000000</v>
      </c>
      <c r="F48" s="36">
        <v>3739999000</v>
      </c>
      <c r="G48" s="7">
        <v>3739999000</v>
      </c>
      <c r="H48" s="37">
        <v>93.126999999999995</v>
      </c>
      <c r="I48" s="33">
        <v>0.116343</v>
      </c>
      <c r="J48" s="33"/>
      <c r="K48" s="35">
        <v>46506</v>
      </c>
      <c r="L48" s="38"/>
      <c r="M48" s="38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:27" s="39" customFormat="1" ht="16.5" customHeight="1" x14ac:dyDescent="0.25">
      <c r="A49" s="35">
        <v>45049</v>
      </c>
      <c r="B49" s="35">
        <v>45049</v>
      </c>
      <c r="C49" s="36" t="s">
        <v>24</v>
      </c>
      <c r="D49" s="36" t="s">
        <v>16</v>
      </c>
      <c r="E49" s="36">
        <v>4296000</v>
      </c>
      <c r="F49" s="36">
        <v>4296000</v>
      </c>
      <c r="G49" s="7">
        <v>4296000</v>
      </c>
      <c r="H49" s="37">
        <v>93.126999999999995</v>
      </c>
      <c r="I49" s="33">
        <v>0.116343</v>
      </c>
      <c r="J49" s="33"/>
      <c r="K49" s="35">
        <v>46506</v>
      </c>
      <c r="L49" s="38"/>
      <c r="M49" s="38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:27" s="39" customFormat="1" ht="16.5" customHeight="1" x14ac:dyDescent="0.25">
      <c r="A50" s="35">
        <v>45048</v>
      </c>
      <c r="B50" s="35">
        <v>45049</v>
      </c>
      <c r="C50" s="36" t="s">
        <v>20</v>
      </c>
      <c r="D50" s="36" t="s">
        <v>14</v>
      </c>
      <c r="E50" s="36">
        <v>30000000000</v>
      </c>
      <c r="F50" s="36">
        <v>82943921000</v>
      </c>
      <c r="G50" s="7">
        <v>30000000000</v>
      </c>
      <c r="H50" s="37">
        <v>87.686000000000007</v>
      </c>
      <c r="I50" s="33">
        <v>0.116839</v>
      </c>
      <c r="J50" s="33">
        <v>0.118282</v>
      </c>
      <c r="K50" s="35">
        <v>48881</v>
      </c>
      <c r="L50" s="38"/>
      <c r="M50" s="38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:27" s="39" customFormat="1" ht="16.5" customHeight="1" x14ac:dyDescent="0.25">
      <c r="A51" s="35">
        <v>45049</v>
      </c>
      <c r="B51" s="35">
        <v>45049</v>
      </c>
      <c r="C51" s="36" t="s">
        <v>20</v>
      </c>
      <c r="D51" s="36" t="s">
        <v>17</v>
      </c>
      <c r="E51" s="36">
        <v>6000000000</v>
      </c>
      <c r="F51" s="36">
        <v>5980285000</v>
      </c>
      <c r="G51" s="7">
        <v>5980285000</v>
      </c>
      <c r="H51" s="37">
        <v>87.686000000000007</v>
      </c>
      <c r="I51" s="33">
        <v>0.116839</v>
      </c>
      <c r="J51" s="33"/>
      <c r="K51" s="35">
        <v>48881</v>
      </c>
      <c r="L51" s="38"/>
      <c r="M51" s="38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:27" s="39" customFormat="1" ht="16.5" customHeight="1" x14ac:dyDescent="0.25">
      <c r="A52" s="35">
        <v>45049</v>
      </c>
      <c r="B52" s="35">
        <v>45049</v>
      </c>
      <c r="C52" s="36" t="s">
        <v>20</v>
      </c>
      <c r="D52" s="36" t="s">
        <v>16</v>
      </c>
      <c r="E52" s="36">
        <v>20000000</v>
      </c>
      <c r="F52" s="36">
        <v>20000000</v>
      </c>
      <c r="G52" s="7">
        <v>20000000</v>
      </c>
      <c r="H52" s="37">
        <v>87.686999999999998</v>
      </c>
      <c r="I52" s="33">
        <v>0.116839</v>
      </c>
      <c r="J52" s="33"/>
      <c r="K52" s="35">
        <v>48881</v>
      </c>
      <c r="L52" s="38"/>
      <c r="M52" s="38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:27" s="39" customFormat="1" ht="16.5" customHeight="1" x14ac:dyDescent="0.25">
      <c r="A53" s="35">
        <v>45048</v>
      </c>
      <c r="B53" s="35">
        <v>45049</v>
      </c>
      <c r="C53" s="36" t="s">
        <v>32</v>
      </c>
      <c r="D53" s="36" t="s">
        <v>14</v>
      </c>
      <c r="E53" s="36">
        <v>10000000000</v>
      </c>
      <c r="F53" s="36">
        <v>32692944000</v>
      </c>
      <c r="G53" s="7">
        <v>10000000000</v>
      </c>
      <c r="H53" s="37">
        <v>83.744</v>
      </c>
      <c r="I53" s="33">
        <v>0.11761000000000001</v>
      </c>
      <c r="J53" s="33">
        <v>0.11799999999999999</v>
      </c>
      <c r="K53" s="35">
        <v>55090</v>
      </c>
      <c r="L53" s="38"/>
      <c r="M53" s="38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:27" s="39" customFormat="1" ht="16.5" customHeight="1" x14ac:dyDescent="0.25">
      <c r="A54" s="35">
        <v>45049</v>
      </c>
      <c r="B54" s="35">
        <v>45049</v>
      </c>
      <c r="C54" s="36" t="s">
        <v>32</v>
      </c>
      <c r="D54" s="36" t="s">
        <v>17</v>
      </c>
      <c r="E54" s="36">
        <v>2000000000</v>
      </c>
      <c r="F54" s="36">
        <v>1999999000</v>
      </c>
      <c r="G54" s="7">
        <v>1999999000</v>
      </c>
      <c r="H54" s="37">
        <v>83.744</v>
      </c>
      <c r="I54" s="33">
        <v>0.11761000000000001</v>
      </c>
      <c r="J54" s="33"/>
      <c r="K54" s="35">
        <v>55090</v>
      </c>
      <c r="L54" s="38"/>
      <c r="M54" s="38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:27" s="39" customFormat="1" ht="16.5" customHeight="1" x14ac:dyDescent="0.25">
      <c r="A55" s="35">
        <v>45049</v>
      </c>
      <c r="B55" s="35">
        <v>45049</v>
      </c>
      <c r="C55" s="36" t="s">
        <v>32</v>
      </c>
      <c r="D55" s="36" t="s">
        <v>16</v>
      </c>
      <c r="E55" s="36">
        <v>20900000</v>
      </c>
      <c r="F55" s="36">
        <v>20900000</v>
      </c>
      <c r="G55" s="7">
        <v>20900000</v>
      </c>
      <c r="H55" s="37">
        <v>83.744</v>
      </c>
      <c r="I55" s="33">
        <v>0.11761000000000001</v>
      </c>
      <c r="J55" s="33"/>
      <c r="K55" s="35">
        <v>55090</v>
      </c>
      <c r="L55" s="38"/>
      <c r="M55" s="38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:27" s="39" customFormat="1" ht="16.5" customHeight="1" x14ac:dyDescent="0.25">
      <c r="A56" s="35">
        <v>45056</v>
      </c>
      <c r="B56" s="35">
        <v>45057</v>
      </c>
      <c r="C56" s="36" t="s">
        <v>33</v>
      </c>
      <c r="D56" s="36" t="s">
        <v>14</v>
      </c>
      <c r="E56" s="36">
        <v>30000000000</v>
      </c>
      <c r="F56" s="36">
        <v>61946500000</v>
      </c>
      <c r="G56" s="7">
        <v>30000000000</v>
      </c>
      <c r="H56" s="37">
        <v>91.366</v>
      </c>
      <c r="I56" s="33">
        <v>0.11669300000000001</v>
      </c>
      <c r="J56" s="33">
        <v>0.11749999999999999</v>
      </c>
      <c r="K56" s="35">
        <v>46872</v>
      </c>
      <c r="L56" s="38"/>
      <c r="M56" s="38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:27" s="39" customFormat="1" ht="16.5" customHeight="1" x14ac:dyDescent="0.25">
      <c r="A57" s="35">
        <v>45057</v>
      </c>
      <c r="B57" s="35">
        <v>45057</v>
      </c>
      <c r="C57" s="36" t="s">
        <v>33</v>
      </c>
      <c r="D57" s="36" t="s">
        <v>17</v>
      </c>
      <c r="E57" s="36">
        <v>6000000000</v>
      </c>
      <c r="F57" s="36">
        <v>4664000000</v>
      </c>
      <c r="G57" s="7">
        <v>4664000000</v>
      </c>
      <c r="H57" s="37">
        <v>91.366</v>
      </c>
      <c r="I57" s="33">
        <v>0.11669300000000001</v>
      </c>
      <c r="J57" s="33"/>
      <c r="K57" s="35">
        <v>46872</v>
      </c>
      <c r="L57" s="38"/>
      <c r="M57" s="38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:27" s="39" customFormat="1" ht="16.5" customHeight="1" x14ac:dyDescent="0.25">
      <c r="A58" s="35">
        <v>45057</v>
      </c>
      <c r="B58" s="35">
        <v>45057</v>
      </c>
      <c r="C58" s="36" t="s">
        <v>33</v>
      </c>
      <c r="D58" s="36" t="s">
        <v>16</v>
      </c>
      <c r="E58" s="36">
        <v>3433000</v>
      </c>
      <c r="F58" s="36">
        <v>3433000</v>
      </c>
      <c r="G58" s="7">
        <v>3433000</v>
      </c>
      <c r="H58" s="37">
        <v>91.366</v>
      </c>
      <c r="I58" s="33">
        <v>0.11669300000000001</v>
      </c>
      <c r="J58" s="33"/>
      <c r="K58" s="35">
        <v>46872</v>
      </c>
      <c r="L58" s="38"/>
      <c r="M58" s="38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:27" s="39" customFormat="1" ht="16.5" customHeight="1" x14ac:dyDescent="0.25">
      <c r="A59" s="35">
        <v>45061</v>
      </c>
      <c r="B59" s="35">
        <v>45062</v>
      </c>
      <c r="C59" s="36" t="s">
        <v>34</v>
      </c>
      <c r="D59" s="36" t="s">
        <v>14</v>
      </c>
      <c r="E59" s="36">
        <v>5000000000</v>
      </c>
      <c r="F59" s="36">
        <v>9029750000</v>
      </c>
      <c r="G59" s="7">
        <v>5000000000</v>
      </c>
      <c r="H59" s="37">
        <v>89.534000000000006</v>
      </c>
      <c r="I59" s="33">
        <v>0.11593100000000001</v>
      </c>
      <c r="J59" s="33">
        <v>0.11638</v>
      </c>
      <c r="K59" s="35">
        <v>45425</v>
      </c>
      <c r="L59" s="38"/>
      <c r="M59" s="38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:27" s="39" customFormat="1" ht="16.5" customHeight="1" x14ac:dyDescent="0.25">
      <c r="A60" s="35">
        <v>45062</v>
      </c>
      <c r="B60" s="35">
        <v>45062</v>
      </c>
      <c r="C60" s="36" t="s">
        <v>34</v>
      </c>
      <c r="D60" s="36" t="s">
        <v>16</v>
      </c>
      <c r="E60" s="36">
        <v>56526000</v>
      </c>
      <c r="F60" s="36">
        <v>56526000</v>
      </c>
      <c r="G60" s="7">
        <v>56526000</v>
      </c>
      <c r="H60" s="37">
        <v>89.534000000000006</v>
      </c>
      <c r="I60" s="33">
        <v>0.11593100000000001</v>
      </c>
      <c r="J60" s="33"/>
      <c r="K60" s="35">
        <v>45425</v>
      </c>
      <c r="L60" s="38"/>
      <c r="M60" s="38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:27" s="39" customFormat="1" ht="16.5" customHeight="1" x14ac:dyDescent="0.25">
      <c r="A61" s="35">
        <v>45068</v>
      </c>
      <c r="B61" s="35">
        <v>45069</v>
      </c>
      <c r="C61" s="36" t="s">
        <v>27</v>
      </c>
      <c r="D61" s="36" t="s">
        <v>14</v>
      </c>
      <c r="E61" s="36">
        <v>5000000000</v>
      </c>
      <c r="F61" s="36">
        <v>10166300000</v>
      </c>
      <c r="G61" s="7">
        <v>5000000000</v>
      </c>
      <c r="H61" s="37">
        <v>91.712000000000003</v>
      </c>
      <c r="I61" s="33">
        <v>0.113749</v>
      </c>
      <c r="J61" s="33">
        <v>0.114687</v>
      </c>
      <c r="K61" s="35">
        <v>45355</v>
      </c>
      <c r="L61" s="38"/>
      <c r="M61" s="38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spans="1:27" s="39" customFormat="1" ht="16.5" customHeight="1" x14ac:dyDescent="0.25">
      <c r="A62" s="35">
        <v>45069</v>
      </c>
      <c r="B62" s="35">
        <v>45069</v>
      </c>
      <c r="C62" s="36" t="s">
        <v>27</v>
      </c>
      <c r="D62" s="36" t="s">
        <v>17</v>
      </c>
      <c r="E62" s="36">
        <v>1000000000</v>
      </c>
      <c r="F62" s="36">
        <v>954000000</v>
      </c>
      <c r="G62" s="7">
        <v>954000000</v>
      </c>
      <c r="H62" s="37">
        <v>91.712000000000003</v>
      </c>
      <c r="I62" s="33">
        <v>0.113749</v>
      </c>
      <c r="J62" s="33"/>
      <c r="K62" s="35">
        <v>45355</v>
      </c>
      <c r="L62" s="38"/>
      <c r="M62" s="38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spans="1:27" s="39" customFormat="1" ht="16.5" customHeight="1" x14ac:dyDescent="0.25">
      <c r="A63" s="35">
        <v>45069</v>
      </c>
      <c r="B63" s="35">
        <v>45069</v>
      </c>
      <c r="C63" s="36" t="s">
        <v>27</v>
      </c>
      <c r="D63" s="36" t="s">
        <v>16</v>
      </c>
      <c r="E63" s="36">
        <v>110342000</v>
      </c>
      <c r="F63" s="36">
        <v>110342000</v>
      </c>
      <c r="G63" s="7">
        <v>110342000</v>
      </c>
      <c r="H63" s="37">
        <v>91.712000000000003</v>
      </c>
      <c r="I63" s="33">
        <v>0.113749</v>
      </c>
      <c r="J63" s="33"/>
      <c r="K63" s="35">
        <v>45355</v>
      </c>
      <c r="L63" s="38"/>
      <c r="M63" s="38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1:27" s="39" customFormat="1" ht="16.5" customHeight="1" x14ac:dyDescent="0.25">
      <c r="A64" s="35">
        <v>45075</v>
      </c>
      <c r="B64" s="35">
        <v>45076</v>
      </c>
      <c r="C64" s="36" t="s">
        <v>19</v>
      </c>
      <c r="D64" s="36" t="s">
        <v>14</v>
      </c>
      <c r="E64" s="36">
        <v>3000000000</v>
      </c>
      <c r="F64" s="36">
        <v>6238230000</v>
      </c>
      <c r="G64" s="7">
        <v>3000000000</v>
      </c>
      <c r="H64" s="37">
        <v>95.090999999999994</v>
      </c>
      <c r="I64" s="33">
        <v>0.111293</v>
      </c>
      <c r="J64" s="33">
        <v>0.11175599999999999</v>
      </c>
      <c r="K64" s="35">
        <v>45243</v>
      </c>
      <c r="L64" s="38"/>
      <c r="M64" s="38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spans="1:27" s="39" customFormat="1" ht="16.5" customHeight="1" x14ac:dyDescent="0.25">
      <c r="A65" s="35">
        <v>45076</v>
      </c>
      <c r="B65" s="35">
        <v>45076</v>
      </c>
      <c r="C65" s="36" t="s">
        <v>19</v>
      </c>
      <c r="D65" s="36" t="s">
        <v>16</v>
      </c>
      <c r="E65" s="36">
        <v>94651000</v>
      </c>
      <c r="F65" s="36">
        <v>94651000</v>
      </c>
      <c r="G65" s="7">
        <v>94651000</v>
      </c>
      <c r="H65" s="37">
        <v>95.090999999999994</v>
      </c>
      <c r="I65" s="33">
        <v>0.111293</v>
      </c>
      <c r="J65" s="33"/>
      <c r="K65" s="35">
        <v>45243</v>
      </c>
      <c r="L65" s="38"/>
      <c r="M65" s="38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spans="1:27" s="39" customFormat="1" ht="16.5" customHeight="1" x14ac:dyDescent="0.25">
      <c r="A66" s="35">
        <v>45082</v>
      </c>
      <c r="B66" s="35">
        <v>45083</v>
      </c>
      <c r="C66" s="36" t="s">
        <v>35</v>
      </c>
      <c r="D66" s="36" t="s">
        <v>14</v>
      </c>
      <c r="E66" s="36">
        <v>5000000000</v>
      </c>
      <c r="F66" s="36">
        <v>10050622000</v>
      </c>
      <c r="G66" s="7">
        <v>5000000000</v>
      </c>
      <c r="H66" s="37">
        <v>89.68</v>
      </c>
      <c r="I66" s="33">
        <v>0.11416800000000001</v>
      </c>
      <c r="J66" s="33">
        <v>0.114797</v>
      </c>
      <c r="K66" s="35">
        <v>45446</v>
      </c>
      <c r="L66" s="38"/>
      <c r="M66" s="38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spans="1:27" s="39" customFormat="1" ht="16.5" customHeight="1" x14ac:dyDescent="0.25">
      <c r="A67" s="35">
        <v>45083</v>
      </c>
      <c r="B67" s="35">
        <v>45083</v>
      </c>
      <c r="C67" s="36" t="s">
        <v>35</v>
      </c>
      <c r="D67" s="36" t="s">
        <v>16</v>
      </c>
      <c r="E67" s="36">
        <v>33231000</v>
      </c>
      <c r="F67" s="36">
        <v>33231000</v>
      </c>
      <c r="G67" s="7">
        <v>33231000</v>
      </c>
      <c r="H67" s="37">
        <v>89.68</v>
      </c>
      <c r="I67" s="33">
        <v>0.11416800000000001</v>
      </c>
      <c r="J67" s="33"/>
      <c r="K67" s="35">
        <v>45446</v>
      </c>
      <c r="L67" s="38"/>
      <c r="M67" s="38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spans="1:27" s="39" customFormat="1" ht="16.5" customHeight="1" x14ac:dyDescent="0.25">
      <c r="A68" s="35">
        <v>45090</v>
      </c>
      <c r="B68" s="35">
        <v>45091</v>
      </c>
      <c r="C68" s="36" t="s">
        <v>36</v>
      </c>
      <c r="D68" s="36" t="s">
        <v>14</v>
      </c>
      <c r="E68" s="36">
        <v>30000000000</v>
      </c>
      <c r="F68" s="36">
        <v>40847400000</v>
      </c>
      <c r="G68" s="7">
        <v>30000000000</v>
      </c>
      <c r="H68" s="37">
        <v>95.75</v>
      </c>
      <c r="I68" s="33">
        <v>0.112321</v>
      </c>
      <c r="J68" s="33">
        <v>0.1147</v>
      </c>
      <c r="K68" s="35">
        <v>46141</v>
      </c>
      <c r="L68" s="38"/>
      <c r="M68" s="38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spans="1:27" s="39" customFormat="1" ht="16.5" customHeight="1" x14ac:dyDescent="0.25">
      <c r="A69" s="35">
        <v>45091</v>
      </c>
      <c r="B69" s="35">
        <v>45091</v>
      </c>
      <c r="C69" s="36" t="s">
        <v>36</v>
      </c>
      <c r="D69" s="36" t="s">
        <v>16</v>
      </c>
      <c r="E69" s="36">
        <v>8500000</v>
      </c>
      <c r="F69" s="36">
        <v>8500000</v>
      </c>
      <c r="G69" s="7">
        <v>8500000</v>
      </c>
      <c r="H69" s="37">
        <v>95.75</v>
      </c>
      <c r="I69" s="33">
        <v>0.112321</v>
      </c>
      <c r="J69" s="33"/>
      <c r="K69" s="35">
        <v>46141</v>
      </c>
      <c r="L69" s="38"/>
      <c r="M69" s="38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spans="1:27" s="39" customFormat="1" ht="16.5" customHeight="1" x14ac:dyDescent="0.25">
      <c r="A70" s="35">
        <v>45096</v>
      </c>
      <c r="B70" s="35">
        <v>45097</v>
      </c>
      <c r="C70" s="36" t="s">
        <v>30</v>
      </c>
      <c r="D70" s="36" t="s">
        <v>14</v>
      </c>
      <c r="E70" s="36">
        <v>5000000000</v>
      </c>
      <c r="F70" s="36">
        <v>5373300000</v>
      </c>
      <c r="G70" s="7">
        <v>5000000000</v>
      </c>
      <c r="H70" s="37">
        <v>91.9</v>
      </c>
      <c r="I70" s="33">
        <v>0.110901</v>
      </c>
      <c r="J70" s="33">
        <v>0.11336</v>
      </c>
      <c r="K70" s="35">
        <v>45383</v>
      </c>
      <c r="L70" s="38"/>
      <c r="M70" s="38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spans="1:27" s="39" customFormat="1" ht="16.5" customHeight="1" x14ac:dyDescent="0.25">
      <c r="A71" s="35">
        <v>45097</v>
      </c>
      <c r="B71" s="35">
        <v>45097</v>
      </c>
      <c r="C71" s="36" t="s">
        <v>30</v>
      </c>
      <c r="D71" s="36" t="s">
        <v>16</v>
      </c>
      <c r="E71" s="36">
        <v>15295000</v>
      </c>
      <c r="F71" s="36">
        <v>15295000</v>
      </c>
      <c r="G71" s="7">
        <v>15295000</v>
      </c>
      <c r="H71" s="37">
        <v>91.9</v>
      </c>
      <c r="I71" s="33">
        <v>0.110901</v>
      </c>
      <c r="J71" s="33"/>
      <c r="K71" s="35">
        <v>45383</v>
      </c>
      <c r="L71" s="38"/>
      <c r="M71" s="38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spans="1:27" s="39" customFormat="1" ht="16.5" customHeight="1" x14ac:dyDescent="0.25">
      <c r="A72" s="35">
        <v>45103</v>
      </c>
      <c r="B72" s="35">
        <v>45104</v>
      </c>
      <c r="C72" s="36" t="s">
        <v>37</v>
      </c>
      <c r="D72" s="36" t="s">
        <v>14</v>
      </c>
      <c r="E72" s="36">
        <v>3000000000</v>
      </c>
      <c r="F72" s="36">
        <v>1485230000</v>
      </c>
      <c r="G72" s="7">
        <v>1485230000</v>
      </c>
      <c r="H72" s="37">
        <v>97.1</v>
      </c>
      <c r="I72" s="33">
        <v>0.110902</v>
      </c>
      <c r="J72" s="33">
        <v>0.111899</v>
      </c>
      <c r="K72" s="35">
        <v>45201</v>
      </c>
      <c r="L72" s="38"/>
      <c r="M72" s="38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spans="1:27" s="39" customFormat="1" ht="16.5" customHeight="1" x14ac:dyDescent="0.25">
      <c r="A73" s="35">
        <v>45104</v>
      </c>
      <c r="B73" s="35">
        <v>45104</v>
      </c>
      <c r="C73" s="36" t="s">
        <v>37</v>
      </c>
      <c r="D73" s="36" t="s">
        <v>16</v>
      </c>
      <c r="E73" s="36">
        <v>21651000</v>
      </c>
      <c r="F73" s="36">
        <v>21651000</v>
      </c>
      <c r="G73" s="7">
        <v>21651000</v>
      </c>
      <c r="H73" s="37">
        <v>97.1</v>
      </c>
      <c r="I73" s="33">
        <v>0.110902</v>
      </c>
      <c r="J73" s="33"/>
      <c r="K73" s="35">
        <v>45201</v>
      </c>
      <c r="L73" s="38"/>
      <c r="M73" s="38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spans="1:27" s="39" customFormat="1" ht="16.5" customHeight="1" x14ac:dyDescent="0.25">
      <c r="A74" s="35">
        <v>45110</v>
      </c>
      <c r="B74" s="35">
        <v>45111</v>
      </c>
      <c r="C74" s="36" t="s">
        <v>39</v>
      </c>
      <c r="D74" s="36" t="s">
        <v>14</v>
      </c>
      <c r="E74" s="36">
        <v>5000000000</v>
      </c>
      <c r="F74" s="36">
        <v>7552800000</v>
      </c>
      <c r="G74" s="7">
        <v>5000000000</v>
      </c>
      <c r="H74" s="37">
        <v>89.87</v>
      </c>
      <c r="I74" s="33">
        <v>0.111818</v>
      </c>
      <c r="J74" s="33">
        <v>0.11269999999999999</v>
      </c>
      <c r="K74" s="35">
        <v>45474</v>
      </c>
      <c r="L74" s="38"/>
      <c r="M74" s="38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spans="1:27" s="39" customFormat="1" ht="16.5" customHeight="1" x14ac:dyDescent="0.25">
      <c r="A75" s="35">
        <v>45111</v>
      </c>
      <c r="B75" s="35">
        <v>45111</v>
      </c>
      <c r="C75" s="36" t="s">
        <v>39</v>
      </c>
      <c r="D75" s="36" t="s">
        <v>16</v>
      </c>
      <c r="E75" s="36">
        <v>49514000</v>
      </c>
      <c r="F75" s="36">
        <v>49514000</v>
      </c>
      <c r="G75" s="7">
        <v>49514000</v>
      </c>
      <c r="H75" s="37">
        <v>89.87</v>
      </c>
      <c r="I75" s="33">
        <v>0.111818</v>
      </c>
      <c r="J75" s="33"/>
      <c r="K75" s="35">
        <v>45474</v>
      </c>
      <c r="L75" s="38"/>
      <c r="M75" s="38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spans="1:27" s="39" customFormat="1" ht="16.5" customHeight="1" x14ac:dyDescent="0.25">
      <c r="A76" s="35">
        <v>45118</v>
      </c>
      <c r="B76" s="35">
        <v>45119</v>
      </c>
      <c r="C76" s="36" t="s">
        <v>20</v>
      </c>
      <c r="D76" s="36" t="s">
        <v>14</v>
      </c>
      <c r="E76" s="36">
        <v>80000000000</v>
      </c>
      <c r="F76" s="36">
        <v>186012500000</v>
      </c>
      <c r="G76" s="7">
        <v>60041000000</v>
      </c>
      <c r="H76" s="37">
        <v>92.75</v>
      </c>
      <c r="I76" s="33">
        <v>0.111163</v>
      </c>
      <c r="J76" s="33">
        <v>0.112849</v>
      </c>
      <c r="K76" s="35">
        <v>48881</v>
      </c>
      <c r="L76" s="38"/>
      <c r="M76" s="38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spans="1:27" s="39" customFormat="1" ht="16.5" customHeight="1" x14ac:dyDescent="0.25">
      <c r="A77" s="35">
        <v>45119</v>
      </c>
      <c r="B77" s="35">
        <v>45119</v>
      </c>
      <c r="C77" s="36" t="s">
        <v>20</v>
      </c>
      <c r="D77" s="36" t="s">
        <v>16</v>
      </c>
      <c r="E77" s="36">
        <v>1859000000</v>
      </c>
      <c r="F77" s="36">
        <v>1859000000</v>
      </c>
      <c r="G77" s="7">
        <v>1859000000</v>
      </c>
      <c r="H77" s="37">
        <v>92.75</v>
      </c>
      <c r="I77" s="33">
        <v>0.111163</v>
      </c>
      <c r="J77" s="33"/>
      <c r="K77" s="35">
        <v>48881</v>
      </c>
      <c r="L77" s="38"/>
      <c r="M77" s="38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spans="1:27" s="39" customFormat="1" ht="16.5" customHeight="1" x14ac:dyDescent="0.25">
      <c r="A78" s="35">
        <v>45124</v>
      </c>
      <c r="B78" s="35">
        <v>45125</v>
      </c>
      <c r="C78" s="36" t="s">
        <v>34</v>
      </c>
      <c r="D78" s="36" t="s">
        <v>14</v>
      </c>
      <c r="E78" s="36">
        <v>5000000000</v>
      </c>
      <c r="F78" s="36">
        <v>7673015000</v>
      </c>
      <c r="G78" s="7">
        <v>5000000000</v>
      </c>
      <c r="H78" s="37">
        <v>91.53</v>
      </c>
      <c r="I78" s="33">
        <v>0.11106100000000001</v>
      </c>
      <c r="J78" s="33">
        <v>0.111999</v>
      </c>
      <c r="K78" s="35">
        <v>45425</v>
      </c>
      <c r="L78" s="38"/>
      <c r="M78" s="38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spans="1:27" s="39" customFormat="1" ht="16.5" customHeight="1" x14ac:dyDescent="0.25">
      <c r="A79" s="35">
        <v>45125</v>
      </c>
      <c r="B79" s="35">
        <v>45125</v>
      </c>
      <c r="C79" s="36" t="s">
        <v>34</v>
      </c>
      <c r="D79" s="36" t="s">
        <v>16</v>
      </c>
      <c r="E79" s="36">
        <v>83823000</v>
      </c>
      <c r="F79" s="36">
        <v>83823000</v>
      </c>
      <c r="G79" s="7">
        <v>83823000</v>
      </c>
      <c r="H79" s="37">
        <v>91.53</v>
      </c>
      <c r="I79" s="33">
        <v>0.11106100000000001</v>
      </c>
      <c r="J79" s="33"/>
      <c r="K79" s="35">
        <v>45425</v>
      </c>
      <c r="L79" s="38"/>
      <c r="M79" s="38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spans="1:27" s="39" customFormat="1" ht="16.5" customHeight="1" x14ac:dyDescent="0.25">
      <c r="A80" s="35">
        <v>45131</v>
      </c>
      <c r="B80" s="35">
        <v>45132</v>
      </c>
      <c r="C80" s="36" t="s">
        <v>21</v>
      </c>
      <c r="D80" s="36" t="s">
        <v>14</v>
      </c>
      <c r="E80" s="36">
        <v>3000000000</v>
      </c>
      <c r="F80" s="36">
        <v>4441000000</v>
      </c>
      <c r="G80" s="7">
        <v>3000000000</v>
      </c>
      <c r="H80" s="37">
        <v>94.96</v>
      </c>
      <c r="I80" s="33">
        <v>0.10992300000000001</v>
      </c>
      <c r="J80" s="33">
        <v>0.1106</v>
      </c>
      <c r="K80" s="35">
        <v>45306</v>
      </c>
      <c r="L80" s="38"/>
      <c r="M80" s="38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spans="1:27" s="39" customFormat="1" ht="16.5" customHeight="1" x14ac:dyDescent="0.25">
      <c r="A81" s="35">
        <v>45132</v>
      </c>
      <c r="B81" s="35">
        <v>45132</v>
      </c>
      <c r="C81" s="36" t="s">
        <v>21</v>
      </c>
      <c r="D81" s="36" t="s">
        <v>16</v>
      </c>
      <c r="E81" s="36">
        <v>142811000</v>
      </c>
      <c r="F81" s="36">
        <v>142811000</v>
      </c>
      <c r="G81" s="7">
        <v>142811000</v>
      </c>
      <c r="H81" s="37">
        <v>94.96</v>
      </c>
      <c r="I81" s="33">
        <v>0.10992300000000001</v>
      </c>
      <c r="J81" s="33"/>
      <c r="K81" s="35">
        <v>45306</v>
      </c>
      <c r="L81" s="38"/>
      <c r="M81" s="38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spans="1:27" s="39" customFormat="1" ht="16.5" customHeight="1" x14ac:dyDescent="0.25">
      <c r="A82" s="35">
        <v>45146</v>
      </c>
      <c r="B82" s="35">
        <v>45147</v>
      </c>
      <c r="C82" s="36" t="s">
        <v>33</v>
      </c>
      <c r="D82" s="36" t="s">
        <v>14</v>
      </c>
      <c r="E82" s="36">
        <v>30000000000</v>
      </c>
      <c r="F82" s="36">
        <v>102288470000</v>
      </c>
      <c r="G82" s="7">
        <v>30000000000</v>
      </c>
      <c r="H82" s="37">
        <v>97.1</v>
      </c>
      <c r="I82" s="33">
        <v>0.107515</v>
      </c>
      <c r="J82" s="33">
        <v>0.108071</v>
      </c>
      <c r="K82" s="35">
        <v>46872</v>
      </c>
      <c r="L82" s="38"/>
      <c r="M82" s="38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spans="1:27" s="39" customFormat="1" ht="16.5" customHeight="1" x14ac:dyDescent="0.25">
      <c r="A83" s="35">
        <v>45147</v>
      </c>
      <c r="B83" s="35">
        <v>45147</v>
      </c>
      <c r="C83" s="36" t="s">
        <v>33</v>
      </c>
      <c r="D83" s="36" t="s">
        <v>17</v>
      </c>
      <c r="E83" s="36">
        <v>6000000000</v>
      </c>
      <c r="F83" s="36">
        <v>6000000000</v>
      </c>
      <c r="G83" s="7">
        <v>6000000000</v>
      </c>
      <c r="H83" s="37">
        <v>97.1</v>
      </c>
      <c r="I83" s="33">
        <v>0.107515</v>
      </c>
      <c r="J83" s="33"/>
      <c r="K83" s="35">
        <v>46872</v>
      </c>
      <c r="L83" s="38"/>
      <c r="M83" s="38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spans="1:27" s="39" customFormat="1" ht="16.5" customHeight="1" x14ac:dyDescent="0.25">
      <c r="A84" s="35">
        <v>45147</v>
      </c>
      <c r="B84" s="35">
        <v>45147</v>
      </c>
      <c r="C84" s="36" t="s">
        <v>33</v>
      </c>
      <c r="D84" s="36" t="s">
        <v>16</v>
      </c>
      <c r="E84" s="36">
        <v>1143887000</v>
      </c>
      <c r="F84" s="36">
        <v>1143887000</v>
      </c>
      <c r="G84" s="7">
        <v>1143887000</v>
      </c>
      <c r="H84" s="37">
        <v>97.1</v>
      </c>
      <c r="I84" s="33">
        <v>0.107515</v>
      </c>
      <c r="J84" s="33"/>
      <c r="K84" s="35">
        <v>46872</v>
      </c>
      <c r="L84" s="38"/>
      <c r="M84" s="38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spans="1:27" s="39" customFormat="1" ht="16.5" customHeight="1" x14ac:dyDescent="0.25">
      <c r="A85" s="35">
        <v>45152</v>
      </c>
      <c r="B85" s="35">
        <v>45153</v>
      </c>
      <c r="C85" s="36" t="s">
        <v>42</v>
      </c>
      <c r="D85" s="36" t="s">
        <v>14</v>
      </c>
      <c r="E85" s="36">
        <v>5000000000</v>
      </c>
      <c r="F85" s="36">
        <v>17800878000</v>
      </c>
      <c r="G85" s="7">
        <v>5000000000</v>
      </c>
      <c r="H85" s="37">
        <v>90.44</v>
      </c>
      <c r="I85" s="33">
        <v>0.1048</v>
      </c>
      <c r="J85" s="33">
        <v>0.10539999999999999</v>
      </c>
      <c r="K85" s="35">
        <v>45516</v>
      </c>
      <c r="L85" s="38"/>
      <c r="M85" s="38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spans="1:27" s="39" customFormat="1" ht="16.5" customHeight="1" x14ac:dyDescent="0.25">
      <c r="A86" s="35">
        <v>45153</v>
      </c>
      <c r="B86" s="35">
        <v>45153</v>
      </c>
      <c r="C86" s="36" t="s">
        <v>42</v>
      </c>
      <c r="D86" s="36" t="s">
        <v>17</v>
      </c>
      <c r="E86" s="36">
        <v>1000000000</v>
      </c>
      <c r="F86" s="36">
        <v>1000000000</v>
      </c>
      <c r="G86" s="7">
        <v>1000000000</v>
      </c>
      <c r="H86" s="37">
        <v>90.44</v>
      </c>
      <c r="I86" s="33">
        <v>0.1048</v>
      </c>
      <c r="J86" s="33"/>
      <c r="K86" s="35">
        <v>45516</v>
      </c>
      <c r="L86" s="38"/>
      <c r="M86" s="38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spans="1:27" s="39" customFormat="1" ht="16.5" customHeight="1" x14ac:dyDescent="0.25">
      <c r="A87" s="35">
        <v>45153</v>
      </c>
      <c r="B87" s="35">
        <v>45153</v>
      </c>
      <c r="C87" s="36" t="s">
        <v>42</v>
      </c>
      <c r="D87" s="36" t="s">
        <v>16</v>
      </c>
      <c r="E87" s="36">
        <v>56807000</v>
      </c>
      <c r="F87" s="36">
        <v>56807000</v>
      </c>
      <c r="G87" s="7">
        <v>56807000</v>
      </c>
      <c r="H87" s="37">
        <v>90.44</v>
      </c>
      <c r="I87" s="33">
        <v>0.1048</v>
      </c>
      <c r="J87" s="33"/>
      <c r="K87" s="35">
        <v>45516</v>
      </c>
      <c r="L87" s="38"/>
      <c r="M87" s="38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  <row r="88" spans="1:27" s="39" customFormat="1" ht="16.5" customHeight="1" x14ac:dyDescent="0.25">
      <c r="A88" s="35">
        <v>45159</v>
      </c>
      <c r="B88" s="35">
        <v>45160</v>
      </c>
      <c r="C88" s="36" t="s">
        <v>35</v>
      </c>
      <c r="D88" s="36" t="s">
        <v>14</v>
      </c>
      <c r="E88" s="36">
        <v>5000000000</v>
      </c>
      <c r="F88" s="36">
        <v>9742368000</v>
      </c>
      <c r="G88" s="7">
        <v>5000000000</v>
      </c>
      <c r="H88" s="37">
        <v>92.35</v>
      </c>
      <c r="I88" s="33">
        <v>0.104307</v>
      </c>
      <c r="J88" s="33">
        <v>0.10499699999999999</v>
      </c>
      <c r="K88" s="35">
        <v>45446</v>
      </c>
      <c r="L88" s="38"/>
      <c r="M88" s="38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</row>
    <row r="89" spans="1:27" s="39" customFormat="1" ht="16.5" customHeight="1" x14ac:dyDescent="0.25">
      <c r="A89" s="35">
        <v>45160</v>
      </c>
      <c r="B89" s="35">
        <v>45160</v>
      </c>
      <c r="C89" s="36" t="s">
        <v>35</v>
      </c>
      <c r="D89" s="36" t="s">
        <v>16</v>
      </c>
      <c r="E89" s="36">
        <v>26520000</v>
      </c>
      <c r="F89" s="36">
        <v>26520000</v>
      </c>
      <c r="G89" s="7">
        <v>26520000</v>
      </c>
      <c r="H89" s="37">
        <v>92.35</v>
      </c>
      <c r="I89" s="33">
        <v>0.104307</v>
      </c>
      <c r="J89" s="33"/>
      <c r="K89" s="35">
        <v>45446</v>
      </c>
      <c r="L89" s="38"/>
      <c r="M89" s="38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</row>
    <row r="90" spans="1:27" s="39" customFormat="1" ht="16.5" customHeight="1" x14ac:dyDescent="0.25">
      <c r="A90" s="35">
        <v>45166</v>
      </c>
      <c r="B90" s="35">
        <v>45167</v>
      </c>
      <c r="C90" s="36" t="s">
        <v>25</v>
      </c>
      <c r="D90" s="36" t="s">
        <v>14</v>
      </c>
      <c r="E90" s="36">
        <v>3000000000</v>
      </c>
      <c r="F90" s="36">
        <v>4021605000</v>
      </c>
      <c r="G90" s="7">
        <v>3000000000</v>
      </c>
      <c r="H90" s="37">
        <v>97.28</v>
      </c>
      <c r="I90" s="33">
        <v>0.10369299999999999</v>
      </c>
      <c r="J90" s="33">
        <v>0.104501</v>
      </c>
      <c r="K90" s="35">
        <v>45264</v>
      </c>
      <c r="L90" s="38"/>
      <c r="M90" s="38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</row>
    <row r="91" spans="1:27" s="39" customFormat="1" ht="16.5" customHeight="1" x14ac:dyDescent="0.25">
      <c r="A91" s="35">
        <v>45167</v>
      </c>
      <c r="B91" s="35">
        <v>45167</v>
      </c>
      <c r="C91" s="36" t="s">
        <v>25</v>
      </c>
      <c r="D91" s="36" t="s">
        <v>16</v>
      </c>
      <c r="E91" s="36">
        <v>98341000</v>
      </c>
      <c r="F91" s="36">
        <v>98341000</v>
      </c>
      <c r="G91" s="7">
        <v>98341000</v>
      </c>
      <c r="H91" s="37">
        <v>97.28</v>
      </c>
      <c r="I91" s="33">
        <v>0.10369299999999999</v>
      </c>
      <c r="J91" s="33"/>
      <c r="K91" s="35">
        <v>45264</v>
      </c>
      <c r="L91" s="38"/>
      <c r="M91" s="38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</row>
    <row r="92" spans="1:27" s="39" customFormat="1" ht="16.5" customHeight="1" x14ac:dyDescent="0.25">
      <c r="A92" s="35">
        <v>45173</v>
      </c>
      <c r="B92" s="35">
        <v>45174</v>
      </c>
      <c r="C92" s="36" t="s">
        <v>43</v>
      </c>
      <c r="D92" s="36" t="s">
        <v>14</v>
      </c>
      <c r="E92" s="36">
        <v>5000000000</v>
      </c>
      <c r="F92" s="36">
        <v>11864500000</v>
      </c>
      <c r="G92" s="7">
        <v>5000000000</v>
      </c>
      <c r="H92" s="37">
        <v>90.48</v>
      </c>
      <c r="I92" s="33">
        <v>0.104337</v>
      </c>
      <c r="J92" s="33">
        <v>0.104777</v>
      </c>
      <c r="K92" s="35">
        <v>45537</v>
      </c>
      <c r="L92" s="38"/>
      <c r="M92" s="38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</row>
    <row r="93" spans="1:27" s="39" customFormat="1" ht="16.5" customHeight="1" x14ac:dyDescent="0.25">
      <c r="A93" s="35">
        <v>45174</v>
      </c>
      <c r="B93" s="35">
        <v>45174</v>
      </c>
      <c r="C93" s="36" t="s">
        <v>43</v>
      </c>
      <c r="D93" s="36" t="s">
        <v>16</v>
      </c>
      <c r="E93" s="36">
        <v>38943000</v>
      </c>
      <c r="F93" s="36">
        <v>38943000</v>
      </c>
      <c r="G93" s="7">
        <v>38943000</v>
      </c>
      <c r="H93" s="37">
        <v>90.48</v>
      </c>
      <c r="I93" s="33">
        <v>0.104337</v>
      </c>
      <c r="J93" s="33"/>
      <c r="K93" s="35">
        <v>45537</v>
      </c>
      <c r="L93" s="38"/>
      <c r="M93" s="38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</row>
    <row r="94" spans="1:27" s="39" customFormat="1" ht="16.5" customHeight="1" x14ac:dyDescent="0.25">
      <c r="A94" s="35">
        <v>45181</v>
      </c>
      <c r="B94" s="35">
        <v>45182</v>
      </c>
      <c r="C94" s="36" t="s">
        <v>36</v>
      </c>
      <c r="D94" s="36" t="s">
        <v>14</v>
      </c>
      <c r="E94" s="36">
        <v>30000000000</v>
      </c>
      <c r="F94" s="36">
        <v>48981000000</v>
      </c>
      <c r="G94" s="7">
        <v>30000000000</v>
      </c>
      <c r="H94" s="37">
        <v>99.88</v>
      </c>
      <c r="I94" s="33">
        <v>0.10548200000000001</v>
      </c>
      <c r="J94" s="33">
        <v>0.10685500000000001</v>
      </c>
      <c r="K94" s="35">
        <v>46141</v>
      </c>
      <c r="L94" s="38"/>
      <c r="M94" s="38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</row>
    <row r="95" spans="1:27" s="39" customFormat="1" ht="16.5" customHeight="1" x14ac:dyDescent="0.25">
      <c r="A95" s="35">
        <v>45182</v>
      </c>
      <c r="B95" s="35">
        <v>45182</v>
      </c>
      <c r="C95" s="36" t="s">
        <v>36</v>
      </c>
      <c r="D95" s="36" t="s">
        <v>16</v>
      </c>
      <c r="E95" s="36">
        <v>1019680000</v>
      </c>
      <c r="F95" s="36">
        <v>1019680000</v>
      </c>
      <c r="G95" s="7">
        <v>1019680000</v>
      </c>
      <c r="H95" s="37">
        <v>99.88</v>
      </c>
      <c r="I95" s="33">
        <v>0.10548200000000001</v>
      </c>
      <c r="J95" s="33"/>
      <c r="K95" s="35">
        <v>46141</v>
      </c>
      <c r="L95" s="38"/>
      <c r="M95" s="38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</row>
    <row r="96" spans="1:27" s="39" customFormat="1" ht="16.5" customHeight="1" x14ac:dyDescent="0.25">
      <c r="A96" s="35">
        <v>45187</v>
      </c>
      <c r="B96" s="35">
        <v>45188</v>
      </c>
      <c r="C96" s="36" t="s">
        <v>39</v>
      </c>
      <c r="D96" s="36" t="s">
        <v>14</v>
      </c>
      <c r="E96" s="36">
        <v>5000000000</v>
      </c>
      <c r="F96" s="36">
        <v>5117195000</v>
      </c>
      <c r="G96" s="7">
        <v>5000000000</v>
      </c>
      <c r="H96" s="37">
        <v>92.55</v>
      </c>
      <c r="I96" s="33">
        <v>0.10131900000000001</v>
      </c>
      <c r="J96" s="33">
        <v>0.104143</v>
      </c>
      <c r="K96" s="35">
        <v>45474</v>
      </c>
      <c r="L96" s="38"/>
      <c r="M96" s="38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</row>
    <row r="97" spans="1:27" s="39" customFormat="1" ht="16.5" customHeight="1" x14ac:dyDescent="0.25">
      <c r="A97" s="35">
        <v>45188</v>
      </c>
      <c r="B97" s="35">
        <v>45188</v>
      </c>
      <c r="C97" s="36" t="s">
        <v>39</v>
      </c>
      <c r="D97" s="36" t="s">
        <v>16</v>
      </c>
      <c r="E97" s="36">
        <v>1300000</v>
      </c>
      <c r="F97" s="36">
        <v>1300000</v>
      </c>
      <c r="G97" s="7">
        <v>1300000</v>
      </c>
      <c r="H97" s="37">
        <v>92.55</v>
      </c>
      <c r="I97" s="33">
        <v>0.10131900000000001</v>
      </c>
      <c r="J97" s="33"/>
      <c r="K97" s="35">
        <v>45474</v>
      </c>
      <c r="L97" s="38"/>
      <c r="M97" s="38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</row>
    <row r="98" spans="1:27" s="39" customFormat="1" ht="16.5" customHeight="1" x14ac:dyDescent="0.25">
      <c r="A98" s="35">
        <v>45194</v>
      </c>
      <c r="B98" s="35">
        <v>45195</v>
      </c>
      <c r="C98" s="36" t="s">
        <v>34</v>
      </c>
      <c r="D98" s="36" t="s">
        <v>14</v>
      </c>
      <c r="E98" s="36">
        <v>3000000000</v>
      </c>
      <c r="F98" s="36">
        <v>3505644000</v>
      </c>
      <c r="G98" s="7">
        <v>3000000000</v>
      </c>
      <c r="H98" s="37">
        <v>93.85</v>
      </c>
      <c r="I98" s="33">
        <v>0.10259600000000001</v>
      </c>
      <c r="J98" s="33">
        <v>0.103821</v>
      </c>
      <c r="K98" s="35">
        <v>45425</v>
      </c>
      <c r="L98" s="38"/>
      <c r="M98" s="38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</row>
    <row r="99" spans="1:27" s="39" customFormat="1" ht="16.5" customHeight="1" x14ac:dyDescent="0.25">
      <c r="A99" s="35">
        <v>45195</v>
      </c>
      <c r="B99" s="35">
        <v>45195</v>
      </c>
      <c r="C99" s="36" t="s">
        <v>34</v>
      </c>
      <c r="D99" s="36" t="s">
        <v>16</v>
      </c>
      <c r="E99" s="36">
        <v>766000</v>
      </c>
      <c r="F99" s="36">
        <v>766000</v>
      </c>
      <c r="G99" s="7">
        <v>766000</v>
      </c>
      <c r="H99" s="37">
        <v>93.85</v>
      </c>
      <c r="I99" s="33">
        <v>0.10259600000000001</v>
      </c>
      <c r="J99" s="33"/>
      <c r="K99" s="35">
        <v>45425</v>
      </c>
      <c r="L99" s="38"/>
      <c r="M99" s="38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</row>
    <row r="100" spans="1:27" s="39" customFormat="1" ht="16.5" customHeight="1" x14ac:dyDescent="0.25">
      <c r="A100" s="35">
        <v>45201</v>
      </c>
      <c r="B100" s="35">
        <v>45202</v>
      </c>
      <c r="C100" s="36" t="s">
        <v>44</v>
      </c>
      <c r="D100" s="36" t="s">
        <v>14</v>
      </c>
      <c r="E100" s="36">
        <v>5000000000</v>
      </c>
      <c r="F100" s="36">
        <v>1630070000</v>
      </c>
      <c r="G100" s="7">
        <v>1630070000</v>
      </c>
      <c r="H100" s="37">
        <v>90.37</v>
      </c>
      <c r="I100" s="33">
        <v>0.105668</v>
      </c>
      <c r="J100" s="33">
        <v>0.1071</v>
      </c>
      <c r="K100" s="35">
        <v>45565</v>
      </c>
      <c r="L100" s="38"/>
      <c r="M100" s="38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</row>
    <row r="101" spans="1:27" s="39" customFormat="1" ht="16.5" customHeight="1" x14ac:dyDescent="0.25">
      <c r="A101" s="35">
        <v>45202</v>
      </c>
      <c r="B101" s="35">
        <v>45202</v>
      </c>
      <c r="C101" s="36" t="s">
        <v>44</v>
      </c>
      <c r="D101" s="36" t="s">
        <v>16</v>
      </c>
      <c r="E101" s="36">
        <v>24355000</v>
      </c>
      <c r="F101" s="36">
        <v>24355000</v>
      </c>
      <c r="G101" s="7">
        <v>24355000</v>
      </c>
      <c r="H101" s="37">
        <v>90.37</v>
      </c>
      <c r="I101" s="33">
        <v>0.105668</v>
      </c>
      <c r="J101" s="33"/>
      <c r="K101" s="35">
        <v>45565</v>
      </c>
      <c r="L101" s="38"/>
      <c r="M101" s="38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</row>
    <row r="102" spans="1:27" s="39" customFormat="1" ht="16.5" customHeight="1" x14ac:dyDescent="0.25">
      <c r="A102" s="35">
        <v>45209</v>
      </c>
      <c r="B102" s="35">
        <v>45210</v>
      </c>
      <c r="C102" s="36" t="s">
        <v>31</v>
      </c>
      <c r="D102" s="36" t="s">
        <v>14</v>
      </c>
      <c r="E102" s="36">
        <v>30000000000</v>
      </c>
      <c r="F102" s="36">
        <v>20766500000</v>
      </c>
      <c r="G102" s="7">
        <v>0</v>
      </c>
      <c r="H102" s="37">
        <v>0</v>
      </c>
      <c r="I102" s="33">
        <v>0</v>
      </c>
      <c r="J102" s="33"/>
      <c r="K102" s="35">
        <v>55821</v>
      </c>
      <c r="L102" s="38"/>
      <c r="M102" s="38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</row>
    <row r="103" spans="1:27" s="39" customFormat="1" ht="16.5" customHeight="1" x14ac:dyDescent="0.25">
      <c r="A103" s="35">
        <v>45215</v>
      </c>
      <c r="B103" s="35">
        <v>45216</v>
      </c>
      <c r="C103" s="36" t="s">
        <v>42</v>
      </c>
      <c r="D103" s="36" t="s">
        <v>14</v>
      </c>
      <c r="E103" s="36">
        <v>5000000000</v>
      </c>
      <c r="F103" s="36">
        <v>6261919000</v>
      </c>
      <c r="G103" s="7">
        <v>5000000000</v>
      </c>
      <c r="H103" s="37">
        <v>91.93</v>
      </c>
      <c r="I103" s="33">
        <v>0.10528999999999999</v>
      </c>
      <c r="J103" s="33">
        <v>0.1076</v>
      </c>
      <c r="K103" s="35">
        <v>45516</v>
      </c>
      <c r="L103" s="38"/>
      <c r="M103" s="38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</row>
    <row r="104" spans="1:27" s="39" customFormat="1" ht="16.5" customHeight="1" x14ac:dyDescent="0.25">
      <c r="A104" s="35">
        <v>45216</v>
      </c>
      <c r="B104" s="35">
        <v>45216</v>
      </c>
      <c r="C104" s="36" t="s">
        <v>42</v>
      </c>
      <c r="D104" s="36" t="s">
        <v>16</v>
      </c>
      <c r="E104" s="36">
        <v>44891000</v>
      </c>
      <c r="F104" s="36">
        <v>44891000</v>
      </c>
      <c r="G104" s="7">
        <v>44891000</v>
      </c>
      <c r="H104" s="37">
        <v>91.93</v>
      </c>
      <c r="I104" s="33">
        <v>0.10528999999999999</v>
      </c>
      <c r="J104" s="33"/>
      <c r="K104" s="35">
        <v>45516</v>
      </c>
      <c r="L104" s="38"/>
      <c r="M104" s="38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</row>
    <row r="105" spans="1:27" s="39" customFormat="1" ht="16.5" customHeight="1" x14ac:dyDescent="0.25">
      <c r="A105" s="35">
        <v>45222</v>
      </c>
      <c r="B105" s="35">
        <v>45223</v>
      </c>
      <c r="C105" s="36" t="s">
        <v>23</v>
      </c>
      <c r="D105" s="36" t="s">
        <v>14</v>
      </c>
      <c r="E105" s="36">
        <v>3000000000</v>
      </c>
      <c r="F105" s="36">
        <v>4050250000</v>
      </c>
      <c r="G105" s="7">
        <v>3000000000</v>
      </c>
      <c r="H105" s="37">
        <v>97.05</v>
      </c>
      <c r="I105" s="33">
        <v>0.105131</v>
      </c>
      <c r="J105" s="33">
        <v>0.10587000000000001</v>
      </c>
      <c r="K105" s="35">
        <v>45327</v>
      </c>
      <c r="L105" s="38"/>
      <c r="M105" s="38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</row>
    <row r="106" spans="1:27" s="39" customFormat="1" ht="16.5" customHeight="1" x14ac:dyDescent="0.25">
      <c r="A106" s="35">
        <v>45223</v>
      </c>
      <c r="B106" s="35">
        <v>45223</v>
      </c>
      <c r="C106" s="36" t="s">
        <v>23</v>
      </c>
      <c r="D106" s="36" t="s">
        <v>16</v>
      </c>
      <c r="E106" s="36">
        <v>41130000</v>
      </c>
      <c r="F106" s="36">
        <v>41130000</v>
      </c>
      <c r="G106" s="7">
        <v>41130000</v>
      </c>
      <c r="H106" s="37">
        <v>97.05</v>
      </c>
      <c r="I106" s="33">
        <v>0.105131</v>
      </c>
      <c r="J106" s="33"/>
      <c r="K106" s="35">
        <v>45327</v>
      </c>
      <c r="L106" s="38"/>
      <c r="M106" s="38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</row>
    <row r="107" spans="1:27" s="39" customFormat="1" ht="16.5" customHeight="1" x14ac:dyDescent="0.25">
      <c r="A107" s="35">
        <v>45229</v>
      </c>
      <c r="B107" s="35">
        <v>45230</v>
      </c>
      <c r="C107" s="36" t="s">
        <v>20</v>
      </c>
      <c r="D107" s="36" t="s">
        <v>14</v>
      </c>
      <c r="E107" s="36">
        <v>40000000000</v>
      </c>
      <c r="F107" s="36">
        <v>36277000000</v>
      </c>
      <c r="G107" s="7">
        <v>21902000000</v>
      </c>
      <c r="H107" s="37">
        <v>92.52</v>
      </c>
      <c r="I107" s="33">
        <v>0.108531</v>
      </c>
      <c r="J107" s="33">
        <v>0.10997999999999999</v>
      </c>
      <c r="K107" s="35">
        <v>48881</v>
      </c>
      <c r="L107" s="38"/>
      <c r="M107" s="38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</row>
    <row r="108" spans="1:27" s="39" customFormat="1" ht="16.5" customHeight="1" x14ac:dyDescent="0.25">
      <c r="A108" s="35">
        <v>45230</v>
      </c>
      <c r="B108" s="35">
        <v>45230</v>
      </c>
      <c r="C108" s="36" t="s">
        <v>20</v>
      </c>
      <c r="D108" s="36" t="s">
        <v>17</v>
      </c>
      <c r="E108" s="36">
        <v>4380400000</v>
      </c>
      <c r="F108" s="36">
        <v>3787200000</v>
      </c>
      <c r="G108" s="7">
        <v>3787200000</v>
      </c>
      <c r="H108" s="37">
        <v>92.52</v>
      </c>
      <c r="I108" s="33">
        <v>0.108531</v>
      </c>
      <c r="J108" s="33"/>
      <c r="K108" s="35">
        <v>48881</v>
      </c>
      <c r="L108" s="38"/>
      <c r="M108" s="38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</row>
    <row r="109" spans="1:27" s="39" customFormat="1" ht="16.5" customHeight="1" x14ac:dyDescent="0.25">
      <c r="A109" s="35">
        <v>45230</v>
      </c>
      <c r="B109" s="35">
        <v>45230</v>
      </c>
      <c r="C109" s="36" t="s">
        <v>20</v>
      </c>
      <c r="D109" s="36" t="s">
        <v>16</v>
      </c>
      <c r="E109" s="36">
        <v>1100000</v>
      </c>
      <c r="F109" s="36">
        <v>1100000</v>
      </c>
      <c r="G109" s="7">
        <v>1100000</v>
      </c>
      <c r="H109" s="37">
        <v>92.52</v>
      </c>
      <c r="I109" s="33">
        <v>0.108531</v>
      </c>
      <c r="J109" s="33"/>
      <c r="K109" s="35">
        <v>48881</v>
      </c>
      <c r="L109" s="38"/>
      <c r="M109" s="38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</row>
    <row r="110" spans="1:27" s="39" customFormat="1" ht="16.5" customHeight="1" x14ac:dyDescent="0.25">
      <c r="A110" s="35">
        <v>45229</v>
      </c>
      <c r="B110" s="35">
        <v>45230</v>
      </c>
      <c r="C110" s="36" t="s">
        <v>45</v>
      </c>
      <c r="D110" s="36" t="s">
        <v>14</v>
      </c>
      <c r="E110" s="36">
        <v>15000000000</v>
      </c>
      <c r="F110" s="36">
        <v>23257000000</v>
      </c>
      <c r="G110" s="7">
        <v>11201000000</v>
      </c>
      <c r="H110" s="37">
        <v>111.74</v>
      </c>
      <c r="I110" s="33">
        <v>0.10859199999999999</v>
      </c>
      <c r="J110" s="33">
        <v>0.109999</v>
      </c>
      <c r="K110" s="35">
        <v>50342</v>
      </c>
      <c r="L110" s="38"/>
      <c r="M110" s="38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</row>
    <row r="111" spans="1:27" s="39" customFormat="1" ht="16.5" customHeight="1" x14ac:dyDescent="0.25">
      <c r="A111" s="35">
        <v>45230</v>
      </c>
      <c r="B111" s="35">
        <v>45230</v>
      </c>
      <c r="C111" s="36" t="s">
        <v>45</v>
      </c>
      <c r="D111" s="36" t="s">
        <v>17</v>
      </c>
      <c r="E111" s="36">
        <v>2240200000</v>
      </c>
      <c r="F111" s="36">
        <v>850000000</v>
      </c>
      <c r="G111" s="7">
        <v>850000000</v>
      </c>
      <c r="H111" s="37">
        <v>111.74</v>
      </c>
      <c r="I111" s="33">
        <v>0.10859199999999999</v>
      </c>
      <c r="J111" s="33"/>
      <c r="K111" s="35">
        <v>50342</v>
      </c>
      <c r="L111" s="38"/>
      <c r="M111" s="38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</row>
    <row r="112" spans="1:27" s="39" customFormat="1" ht="16.5" customHeight="1" x14ac:dyDescent="0.25">
      <c r="A112" s="35">
        <v>45230</v>
      </c>
      <c r="B112" s="35">
        <v>45230</v>
      </c>
      <c r="C112" s="36" t="s">
        <v>45</v>
      </c>
      <c r="D112" s="36" t="s">
        <v>16</v>
      </c>
      <c r="E112" s="36">
        <v>300000</v>
      </c>
      <c r="F112" s="36">
        <v>300000</v>
      </c>
      <c r="G112" s="7">
        <v>300000</v>
      </c>
      <c r="H112" s="37">
        <v>111.74</v>
      </c>
      <c r="I112" s="33">
        <v>0.10859199999999999</v>
      </c>
      <c r="J112" s="33"/>
      <c r="K112" s="35">
        <v>50342</v>
      </c>
      <c r="L112" s="38"/>
      <c r="M112" s="38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</row>
    <row r="113" spans="1:27" s="39" customFormat="1" ht="16.5" customHeight="1" x14ac:dyDescent="0.25">
      <c r="A113" s="35">
        <v>45229</v>
      </c>
      <c r="B113" s="35">
        <v>45230</v>
      </c>
      <c r="C113" s="36" t="s">
        <v>36</v>
      </c>
      <c r="D113" s="36" t="s">
        <v>14</v>
      </c>
      <c r="E113" s="36">
        <v>15000000000</v>
      </c>
      <c r="F113" s="36">
        <v>23859000000</v>
      </c>
      <c r="G113" s="7">
        <v>15000000000</v>
      </c>
      <c r="H113" s="37">
        <v>96.41174934</v>
      </c>
      <c r="I113" s="33">
        <v>0.106992</v>
      </c>
      <c r="J113" s="33">
        <v>0.1089</v>
      </c>
      <c r="K113" s="35">
        <v>46141</v>
      </c>
      <c r="L113" s="38"/>
      <c r="M113" s="38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</row>
    <row r="114" spans="1:27" s="39" customFormat="1" ht="16.5" customHeight="1" x14ac:dyDescent="0.25">
      <c r="A114" s="35">
        <v>45230</v>
      </c>
      <c r="B114" s="35">
        <v>45230</v>
      </c>
      <c r="C114" s="36" t="s">
        <v>36</v>
      </c>
      <c r="D114" s="36" t="s">
        <v>17</v>
      </c>
      <c r="E114" s="36">
        <v>3000000000</v>
      </c>
      <c r="F114" s="36">
        <v>2796800000</v>
      </c>
      <c r="G114" s="7">
        <v>2796800000</v>
      </c>
      <c r="H114" s="37">
        <v>96.41174934</v>
      </c>
      <c r="I114" s="33">
        <v>0.106992</v>
      </c>
      <c r="J114" s="33"/>
      <c r="K114" s="35">
        <v>46141</v>
      </c>
      <c r="L114" s="38"/>
      <c r="M114" s="38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</row>
    <row r="115" spans="1:27" s="39" customFormat="1" ht="16.5" customHeight="1" x14ac:dyDescent="0.25">
      <c r="A115" s="35">
        <v>45230</v>
      </c>
      <c r="B115" s="35">
        <v>45230</v>
      </c>
      <c r="C115" s="36" t="s">
        <v>36</v>
      </c>
      <c r="D115" s="36" t="s">
        <v>16</v>
      </c>
      <c r="E115" s="36">
        <v>1600000</v>
      </c>
      <c r="F115" s="36">
        <v>1600000</v>
      </c>
      <c r="G115" s="7">
        <v>1600000</v>
      </c>
      <c r="H115" s="37">
        <v>96.41174934</v>
      </c>
      <c r="I115" s="33">
        <v>0.106992</v>
      </c>
      <c r="J115" s="33"/>
      <c r="K115" s="35">
        <v>46141</v>
      </c>
      <c r="L115" s="38"/>
      <c r="M115" s="38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</row>
    <row r="116" spans="1:27" s="39" customFormat="1" ht="16.5" customHeight="1" x14ac:dyDescent="0.25">
      <c r="A116" s="35">
        <v>45236</v>
      </c>
      <c r="B116" s="35">
        <v>45237</v>
      </c>
      <c r="C116" s="36" t="s">
        <v>46</v>
      </c>
      <c r="D116" s="36" t="s">
        <v>14</v>
      </c>
      <c r="E116" s="36">
        <v>5000000000</v>
      </c>
      <c r="F116" s="36">
        <v>7571000000</v>
      </c>
      <c r="G116" s="7">
        <v>5000000000</v>
      </c>
      <c r="H116" s="37">
        <v>90.36</v>
      </c>
      <c r="I116" s="33">
        <v>0.10586</v>
      </c>
      <c r="J116" s="33">
        <v>0.106888</v>
      </c>
      <c r="K116" s="35">
        <v>45600</v>
      </c>
      <c r="L116" s="38"/>
      <c r="M116" s="38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</row>
    <row r="117" spans="1:27" s="39" customFormat="1" ht="16.5" customHeight="1" x14ac:dyDescent="0.25">
      <c r="A117" s="35">
        <v>45237</v>
      </c>
      <c r="B117" s="35">
        <v>45237</v>
      </c>
      <c r="C117" s="36" t="s">
        <v>46</v>
      </c>
      <c r="D117" s="36" t="s">
        <v>16</v>
      </c>
      <c r="E117" s="36">
        <v>28621000</v>
      </c>
      <c r="F117" s="36">
        <v>28621000</v>
      </c>
      <c r="G117" s="7">
        <v>28621000</v>
      </c>
      <c r="H117" s="37">
        <v>90.36</v>
      </c>
      <c r="I117" s="33">
        <v>0.10586</v>
      </c>
      <c r="J117" s="33"/>
      <c r="K117" s="35">
        <v>45600</v>
      </c>
      <c r="L117" s="38"/>
      <c r="M117" s="38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</row>
    <row r="118" spans="1:27" s="39" customFormat="1" ht="16.5" customHeight="1" x14ac:dyDescent="0.25">
      <c r="A118" s="35">
        <v>45244</v>
      </c>
      <c r="B118" s="35">
        <v>45245</v>
      </c>
      <c r="C118" s="36" t="s">
        <v>33</v>
      </c>
      <c r="D118" s="36" t="s">
        <v>14</v>
      </c>
      <c r="E118" s="36">
        <v>35000000000</v>
      </c>
      <c r="F118" s="36">
        <v>31592750000</v>
      </c>
      <c r="G118" s="7">
        <v>27892750000</v>
      </c>
      <c r="H118" s="37">
        <v>94.58</v>
      </c>
      <c r="I118" s="33">
        <v>0.109416</v>
      </c>
      <c r="J118" s="33">
        <v>0.109995</v>
      </c>
      <c r="K118" s="35">
        <v>46872</v>
      </c>
      <c r="L118" s="38"/>
      <c r="M118" s="38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</row>
    <row r="119" spans="1:27" s="39" customFormat="1" ht="16.5" customHeight="1" x14ac:dyDescent="0.25">
      <c r="A119" s="35">
        <v>45245</v>
      </c>
      <c r="B119" s="35">
        <v>45245</v>
      </c>
      <c r="C119" s="36" t="s">
        <v>33</v>
      </c>
      <c r="D119" s="36" t="s">
        <v>16</v>
      </c>
      <c r="E119" s="36">
        <v>11551000</v>
      </c>
      <c r="F119" s="36">
        <v>11551000</v>
      </c>
      <c r="G119" s="7">
        <v>11551000</v>
      </c>
      <c r="H119" s="37">
        <v>94.58</v>
      </c>
      <c r="I119" s="33">
        <v>0.109416</v>
      </c>
      <c r="J119" s="33"/>
      <c r="K119" s="35">
        <v>46872</v>
      </c>
      <c r="L119" s="38"/>
      <c r="M119" s="38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</row>
    <row r="120" spans="1:27" s="39" customFormat="1" ht="16.5" customHeight="1" x14ac:dyDescent="0.25">
      <c r="A120" s="35">
        <v>45250</v>
      </c>
      <c r="B120" s="35">
        <v>45251</v>
      </c>
      <c r="C120" s="36" t="s">
        <v>43</v>
      </c>
      <c r="D120" s="36" t="s">
        <v>14</v>
      </c>
      <c r="E120" s="36">
        <v>5000000000</v>
      </c>
      <c r="F120" s="36">
        <v>6718630000</v>
      </c>
      <c r="G120" s="7">
        <v>5000000000</v>
      </c>
      <c r="H120" s="37">
        <v>92.3</v>
      </c>
      <c r="I120" s="33">
        <v>0.105043</v>
      </c>
      <c r="J120" s="33">
        <v>0.10634</v>
      </c>
      <c r="K120" s="35">
        <v>45537</v>
      </c>
      <c r="L120" s="38"/>
      <c r="M120" s="38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</row>
    <row r="121" spans="1:27" s="39" customFormat="1" ht="16.5" customHeight="1" x14ac:dyDescent="0.25">
      <c r="A121" s="35">
        <v>45251</v>
      </c>
      <c r="B121" s="35">
        <v>45251</v>
      </c>
      <c r="C121" s="36" t="s">
        <v>43</v>
      </c>
      <c r="D121" s="36" t="s">
        <v>16</v>
      </c>
      <c r="E121" s="36">
        <v>146509000</v>
      </c>
      <c r="F121" s="36">
        <v>146509000</v>
      </c>
      <c r="G121" s="7">
        <v>146509000</v>
      </c>
      <c r="H121" s="37">
        <v>92.3</v>
      </c>
      <c r="I121" s="33">
        <v>0.105043</v>
      </c>
      <c r="J121" s="33"/>
      <c r="K121" s="35">
        <v>45537</v>
      </c>
      <c r="L121" s="38"/>
      <c r="M121" s="38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</row>
    <row r="122" spans="1:27" s="39" customFormat="1" ht="16.5" customHeight="1" x14ac:dyDescent="0.25">
      <c r="A122" s="35">
        <v>45257</v>
      </c>
      <c r="B122" s="35">
        <v>45258</v>
      </c>
      <c r="C122" s="36" t="s">
        <v>35</v>
      </c>
      <c r="D122" s="36" t="s">
        <v>14</v>
      </c>
      <c r="E122" s="36">
        <v>3000000000</v>
      </c>
      <c r="F122" s="36">
        <v>1221000000</v>
      </c>
      <c r="G122" s="7">
        <v>1221000000</v>
      </c>
      <c r="H122" s="37">
        <v>94.8</v>
      </c>
      <c r="I122" s="33">
        <v>0.105007</v>
      </c>
      <c r="J122" s="33">
        <v>0.10589999999999999</v>
      </c>
      <c r="K122" s="35">
        <v>45446</v>
      </c>
      <c r="L122" s="38"/>
      <c r="M122" s="38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</row>
    <row r="123" spans="1:27" s="39" customFormat="1" ht="16.5" customHeight="1" x14ac:dyDescent="0.25">
      <c r="A123" s="35">
        <v>45258</v>
      </c>
      <c r="B123" s="35">
        <v>45258</v>
      </c>
      <c r="C123" s="36" t="s">
        <v>35</v>
      </c>
      <c r="D123" s="36" t="s">
        <v>16</v>
      </c>
      <c r="E123" s="36">
        <v>65488000</v>
      </c>
      <c r="F123" s="36">
        <v>65488000</v>
      </c>
      <c r="G123" s="7">
        <v>65488000</v>
      </c>
      <c r="H123" s="37">
        <v>94.8</v>
      </c>
      <c r="I123" s="33">
        <v>0.105007</v>
      </c>
      <c r="J123" s="33"/>
      <c r="K123" s="35">
        <v>45446</v>
      </c>
      <c r="L123" s="38"/>
      <c r="M123" s="38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</row>
    <row r="124" spans="1:27" s="39" customFormat="1" ht="16.5" customHeight="1" x14ac:dyDescent="0.25">
      <c r="A124" s="35">
        <v>45264</v>
      </c>
      <c r="B124" s="35">
        <v>45265</v>
      </c>
      <c r="C124" s="36" t="s">
        <v>48</v>
      </c>
      <c r="D124" s="36" t="s">
        <v>14</v>
      </c>
      <c r="E124" s="36">
        <v>5000000000</v>
      </c>
      <c r="F124" s="36">
        <v>4651620000</v>
      </c>
      <c r="G124" s="7">
        <v>4651620000</v>
      </c>
      <c r="H124" s="37">
        <v>90.38</v>
      </c>
      <c r="I124" s="33">
        <v>0.105549</v>
      </c>
      <c r="J124" s="33">
        <v>0.108487</v>
      </c>
      <c r="K124" s="35">
        <v>45628</v>
      </c>
      <c r="L124" s="38"/>
      <c r="M124" s="38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</row>
    <row r="125" spans="1:27" s="39" customFormat="1" ht="16.5" customHeight="1" x14ac:dyDescent="0.25">
      <c r="A125" s="35">
        <v>45265</v>
      </c>
      <c r="B125" s="35">
        <v>45265</v>
      </c>
      <c r="C125" s="36" t="s">
        <v>48</v>
      </c>
      <c r="D125" s="36" t="s">
        <v>16</v>
      </c>
      <c r="E125" s="36">
        <v>79281000</v>
      </c>
      <c r="F125" s="36">
        <v>79281000</v>
      </c>
      <c r="G125" s="7">
        <v>79281000</v>
      </c>
      <c r="H125" s="37">
        <v>90.38</v>
      </c>
      <c r="I125" s="33">
        <v>0.105549</v>
      </c>
      <c r="J125" s="33"/>
      <c r="K125" s="35">
        <v>45628</v>
      </c>
      <c r="L125" s="38"/>
      <c r="M125" s="38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</row>
    <row r="126" spans="1:27" s="39" customFormat="1" ht="16.5" customHeight="1" x14ac:dyDescent="0.25">
      <c r="A126" s="35">
        <v>45272</v>
      </c>
      <c r="B126" s="35">
        <v>45273</v>
      </c>
      <c r="C126" s="36" t="s">
        <v>36</v>
      </c>
      <c r="D126" s="36" t="s">
        <v>14</v>
      </c>
      <c r="E126" s="36">
        <v>30000000000</v>
      </c>
      <c r="F126" s="36">
        <v>24500000000</v>
      </c>
      <c r="G126" s="7">
        <v>16700000000</v>
      </c>
      <c r="H126" s="37">
        <v>97.22</v>
      </c>
      <c r="I126" s="33">
        <v>0.108892</v>
      </c>
      <c r="J126" s="33">
        <v>0.1099</v>
      </c>
      <c r="K126" s="35">
        <v>46141</v>
      </c>
      <c r="L126" s="38"/>
      <c r="M126" s="38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</row>
    <row r="127" spans="1:27" s="39" customFormat="1" ht="16.5" customHeight="1" x14ac:dyDescent="0.25">
      <c r="A127" s="35">
        <v>45273</v>
      </c>
      <c r="B127" s="35">
        <v>45273</v>
      </c>
      <c r="C127" s="36" t="s">
        <v>36</v>
      </c>
      <c r="D127" s="36" t="s">
        <v>17</v>
      </c>
      <c r="E127" s="36">
        <v>3340000000</v>
      </c>
      <c r="F127" s="36">
        <v>2880000000</v>
      </c>
      <c r="G127" s="7">
        <v>2880000000</v>
      </c>
      <c r="H127" s="37">
        <v>97.22</v>
      </c>
      <c r="I127" s="33">
        <v>0.108892</v>
      </c>
      <c r="J127" s="33"/>
      <c r="K127" s="35">
        <v>46141</v>
      </c>
      <c r="L127" s="38"/>
      <c r="M127" s="38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</row>
    <row r="128" spans="1:27" s="39" customFormat="1" ht="16.5" customHeight="1" x14ac:dyDescent="0.25">
      <c r="A128" s="35">
        <v>45273</v>
      </c>
      <c r="B128" s="35">
        <v>45273</v>
      </c>
      <c r="C128" s="36" t="s">
        <v>36</v>
      </c>
      <c r="D128" s="36" t="s">
        <v>16</v>
      </c>
      <c r="E128" s="36">
        <v>4840000</v>
      </c>
      <c r="F128" s="36">
        <v>4840000</v>
      </c>
      <c r="G128" s="7">
        <v>4840000</v>
      </c>
      <c r="H128" s="37">
        <v>97.22</v>
      </c>
      <c r="I128" s="33">
        <v>0.108892</v>
      </c>
      <c r="J128" s="33"/>
      <c r="K128" s="35">
        <v>46141</v>
      </c>
      <c r="L128" s="38"/>
      <c r="M128" s="38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</row>
    <row r="129" spans="1:27" s="39" customFormat="1" ht="16.5" customHeight="1" x14ac:dyDescent="0.25">
      <c r="A129" s="35">
        <v>45278</v>
      </c>
      <c r="B129" s="35">
        <v>45279</v>
      </c>
      <c r="C129" s="36" t="s">
        <v>44</v>
      </c>
      <c r="D129" s="36" t="s">
        <v>14</v>
      </c>
      <c r="E129" s="36">
        <v>5000000000</v>
      </c>
      <c r="F129" s="36">
        <v>990802000</v>
      </c>
      <c r="G129" s="7">
        <v>990802000</v>
      </c>
      <c r="H129" s="37">
        <v>92.15</v>
      </c>
      <c r="I129" s="33">
        <v>0.107184</v>
      </c>
      <c r="J129" s="33">
        <v>0.109499</v>
      </c>
      <c r="K129" s="35">
        <v>45565</v>
      </c>
      <c r="L129" s="38"/>
      <c r="M129" s="38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</row>
    <row r="130" spans="1:27" s="39" customFormat="1" ht="16.5" customHeight="1" x14ac:dyDescent="0.25">
      <c r="A130" s="35">
        <v>45279</v>
      </c>
      <c r="B130" s="35">
        <v>45279</v>
      </c>
      <c r="C130" s="36" t="s">
        <v>44</v>
      </c>
      <c r="D130" s="36" t="s">
        <v>16</v>
      </c>
      <c r="E130" s="36">
        <v>21613000</v>
      </c>
      <c r="F130" s="36">
        <v>21613000</v>
      </c>
      <c r="G130" s="7">
        <v>21613000</v>
      </c>
      <c r="H130" s="37">
        <v>92.15</v>
      </c>
      <c r="I130" s="33">
        <v>0.107184</v>
      </c>
      <c r="J130" s="33"/>
      <c r="K130" s="35">
        <v>45565</v>
      </c>
      <c r="L130" s="38"/>
      <c r="M130" s="38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</row>
    <row r="131" spans="1:27" s="39" customFormat="1" ht="16.5" customHeight="1" x14ac:dyDescent="0.25">
      <c r="A131" s="35">
        <v>45285</v>
      </c>
      <c r="B131" s="35">
        <v>45286</v>
      </c>
      <c r="C131" s="36" t="s">
        <v>34</v>
      </c>
      <c r="D131" s="36" t="s">
        <v>14</v>
      </c>
      <c r="E131" s="36">
        <v>3000000000</v>
      </c>
      <c r="F131" s="36">
        <v>1880580000</v>
      </c>
      <c r="G131" s="7">
        <v>0</v>
      </c>
      <c r="H131" s="37">
        <v>0</v>
      </c>
      <c r="I131" s="33"/>
      <c r="J131" s="33"/>
      <c r="K131" s="35"/>
      <c r="L131" s="38"/>
      <c r="M131" s="38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</row>
    <row r="132" spans="1:27" ht="16.5" customHeight="1" x14ac:dyDescent="0.3">
      <c r="A132" s="29"/>
      <c r="B132" s="27"/>
      <c r="C132" s="6"/>
      <c r="D132" s="26"/>
      <c r="E132" s="7"/>
      <c r="F132" s="7"/>
      <c r="G132" s="7"/>
      <c r="H132" s="19"/>
      <c r="I132" s="8"/>
      <c r="J132" s="8"/>
      <c r="K132" s="27"/>
      <c r="L132" s="28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7" s="14" customFormat="1" ht="16.5" customHeight="1" x14ac:dyDescent="0.3">
      <c r="A133" s="10" t="s">
        <v>15</v>
      </c>
      <c r="B133" s="11"/>
      <c r="C133" s="11"/>
      <c r="D133" s="11"/>
      <c r="E133" s="12">
        <f>SUM(E5:E132)</f>
        <v>769043894000</v>
      </c>
      <c r="F133" s="31">
        <f>SUM(F5:F132)</f>
        <v>1302886646000</v>
      </c>
      <c r="G133" s="31">
        <f>SUM(G5:G132)</f>
        <v>619841775000</v>
      </c>
      <c r="H133" s="11"/>
      <c r="I133" s="13">
        <f>SUMPRODUCT(G5:G132,I5:I132)/G133</f>
        <v>0.11238110403483371</v>
      </c>
      <c r="J133" s="11"/>
      <c r="K133" s="11"/>
      <c r="L133" s="15"/>
      <c r="M133" s="15"/>
      <c r="N133" s="15"/>
      <c r="O133" s="15"/>
      <c r="P133" s="15"/>
      <c r="Q133" s="15"/>
      <c r="R133" s="15"/>
      <c r="S133" s="15"/>
      <c r="T133" s="15"/>
    </row>
    <row r="134" spans="1:27" x14ac:dyDescent="0.3">
      <c r="A134" s="16"/>
      <c r="B134" s="16"/>
      <c r="C134" s="17"/>
      <c r="D134" s="17"/>
      <c r="E134" s="17"/>
      <c r="F134" s="18"/>
      <c r="G134" s="34"/>
    </row>
    <row r="135" spans="1:27" x14ac:dyDescent="0.3">
      <c r="A135" s="16"/>
      <c r="B135" s="16"/>
      <c r="C135" s="17"/>
      <c r="D135" s="17"/>
      <c r="E135" s="17"/>
      <c r="F135" s="18"/>
      <c r="G135" s="34"/>
      <c r="H135" s="34"/>
      <c r="I135" s="34"/>
    </row>
    <row r="136" spans="1:27" x14ac:dyDescent="0.3">
      <c r="G136" s="34"/>
      <c r="I136" s="41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zoomScale="106" zoomScaleNormal="106" workbookViewId="0">
      <selection activeCell="G3" sqref="G3"/>
    </sheetView>
  </sheetViews>
  <sheetFormatPr defaultColWidth="9.140625" defaultRowHeight="16.5" x14ac:dyDescent="0.3"/>
  <cols>
    <col min="1" max="1" width="14.42578125" style="2" customWidth="1"/>
    <col min="2" max="2" width="17.7109375" style="2" bestFit="1" customWidth="1"/>
    <col min="3" max="3" width="14.42578125" style="2" bestFit="1" customWidth="1"/>
    <col min="4" max="4" width="18.42578125" style="2" customWidth="1"/>
    <col min="5" max="6" width="19.5703125" style="2" bestFit="1" customWidth="1"/>
    <col min="7" max="7" width="10.7109375" style="2" customWidth="1"/>
    <col min="8" max="8" width="12.85546875" style="2" customWidth="1"/>
    <col min="9" max="9" width="13.42578125" style="2" bestFit="1" customWidth="1"/>
    <col min="10" max="10" width="13" style="2" bestFit="1" customWidth="1"/>
    <col min="11" max="11" width="9.140625" style="30"/>
    <col min="12" max="16384" width="9.140625" style="2"/>
  </cols>
  <sheetData>
    <row r="1" spans="1:24" ht="9" customHeight="1" x14ac:dyDescent="0.3"/>
    <row r="2" spans="1:24" ht="17.25" x14ac:dyDescent="0.3">
      <c r="A2" s="1" t="s">
        <v>13</v>
      </c>
      <c r="D2" s="5"/>
      <c r="G2" s="32" t="s">
        <v>47</v>
      </c>
    </row>
    <row r="3" spans="1:24" ht="9" customHeight="1" x14ac:dyDescent="0.3"/>
    <row r="4" spans="1:24" ht="36" customHeight="1" x14ac:dyDescent="0.3">
      <c r="A4" s="22" t="s">
        <v>0</v>
      </c>
      <c r="B4" s="22" t="s">
        <v>1</v>
      </c>
      <c r="C4" s="22" t="s">
        <v>2</v>
      </c>
      <c r="D4" s="22" t="s">
        <v>4</v>
      </c>
      <c r="E4" s="22" t="s">
        <v>11</v>
      </c>
      <c r="F4" s="22" t="s">
        <v>12</v>
      </c>
      <c r="G4" s="22" t="s">
        <v>7</v>
      </c>
      <c r="H4" s="22" t="s">
        <v>8</v>
      </c>
      <c r="I4" s="22" t="s">
        <v>9</v>
      </c>
      <c r="J4" s="22" t="s">
        <v>10</v>
      </c>
      <c r="M4" s="23"/>
      <c r="N4" s="23"/>
      <c r="O4" s="23"/>
      <c r="P4" s="23"/>
    </row>
    <row r="5" spans="1:24" s="30" customFormat="1" x14ac:dyDescent="0.3">
      <c r="A5" s="21">
        <v>45090</v>
      </c>
      <c r="B5" s="21">
        <v>45091</v>
      </c>
      <c r="C5" s="6" t="s">
        <v>38</v>
      </c>
      <c r="D5" s="7">
        <v>3000000000</v>
      </c>
      <c r="E5" s="7">
        <v>4860000000</v>
      </c>
      <c r="F5" s="7">
        <v>3000000000</v>
      </c>
      <c r="G5" s="20">
        <v>97.77</v>
      </c>
      <c r="H5" s="8">
        <v>0.102159</v>
      </c>
      <c r="I5" s="8">
        <v>0.100499</v>
      </c>
      <c r="J5" s="21">
        <v>45411</v>
      </c>
    </row>
    <row r="6" spans="1:24" s="30" customFormat="1" x14ac:dyDescent="0.3">
      <c r="A6" s="21">
        <v>45118</v>
      </c>
      <c r="B6" s="21">
        <v>45119</v>
      </c>
      <c r="C6" s="6" t="s">
        <v>38</v>
      </c>
      <c r="D6" s="7">
        <v>2000000000</v>
      </c>
      <c r="E6" s="7">
        <v>6751000000</v>
      </c>
      <c r="F6" s="7">
        <v>2000000000</v>
      </c>
      <c r="G6" s="20">
        <v>98.06</v>
      </c>
      <c r="H6" s="8">
        <v>0.10841199999999999</v>
      </c>
      <c r="I6" s="8">
        <v>0.107502</v>
      </c>
      <c r="J6" s="21">
        <v>45411</v>
      </c>
    </row>
    <row r="7" spans="1:24" s="30" customFormat="1" x14ac:dyDescent="0.3">
      <c r="A7" s="21">
        <v>45118</v>
      </c>
      <c r="B7" s="21">
        <v>45119</v>
      </c>
      <c r="C7" s="6" t="s">
        <v>40</v>
      </c>
      <c r="D7" s="7">
        <v>1000000000</v>
      </c>
      <c r="E7" s="7">
        <v>2400000000</v>
      </c>
      <c r="F7" s="7">
        <v>1000000000</v>
      </c>
      <c r="G7" s="20">
        <v>99.39</v>
      </c>
      <c r="H7" s="8">
        <v>0.109568</v>
      </c>
      <c r="I7" s="8">
        <v>0.109568</v>
      </c>
      <c r="J7" s="21">
        <v>45411</v>
      </c>
    </row>
    <row r="8" spans="1:24" s="30" customFormat="1" x14ac:dyDescent="0.3">
      <c r="A8" s="21">
        <v>45118</v>
      </c>
      <c r="B8" s="21">
        <v>45119</v>
      </c>
      <c r="C8" s="6" t="s">
        <v>41</v>
      </c>
      <c r="D8" s="7">
        <v>1000000000</v>
      </c>
      <c r="E8" s="7">
        <v>2485000000</v>
      </c>
      <c r="F8" s="7">
        <v>1000000000</v>
      </c>
      <c r="G8" s="20">
        <v>95.17</v>
      </c>
      <c r="H8" s="8">
        <v>0.109032</v>
      </c>
      <c r="I8" s="8">
        <v>0.10062</v>
      </c>
      <c r="J8" s="21">
        <v>45776</v>
      </c>
    </row>
    <row r="9" spans="1:24" s="30" customFormat="1" x14ac:dyDescent="0.3">
      <c r="A9" s="21">
        <v>45146</v>
      </c>
      <c r="B9" s="21">
        <v>45147</v>
      </c>
      <c r="C9" s="6" t="s">
        <v>38</v>
      </c>
      <c r="D9" s="7">
        <v>1000000000</v>
      </c>
      <c r="E9" s="7">
        <v>1820000000</v>
      </c>
      <c r="F9" s="7">
        <v>1000000000</v>
      </c>
      <c r="G9" s="20">
        <v>99.39</v>
      </c>
      <c r="H9" s="8">
        <v>0.10032099999999999</v>
      </c>
      <c r="I9" s="8">
        <v>9.5600000000000004E-2</v>
      </c>
      <c r="J9" s="21">
        <v>45411</v>
      </c>
    </row>
    <row r="10" spans="1:24" s="30" customFormat="1" x14ac:dyDescent="0.3">
      <c r="A10" s="21">
        <v>45146</v>
      </c>
      <c r="B10" s="21">
        <v>45147</v>
      </c>
      <c r="C10" s="6" t="s">
        <v>40</v>
      </c>
      <c r="D10" s="7">
        <v>1000000000</v>
      </c>
      <c r="E10" s="7">
        <v>652600000</v>
      </c>
      <c r="F10" s="7">
        <v>652600000</v>
      </c>
      <c r="G10" s="20">
        <v>100.98</v>
      </c>
      <c r="H10" s="8">
        <v>9.8020999999999997E-2</v>
      </c>
      <c r="I10" s="8">
        <v>9.5599000000000003E-2</v>
      </c>
      <c r="J10" s="21">
        <v>45411</v>
      </c>
    </row>
    <row r="11" spans="1:24" s="30" customFormat="1" x14ac:dyDescent="0.3">
      <c r="A11" s="21">
        <v>45181</v>
      </c>
      <c r="B11" s="21">
        <v>45182</v>
      </c>
      <c r="C11" s="6" t="s">
        <v>38</v>
      </c>
      <c r="D11" s="7">
        <v>1000000000</v>
      </c>
      <c r="E11" s="7">
        <v>2600000000</v>
      </c>
      <c r="F11" s="7">
        <v>1000000000</v>
      </c>
      <c r="G11" s="20">
        <v>100.3</v>
      </c>
      <c r="H11" s="8">
        <v>0.1008</v>
      </c>
      <c r="I11" s="8">
        <v>9.9900000000000003E-2</v>
      </c>
      <c r="J11" s="21">
        <v>45411</v>
      </c>
    </row>
    <row r="12" spans="1:24" s="30" customFormat="1" x14ac:dyDescent="0.3">
      <c r="A12" s="21">
        <v>45181</v>
      </c>
      <c r="B12" s="21">
        <v>45182</v>
      </c>
      <c r="C12" s="6" t="s">
        <v>40</v>
      </c>
      <c r="D12" s="7">
        <v>1000000000</v>
      </c>
      <c r="E12" s="7">
        <v>500000000</v>
      </c>
      <c r="F12" s="7">
        <v>0</v>
      </c>
      <c r="G12" s="20">
        <v>0</v>
      </c>
      <c r="H12" s="8">
        <v>0</v>
      </c>
      <c r="I12" s="8">
        <v>0</v>
      </c>
      <c r="J12" s="21">
        <v>45411</v>
      </c>
    </row>
    <row r="13" spans="1:24" s="30" customFormat="1" x14ac:dyDescent="0.3">
      <c r="A13" s="21">
        <v>45209</v>
      </c>
      <c r="B13" s="21">
        <v>45210</v>
      </c>
      <c r="C13" s="6" t="s">
        <v>32</v>
      </c>
      <c r="D13" s="7">
        <v>1000000000</v>
      </c>
      <c r="E13" s="7">
        <v>2204980000</v>
      </c>
      <c r="F13" s="7">
        <v>1000000000</v>
      </c>
      <c r="G13" s="20">
        <v>99.14</v>
      </c>
      <c r="H13" s="8">
        <v>0.1033</v>
      </c>
      <c r="I13" s="8">
        <v>0.1033</v>
      </c>
      <c r="J13" s="21">
        <v>55090</v>
      </c>
    </row>
    <row r="14" spans="1:24" s="30" customFormat="1" x14ac:dyDescent="0.3">
      <c r="A14" s="21">
        <v>45209</v>
      </c>
      <c r="B14" s="21">
        <v>45210</v>
      </c>
      <c r="C14" s="6" t="s">
        <v>38</v>
      </c>
      <c r="D14" s="7">
        <v>1000000000</v>
      </c>
      <c r="E14" s="7">
        <v>2858000000</v>
      </c>
      <c r="F14" s="7">
        <v>0</v>
      </c>
      <c r="G14" s="20">
        <v>0</v>
      </c>
      <c r="H14" s="8">
        <v>0</v>
      </c>
      <c r="I14" s="8">
        <v>0</v>
      </c>
      <c r="J14" s="21">
        <v>45411</v>
      </c>
    </row>
    <row r="15" spans="1:24" x14ac:dyDescent="0.3">
      <c r="A15" s="21"/>
      <c r="B15" s="21"/>
      <c r="C15" s="6"/>
      <c r="D15" s="7"/>
      <c r="E15" s="7"/>
      <c r="F15" s="7"/>
      <c r="G15" s="20"/>
      <c r="H15" s="8"/>
      <c r="I15" s="8"/>
      <c r="J15" s="27"/>
    </row>
    <row r="16" spans="1:24" s="14" customFormat="1" ht="12.75" customHeight="1" x14ac:dyDescent="0.3">
      <c r="A16" s="10" t="s">
        <v>15</v>
      </c>
      <c r="B16" s="11"/>
      <c r="C16" s="11"/>
      <c r="D16" s="11"/>
      <c r="E16" s="12">
        <f>SUM(E5:E15)</f>
        <v>27131580000</v>
      </c>
      <c r="F16" s="31">
        <f>SUM(F5:F15)</f>
        <v>10652600000</v>
      </c>
      <c r="G16" s="11"/>
      <c r="H16" s="13">
        <f>SUMPRODUCT(F5:F15,H5:H15)/F16</f>
        <v>0.10422718440568499</v>
      </c>
      <c r="I16" s="11"/>
      <c r="J16" s="11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21" spans="1:10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</row>
    <row r="22" spans="1:10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</row>
    <row r="23" spans="1:10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0" x14ac:dyDescent="0.3">
      <c r="A24" s="25"/>
      <c r="B24" s="25"/>
      <c r="C24" s="25"/>
      <c r="D24" s="25"/>
      <c r="E24" s="25"/>
      <c r="F24" s="25"/>
      <c r="G24" s="25"/>
      <c r="H24" s="25"/>
      <c r="I24" s="25"/>
      <c r="J24" s="25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Placement Auction</vt:lpstr>
      <vt:lpstr>Buyback Auction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2024-01-11T12:40:38Z</dcterms:modified>
  <cp:keywords>https://mul2-minfin.gov.am/tasks/752295/oneclick/Atchurdneri_ampop_ardyunqner-en.xlsx?token=43b17dbeaae59694163dbfa1f17f5681</cp:keywords>
</cp:coreProperties>
</file>