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55" activeTab="0"/>
  </bookViews>
  <sheets>
    <sheet name="defecit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<sst xmlns="http://schemas.openxmlformats.org/spreadsheetml/2006/main" count="18" uniqueCount="18">
  <si>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ՀԱՇՎԵՏՎՈՒԹՅՈՒՆ*</t>
  </si>
  <si>
    <t>Հայաստանի Հանրապետության 2013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</si>
  <si>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</si>
  <si>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</si>
  <si>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</si>
  <si>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</si>
  <si>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</si>
  <si>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</si>
  <si>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</si>
  <si>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</si>
  <si>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</si>
  <si>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</si>
  <si>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</si>
  <si>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</si>
  <si>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2013 թվականի պետական բյուջեի մասին» ՀՀ օրենքի 9-րդ հոդվածի 11-րդ կետի:    </t>
  </si>
  <si>
    <t xml:space="preserve">¹ Հաստատված է «Հայաստանի Հանրապետության 2013 թվականի պետական բյուջեի մասին» Հայաստանի Հանրապետության օրենքով:                    </t>
  </si>
  <si>
    <t>²  Հաստատվել է ՀՀ կառավարության  20.12.2012թ. «Հայաստանի Հանրապետության 2013 թվականի պետական բյուջեի կատարումն ապահովող միջոցառումների մասին» N 1616-Ն որոշմամբ:</t>
  </si>
  <si>
    <t>³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</si>
</sst>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_(* #,##0.0_);_(* \(#,##0.0\);_(* &quot;-&quot;??_);_(@_)"/>
    <numFmt numFmtId="171" formatCode="00"/>
    <numFmt numFmtId="172" formatCode="_(* #,##0.0_);_(* \(#,##0.0\);_(* &quot;-&quot;?_);_(@_)"/>
    <numFmt numFmtId="173" formatCode="#,##0.0"/>
    <numFmt numFmtId="174" formatCode="_(* #,##0_);_(* \(#,##0\);_(* &quot;-&quot;??_);_(@_)"/>
    <numFmt numFmtId="175" formatCode="0.0%"/>
    <numFmt numFmtId="176" formatCode="_(* #,##0.00_);_(* \(#,##0.00\);_(* &quot;-&quot;?_);_(@_)"/>
    <numFmt numFmtId="177" formatCode="#,##0.00\ ;\(#,##0.00\)"/>
    <numFmt numFmtId="178" formatCode="_-* #,##0.000\ _ _-;\-* #,##0.000\ _ _-;_-* &quot;-&quot;???\ _ _-;_-@_-"/>
  </numFmts>
  <fonts count="25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 wrapText="1"/>
    </xf>
    <xf numFmtId="176" fontId="22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43" fontId="22" fillId="0" borderId="0" xfId="0" applyNumberFormat="1" applyFont="1" applyBorder="1" applyAlignment="1">
      <alignment horizontal="right"/>
    </xf>
    <xf numFmtId="43" fontId="22" fillId="0" borderId="0" xfId="43" applyFont="1" applyBorder="1" applyAlignment="1">
      <alignment horizontal="right"/>
    </xf>
    <xf numFmtId="172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170" fontId="24" fillId="0" borderId="10" xfId="43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5" fontId="24" fillId="0" borderId="10" xfId="6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wrapText="1"/>
    </xf>
    <xf numFmtId="170" fontId="24" fillId="0" borderId="10" xfId="43" applyNumberFormat="1" applyFont="1" applyFill="1" applyBorder="1" applyAlignment="1">
      <alignment horizontal="right"/>
    </xf>
    <xf numFmtId="175" fontId="24" fillId="0" borderId="10" xfId="60" applyNumberFormat="1" applyFont="1" applyBorder="1" applyAlignment="1">
      <alignment/>
    </xf>
    <xf numFmtId="0" fontId="22" fillId="0" borderId="13" xfId="0" applyFont="1" applyFill="1" applyBorder="1" applyAlignment="1">
      <alignment horizontal="left" wrapText="1"/>
    </xf>
    <xf numFmtId="170" fontId="22" fillId="0" borderId="10" xfId="43" applyNumberFormat="1" applyFont="1" applyFill="1" applyBorder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0" fontId="22" fillId="0" borderId="0" xfId="43" applyNumberFormat="1" applyFont="1" applyFill="1" applyAlignment="1">
      <alignment/>
    </xf>
  </cellXfs>
  <cellStyles count="50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2013%20report\Q1\report\2013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-13"/>
      <sheetName val="functional-13"/>
      <sheetName val="economic-13"/>
      <sheetName val="defecit-13"/>
      <sheetName val="defecit-13_detailed"/>
    </sheetNames>
    <sheetDataSet>
      <sheetData sheetId="4">
        <row r="9">
          <cell r="B9">
            <v>55216260.5</v>
          </cell>
          <cell r="C9">
            <v>57653868.870000005</v>
          </cell>
          <cell r="D9">
            <v>21919782</v>
          </cell>
          <cell r="E9">
            <v>28642004.470000003</v>
          </cell>
          <cell r="F9">
            <v>-6995762.9639</v>
          </cell>
        </row>
        <row r="63">
          <cell r="B63">
            <v>64572934.30000001</v>
          </cell>
          <cell r="C63">
            <v>64722015.20000001</v>
          </cell>
          <cell r="D63">
            <v>-3980451.2</v>
          </cell>
          <cell r="E63">
            <v>-4323408.5</v>
          </cell>
          <cell r="F63">
            <v>-15410200.397799999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E6" sqref="E6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7.57421875" style="2" customWidth="1"/>
    <col min="5" max="5" width="16.140625" style="2" customWidth="1"/>
    <col min="6" max="6" width="15.7109375" style="2" bestFit="1" customWidth="1"/>
    <col min="7" max="8" width="10.8515625" style="2" bestFit="1" customWidth="1"/>
    <col min="9" max="16384" width="9.140625" style="2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1" t="s">
        <v>1</v>
      </c>
      <c r="B2" s="1"/>
      <c r="C2" s="1"/>
      <c r="D2" s="1"/>
      <c r="E2" s="1"/>
      <c r="F2" s="1"/>
      <c r="G2" s="1"/>
    </row>
    <row r="3" spans="1:11" ht="13.5">
      <c r="A3" s="3" t="s">
        <v>2</v>
      </c>
      <c r="B3" s="3"/>
      <c r="C3" s="3"/>
      <c r="D3" s="3"/>
      <c r="E3" s="3"/>
      <c r="F3" s="3"/>
      <c r="G3" s="3"/>
      <c r="I3" s="4"/>
      <c r="J3" s="4"/>
      <c r="K3" s="4"/>
    </row>
    <row r="4" spans="2:12" ht="13.5">
      <c r="B4" s="5"/>
      <c r="C4" s="5"/>
      <c r="D4" s="5"/>
      <c r="E4" s="6"/>
      <c r="F4" s="7"/>
      <c r="I4" s="4"/>
      <c r="J4" s="4"/>
      <c r="K4" s="4"/>
      <c r="L4" s="8"/>
    </row>
    <row r="5" spans="1:8" ht="85.5">
      <c r="A5" s="9"/>
      <c r="B5" s="10" t="s">
        <v>3</v>
      </c>
      <c r="C5" s="11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3" t="s">
        <v>9</v>
      </c>
    </row>
    <row r="6" spans="1:8" ht="14.25">
      <c r="A6" s="14" t="s">
        <v>10</v>
      </c>
      <c r="B6" s="15">
        <f>B8+B9</f>
        <v>119789194.80000001</v>
      </c>
      <c r="C6" s="15">
        <f>C8+C9</f>
        <v>122375884.07000002</v>
      </c>
      <c r="D6" s="15">
        <f>D8+D9</f>
        <v>17939330.8</v>
      </c>
      <c r="E6" s="15">
        <f>E8+E9</f>
        <v>24318595.970000003</v>
      </c>
      <c r="F6" s="15">
        <f>F8+F9</f>
        <v>-22405963.3617</v>
      </c>
      <c r="G6" s="16">
        <f>F6/C6</f>
        <v>-0.18309132989702123</v>
      </c>
      <c r="H6" s="16">
        <f>F6/E6</f>
        <v>-0.9213510265699766</v>
      </c>
    </row>
    <row r="7" spans="1:8" ht="14.25">
      <c r="A7" s="17" t="s">
        <v>11</v>
      </c>
      <c r="B7" s="18"/>
      <c r="C7" s="18"/>
      <c r="D7" s="18"/>
      <c r="E7" s="18"/>
      <c r="F7" s="9"/>
      <c r="G7" s="16"/>
      <c r="H7" s="16"/>
    </row>
    <row r="8" spans="1:8" ht="14.25">
      <c r="A8" s="14" t="s">
        <v>12</v>
      </c>
      <c r="B8" s="15">
        <f>'[1]defecit-13_detailed'!B9</f>
        <v>55216260.5</v>
      </c>
      <c r="C8" s="15">
        <f>'[1]defecit-13_detailed'!C9</f>
        <v>57653868.870000005</v>
      </c>
      <c r="D8" s="15">
        <f>'[1]defecit-13_detailed'!D9</f>
        <v>21919782</v>
      </c>
      <c r="E8" s="15">
        <f>'[1]defecit-13_detailed'!E9</f>
        <v>28642004.470000003</v>
      </c>
      <c r="F8" s="15">
        <f>'[1]defecit-13_detailed'!F9</f>
        <v>-6995762.9639</v>
      </c>
      <c r="G8" s="16">
        <f>F8/C8</f>
        <v>-0.12134073742170357</v>
      </c>
      <c r="H8" s="16">
        <f>F8/E8</f>
        <v>-0.24424837204489128</v>
      </c>
    </row>
    <row r="9" spans="1:8" ht="14.25">
      <c r="A9" s="14" t="s">
        <v>13</v>
      </c>
      <c r="B9" s="15">
        <f>'[1]defecit-13_detailed'!B63</f>
        <v>64572934.30000001</v>
      </c>
      <c r="C9" s="15">
        <f>'[1]defecit-13_detailed'!C63</f>
        <v>64722015.20000001</v>
      </c>
      <c r="D9" s="15">
        <f>'[1]defecit-13_detailed'!D63</f>
        <v>-3980451.2</v>
      </c>
      <c r="E9" s="15">
        <f>'[1]defecit-13_detailed'!E63</f>
        <v>-4323408.5</v>
      </c>
      <c r="F9" s="15">
        <f>'[1]defecit-13_detailed'!F63</f>
        <v>-15410200.397799999</v>
      </c>
      <c r="G9" s="16">
        <f>F9/C9</f>
        <v>-0.23809827846336892</v>
      </c>
      <c r="H9" s="16">
        <f>F9/E9</f>
        <v>3.564363718533652</v>
      </c>
    </row>
    <row r="13" spans="1:8" ht="54" customHeight="1">
      <c r="A13" s="19" t="s">
        <v>14</v>
      </c>
      <c r="B13" s="19"/>
      <c r="C13" s="19"/>
      <c r="D13" s="19"/>
      <c r="E13" s="19"/>
      <c r="F13" s="19"/>
      <c r="G13" s="19"/>
      <c r="H13" s="19"/>
    </row>
    <row r="14" spans="1:22" s="21" customFormat="1" ht="21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V14" s="22"/>
    </row>
    <row r="15" spans="1:22" s="21" customFormat="1" ht="36" customHeight="1">
      <c r="A15" s="19" t="s">
        <v>16</v>
      </c>
      <c r="B15" s="19"/>
      <c r="C15" s="19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V15" s="22"/>
    </row>
    <row r="16" spans="1:22" s="21" customFormat="1" ht="18.75" customHeight="1">
      <c r="A16" s="19" t="s">
        <v>17</v>
      </c>
      <c r="B16" s="19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V16" s="22"/>
    </row>
  </sheetData>
  <sheetProtection/>
  <mergeCells count="7">
    <mergeCell ref="A14:H14"/>
    <mergeCell ref="A16:H16"/>
    <mergeCell ref="A1:G1"/>
    <mergeCell ref="A2:G2"/>
    <mergeCell ref="A3:G3"/>
    <mergeCell ref="A13:H13"/>
    <mergeCell ref="A15:H15"/>
  </mergeCells>
  <printOptions/>
  <pageMargins left="0.78" right="0.18" top="1" bottom="1" header="0.5" footer="0.5"/>
  <pageSetup firstPageNumber="76" useFirstPageNumber="1" horizontalDpi="1200" verticalDpi="12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emma.ghaytanjyan</dc:creator>
  <cp:keywords/>
  <dc:description/>
  <cp:lastModifiedBy>emma.ghaytanjyan</cp:lastModifiedBy>
  <dcterms:created xsi:type="dcterms:W3CDTF">2017-10-09T12:38:11Z</dcterms:created>
  <dcterms:modified xsi:type="dcterms:W3CDTF">2017-10-09T12:38:58Z</dcterms:modified>
  <cp:category/>
  <cp:version/>
  <cp:contentType/>
  <cp:contentStatus/>
</cp:coreProperties>
</file>