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15" activeTab="0"/>
  </bookViews>
  <sheets>
    <sheet name="31.12.2018" sheetId="1" r:id="rId1"/>
  </sheets>
  <definedNames>
    <definedName name="_xlnm.Print_Titles" localSheetId="0">'31.12.2018'!$2:$2</definedName>
  </definedNames>
  <calcPr fullCalcOnLoad="1"/>
</workbook>
</file>

<file path=xl/sharedStrings.xml><?xml version="1.0" encoding="utf-8"?>
<sst xmlns="http://schemas.openxmlformats.org/spreadsheetml/2006/main" count="120" uniqueCount="65">
  <si>
    <t>USD</t>
  </si>
  <si>
    <t>SDR</t>
  </si>
  <si>
    <t>EUR</t>
  </si>
  <si>
    <t>20.07.2019</t>
  </si>
  <si>
    <t>20.04.2021</t>
  </si>
  <si>
    <t xml:space="preserve">Principal </t>
  </si>
  <si>
    <t>Beneficiary</t>
  </si>
  <si>
    <t>Project / Purpose</t>
  </si>
  <si>
    <t>Currency</t>
  </si>
  <si>
    <t>Exchange rate vis-à-vis dollar</t>
  </si>
  <si>
    <t>Type օf Interest Rate</t>
  </si>
  <si>
    <t>Interest Rate, %</t>
  </si>
  <si>
    <t>Matu-rity, years</t>
  </si>
  <si>
    <t>Grace period, years</t>
  </si>
  <si>
    <t>Principal Repayment Period</t>
  </si>
  <si>
    <t>start</t>
  </si>
  <si>
    <t>end</t>
  </si>
  <si>
    <t>EXTERNAL GUARANTEES</t>
  </si>
  <si>
    <t>of which</t>
  </si>
  <si>
    <t>Central bank of Armenia</t>
  </si>
  <si>
    <t>IBRD</t>
  </si>
  <si>
    <t>ADB</t>
  </si>
  <si>
    <t>Issued for external loans of the Central Bank of Armenia</t>
  </si>
  <si>
    <t>Guaranteed amount, mln</t>
  </si>
  <si>
    <t>Women`s Entrepreneurship Support Sector Develeopment</t>
  </si>
  <si>
    <t>Small and Medium Enterprises (I Tranche)</t>
  </si>
  <si>
    <t>Small and Medium Enterprises (II Tranche)</t>
  </si>
  <si>
    <t>Small and Medium Enterprises (III Tranche)</t>
  </si>
  <si>
    <t>Small and Medium Enterprises (IV Tranche)</t>
  </si>
  <si>
    <t>Renewable Energy I</t>
  </si>
  <si>
    <t>Sustainable Housing Finance Market I</t>
  </si>
  <si>
    <t>Sustainable Housing Finance Market II</t>
  </si>
  <si>
    <t>Renewable Energy II</t>
  </si>
  <si>
    <t>Sustainable Housing Finance Market III</t>
  </si>
  <si>
    <t>Agricultural Support I</t>
  </si>
  <si>
    <t>Renewable Energy III</t>
  </si>
  <si>
    <t>Total</t>
  </si>
  <si>
    <t>Other external guarantees</t>
  </si>
  <si>
    <t>Total of external guarantees</t>
  </si>
  <si>
    <t>DOMESTIC GUARANTEES</t>
  </si>
  <si>
    <t>AGARAK COPPER MOLYBDENUM COMBINE CJSC</t>
  </si>
  <si>
    <t>"ARDSHINBANK" CJSC</t>
  </si>
  <si>
    <t>Total of domestic guarantees</t>
  </si>
  <si>
    <t>TOTAL of GUARANTEES</t>
  </si>
  <si>
    <t>variable</t>
  </si>
  <si>
    <t>fixed</t>
  </si>
  <si>
    <t>not guaranteed</t>
  </si>
  <si>
    <t>Stock outstanding, mln</t>
  </si>
  <si>
    <t>6-months USD Libor + var. spread</t>
  </si>
  <si>
    <t>Stock outstanding in USD</t>
  </si>
  <si>
    <t>International Bank for Reconstruction and Development</t>
  </si>
  <si>
    <t>Asian Development Bank</t>
  </si>
  <si>
    <t>Replenishment of working capital, financing of current expenses and repayment of accounts payable</t>
  </si>
  <si>
    <t>24.09.2020</t>
  </si>
  <si>
    <t>24.03.2022</t>
  </si>
  <si>
    <t>Renovation of Nork-Marash Medical Center</t>
  </si>
  <si>
    <t>"NORK-MARASH" Medical Center CJSC</t>
  </si>
  <si>
    <t>Government Guarantees as of December 31, 2018</t>
  </si>
  <si>
    <t>ADB/ADF</t>
  </si>
  <si>
    <t>Germany-KfW</t>
  </si>
  <si>
    <t>Access to Finance for Small and Medium Enterprises Project</t>
  </si>
  <si>
    <t>KfW-ի refin. Rate</t>
  </si>
  <si>
    <t>KfW-ի refin. Rate + 0.1%</t>
  </si>
  <si>
    <t>KfW-ի refin. rate</t>
  </si>
  <si>
    <t>Erste Bank AG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</si>
</sst>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09]d\-mmm\-yy;@"/>
    <numFmt numFmtId="168" formatCode="_(* #,##0.0000_);_(* \(#,##0.0000\);_(* &quot;-&quot;??_);_(@_)"/>
    <numFmt numFmtId="169" formatCode="_(* #,##0.000_);_(* \(#,##0.000\);_(* &quot;-&quot;??_);_(@_)"/>
    <numFmt numFmtId="170" formatCode="0.000000000000"/>
    <numFmt numFmtId="171" formatCode="0.000"/>
    <numFmt numFmtId="172" formatCode="0.0"/>
    <numFmt numFmtId="173" formatCode="0.000%"/>
    <numFmt numFmtId="174" formatCode="[$€-2]\ #,##0"/>
    <numFmt numFmtId="175" formatCode="0.00000000"/>
    <numFmt numFmtId="176" formatCode="_(* #,##0.0000000_);_(* \(#,##0.0000000\);_(* &quot;-&quot;??_);_(@_)"/>
    <numFmt numFmtId="177" formatCode="&quot;$&quot;#,##0"/>
    <numFmt numFmtId="178" formatCode="_(* #,##0.00000000_);_(* \(#,##0.00000000\);_(* &quot;-&quot;??_);_(@_)"/>
    <numFmt numFmtId="179" formatCode="_(* #,##0.0000000000000_);_(* \(#,##0.0000000000000\);_(* &quot;-&quot;??_);_(@_)"/>
    <numFmt numFmtId="180" formatCode="_(* #,##0.00000000000_);_(* \(#,##0.00000000000\);_(* &quot;-&quot;??_);_(@_)"/>
    <numFmt numFmtId="181" formatCode="0.0%"/>
    <numFmt numFmtId="182" formatCode="dd\.mm\.yyyy;@"/>
    <numFmt numFmtId="183" formatCode="_(* #,##0.0_);_(* \(#,##0.0\);_(* &quot;-&quot;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3" fontId="2" fillId="0" borderId="0" xfId="9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90" applyNumberFormat="1" applyFont="1" applyAlignment="1">
      <alignment vertical="center"/>
    </xf>
    <xf numFmtId="43" fontId="2" fillId="0" borderId="0" xfId="9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9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6" fontId="2" fillId="0" borderId="10" xfId="90" applyNumberFormat="1" applyFont="1" applyFill="1" applyBorder="1" applyAlignment="1">
      <alignment vertical="center"/>
    </xf>
    <xf numFmtId="169" fontId="2" fillId="0" borderId="10" xfId="9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90" applyNumberFormat="1" applyFont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6" fontId="2" fillId="0" borderId="10" xfId="90" applyNumberFormat="1" applyFont="1" applyBorder="1" applyAlignment="1">
      <alignment vertical="center"/>
    </xf>
    <xf numFmtId="164" fontId="4" fillId="0" borderId="10" xfId="90" applyNumberFormat="1" applyFont="1" applyBorder="1" applyAlignment="1">
      <alignment horizontal="center" vertical="center"/>
    </xf>
    <xf numFmtId="166" fontId="4" fillId="0" borderId="10" xfId="9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2" fillId="0" borderId="10" xfId="9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6" fontId="2" fillId="0" borderId="10" xfId="9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0"/>
    </xf>
    <xf numFmtId="0" fontId="4" fillId="0" borderId="16" xfId="0" applyFont="1" applyBorder="1" applyAlignment="1">
      <alignment horizontal="left" vertical="center" wrapText="1" indent="10"/>
    </xf>
    <xf numFmtId="0" fontId="4" fillId="0" borderId="13" xfId="0" applyFont="1" applyBorder="1" applyAlignment="1">
      <alignment horizontal="left" vertical="center" wrapText="1" indent="10"/>
    </xf>
    <xf numFmtId="0" fontId="4" fillId="0" borderId="12" xfId="0" applyFont="1" applyBorder="1" applyAlignment="1">
      <alignment horizontal="left" vertical="center" wrapText="1" indent="5"/>
    </xf>
    <xf numFmtId="0" fontId="0" fillId="0" borderId="16" xfId="0" applyFont="1" applyBorder="1" applyAlignment="1">
      <alignment horizontal="left" indent="5"/>
    </xf>
    <xf numFmtId="0" fontId="0" fillId="0" borderId="13" xfId="0" applyFont="1" applyBorder="1" applyAlignment="1">
      <alignment horizontal="left" indent="5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</cellXfs>
  <cellStyles count="11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3 7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3 2" xfId="60"/>
    <cellStyle name="60% - Accent3 3" xfId="61"/>
    <cellStyle name="60% - Accent3 4" xfId="62"/>
    <cellStyle name="60% - Accent3 5" xfId="63"/>
    <cellStyle name="60% - Accent3 6" xfId="64"/>
    <cellStyle name="60% - Accent3 7" xfId="65"/>
    <cellStyle name="60% - Accent4" xfId="66"/>
    <cellStyle name="60% - Accent4 2" xfId="67"/>
    <cellStyle name="60% - Accent4 3" xfId="68"/>
    <cellStyle name="60% - Accent4 4" xfId="69"/>
    <cellStyle name="60% - Accent4 5" xfId="70"/>
    <cellStyle name="60% - Accent4 6" xfId="71"/>
    <cellStyle name="60% - Accent4 7" xfId="72"/>
    <cellStyle name="60% - Accent5" xfId="73"/>
    <cellStyle name="60% - Accent6" xfId="74"/>
    <cellStyle name="60% - Accent6 2" xfId="75"/>
    <cellStyle name="60% - Accent6 3" xfId="76"/>
    <cellStyle name="60% - Accent6 4" xfId="77"/>
    <cellStyle name="60% - Accent6 5" xfId="78"/>
    <cellStyle name="60% - Accent6 6" xfId="79"/>
    <cellStyle name="60% - Accent6 7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 2" xfId="92"/>
    <cellStyle name="Currency" xfId="93"/>
    <cellStyle name="Currency [0]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te" xfId="105"/>
    <cellStyle name="Note 2" xfId="106"/>
    <cellStyle name="Note 2 2" xfId="107"/>
    <cellStyle name="Note 3" xfId="108"/>
    <cellStyle name="Note 3 2" xfId="109"/>
    <cellStyle name="Note 4" xfId="110"/>
    <cellStyle name="Note 4 2" xfId="111"/>
    <cellStyle name="Note 5" xfId="112"/>
    <cellStyle name="Note 5 2" xfId="113"/>
    <cellStyle name="Note 6" xfId="114"/>
    <cellStyle name="Note 6 2" xfId="115"/>
    <cellStyle name="Note 7" xfId="116"/>
    <cellStyle name="Note 7 2" xfId="117"/>
    <cellStyle name="Output" xfId="118"/>
    <cellStyle name="Percent" xfId="119"/>
    <cellStyle name="Percent 2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8"/>
  <sheetViews>
    <sheetView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33.7109375" style="2" customWidth="1"/>
    <col min="2" max="2" width="21.421875" style="2" customWidth="1"/>
    <col min="3" max="3" width="50.00390625" style="2" customWidth="1"/>
    <col min="4" max="4" width="9.28125" style="3" customWidth="1"/>
    <col min="5" max="5" width="12.28125" style="1" customWidth="1"/>
    <col min="6" max="6" width="12.421875" style="1" customWidth="1"/>
    <col min="7" max="7" width="12.421875" style="2" customWidth="1"/>
    <col min="8" max="8" width="12.00390625" style="2" customWidth="1"/>
    <col min="9" max="9" width="8.421875" style="2" customWidth="1"/>
    <col min="10" max="10" width="18.140625" style="2" customWidth="1"/>
    <col min="11" max="11" width="6.140625" style="2" customWidth="1"/>
    <col min="12" max="12" width="7.7109375" style="2" customWidth="1"/>
    <col min="13" max="13" width="11.140625" style="2" bestFit="1" customWidth="1"/>
    <col min="14" max="14" width="12.57421875" style="2" customWidth="1"/>
    <col min="15" max="16384" width="9.140625" style="2" customWidth="1"/>
  </cols>
  <sheetData>
    <row r="1" spans="1:8" s="4" customFormat="1" ht="30.75" customHeight="1">
      <c r="A1" s="7" t="s">
        <v>57</v>
      </c>
      <c r="B1" s="7"/>
      <c r="C1" s="8"/>
      <c r="D1" s="8"/>
      <c r="E1" s="9"/>
      <c r="F1" s="10"/>
      <c r="G1" s="10"/>
      <c r="H1" s="11"/>
    </row>
    <row r="2" spans="1:14" s="30" customFormat="1" ht="35.25" customHeight="1">
      <c r="A2" s="36" t="s">
        <v>5</v>
      </c>
      <c r="B2" s="36" t="s">
        <v>6</v>
      </c>
      <c r="C2" s="36" t="s">
        <v>7</v>
      </c>
      <c r="D2" s="36" t="s">
        <v>8</v>
      </c>
      <c r="E2" s="36" t="s">
        <v>23</v>
      </c>
      <c r="F2" s="36" t="s">
        <v>47</v>
      </c>
      <c r="G2" s="36" t="s">
        <v>9</v>
      </c>
      <c r="H2" s="39" t="s">
        <v>49</v>
      </c>
      <c r="I2" s="36" t="s">
        <v>10</v>
      </c>
      <c r="J2" s="36" t="s">
        <v>11</v>
      </c>
      <c r="K2" s="39" t="s">
        <v>12</v>
      </c>
      <c r="L2" s="39" t="s">
        <v>13</v>
      </c>
      <c r="M2" s="37" t="s">
        <v>14</v>
      </c>
      <c r="N2" s="38"/>
    </row>
    <row r="3" spans="1:14" s="30" customFormat="1" ht="35.25" customHeight="1">
      <c r="A3" s="36"/>
      <c r="B3" s="36"/>
      <c r="C3" s="36"/>
      <c r="D3" s="36"/>
      <c r="E3" s="36"/>
      <c r="F3" s="36"/>
      <c r="G3" s="36"/>
      <c r="H3" s="40"/>
      <c r="I3" s="36"/>
      <c r="J3" s="36"/>
      <c r="K3" s="40"/>
      <c r="L3" s="40"/>
      <c r="M3" s="31" t="s">
        <v>15</v>
      </c>
      <c r="N3" s="31" t="s">
        <v>16</v>
      </c>
    </row>
    <row r="4" spans="1:14" s="5" customFormat="1" ht="25.5" customHeight="1">
      <c r="A4" s="42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s="5" customFormat="1" ht="22.5">
      <c r="A5" s="45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s="5" customFormat="1" ht="25.5" customHeight="1">
      <c r="A6" s="48" t="s">
        <v>22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s="5" customFormat="1" ht="22.5" customHeight="1">
      <c r="A7" s="45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6" s="5" customFormat="1" ht="27">
      <c r="A8" s="17" t="s">
        <v>19</v>
      </c>
      <c r="B8" s="18" t="s">
        <v>20</v>
      </c>
      <c r="C8" s="25" t="s">
        <v>60</v>
      </c>
      <c r="D8" s="19" t="s">
        <v>0</v>
      </c>
      <c r="E8" s="20">
        <v>50</v>
      </c>
      <c r="F8" s="20">
        <v>43.43</v>
      </c>
      <c r="G8" s="21">
        <v>1</v>
      </c>
      <c r="H8" s="20">
        <v>43.43</v>
      </c>
      <c r="I8" s="22" t="s">
        <v>44</v>
      </c>
      <c r="J8" s="22" t="s">
        <v>48</v>
      </c>
      <c r="K8" s="23">
        <v>26</v>
      </c>
      <c r="L8" s="23">
        <v>5</v>
      </c>
      <c r="M8" s="24">
        <v>41835</v>
      </c>
      <c r="N8" s="24">
        <v>49505</v>
      </c>
      <c r="O8" s="35"/>
      <c r="P8" s="35"/>
    </row>
    <row r="9" spans="1:16" s="5" customFormat="1" ht="22.5">
      <c r="A9" s="17" t="s">
        <v>19</v>
      </c>
      <c r="B9" s="25" t="s">
        <v>58</v>
      </c>
      <c r="C9" s="25" t="s">
        <v>24</v>
      </c>
      <c r="D9" s="26" t="s">
        <v>1</v>
      </c>
      <c r="E9" s="27">
        <v>13.035</v>
      </c>
      <c r="F9" s="20">
        <v>9.925128690000001</v>
      </c>
      <c r="G9" s="21">
        <v>1.39079</v>
      </c>
      <c r="H9" s="20">
        <v>13.80376973</v>
      </c>
      <c r="I9" s="26" t="s">
        <v>45</v>
      </c>
      <c r="J9" s="22">
        <v>2.36</v>
      </c>
      <c r="K9" s="23">
        <v>27</v>
      </c>
      <c r="L9" s="23">
        <v>8</v>
      </c>
      <c r="M9" s="24">
        <v>44180</v>
      </c>
      <c r="N9" s="24">
        <v>51302</v>
      </c>
      <c r="O9" s="35"/>
      <c r="P9" s="35"/>
    </row>
    <row r="10" spans="1:16" s="5" customFormat="1" ht="22.5">
      <c r="A10" s="17" t="s">
        <v>19</v>
      </c>
      <c r="B10" s="25" t="s">
        <v>59</v>
      </c>
      <c r="C10" s="25" t="s">
        <v>25</v>
      </c>
      <c r="D10" s="19" t="s">
        <v>2</v>
      </c>
      <c r="E10" s="20">
        <v>3.06775129</v>
      </c>
      <c r="F10" s="20">
        <v>2.01551269</v>
      </c>
      <c r="G10" s="21">
        <v>1.1444961240310076</v>
      </c>
      <c r="H10" s="20">
        <v>2.30674646</v>
      </c>
      <c r="I10" s="26" t="s">
        <v>45</v>
      </c>
      <c r="J10" s="22">
        <v>0.75</v>
      </c>
      <c r="K10" s="23">
        <v>40</v>
      </c>
      <c r="L10" s="23">
        <v>10</v>
      </c>
      <c r="M10" s="24">
        <v>39812</v>
      </c>
      <c r="N10" s="24">
        <v>50769</v>
      </c>
      <c r="O10" s="35"/>
      <c r="P10" s="35"/>
    </row>
    <row r="11" spans="1:16" s="5" customFormat="1" ht="22.5">
      <c r="A11" s="17" t="s">
        <v>19</v>
      </c>
      <c r="B11" s="25" t="s">
        <v>59</v>
      </c>
      <c r="C11" s="25" t="s">
        <v>26</v>
      </c>
      <c r="D11" s="19" t="s">
        <v>2</v>
      </c>
      <c r="E11" s="20">
        <v>4.09033505</v>
      </c>
      <c r="F11" s="20">
        <v>3.00230593</v>
      </c>
      <c r="G11" s="21">
        <v>1.1444961240310076</v>
      </c>
      <c r="H11" s="20">
        <v>3.4361275</v>
      </c>
      <c r="I11" s="26" t="s">
        <v>45</v>
      </c>
      <c r="J11" s="22">
        <v>0.75</v>
      </c>
      <c r="K11" s="23">
        <v>40</v>
      </c>
      <c r="L11" s="23">
        <v>10</v>
      </c>
      <c r="M11" s="24">
        <v>40724</v>
      </c>
      <c r="N11" s="24">
        <v>51500</v>
      </c>
      <c r="O11" s="35"/>
      <c r="P11" s="35"/>
    </row>
    <row r="12" spans="1:16" s="5" customFormat="1" ht="22.5">
      <c r="A12" s="17" t="s">
        <v>19</v>
      </c>
      <c r="B12" s="25" t="s">
        <v>59</v>
      </c>
      <c r="C12" s="25" t="s">
        <v>27</v>
      </c>
      <c r="D12" s="19" t="s">
        <v>2</v>
      </c>
      <c r="E12" s="20">
        <v>5.112918809999999</v>
      </c>
      <c r="F12" s="20">
        <v>3.92467651</v>
      </c>
      <c r="G12" s="21">
        <v>1.1444961240310076</v>
      </c>
      <c r="H12" s="20">
        <v>4.49177705</v>
      </c>
      <c r="I12" s="26" t="s">
        <v>45</v>
      </c>
      <c r="J12" s="22">
        <v>0.75</v>
      </c>
      <c r="K12" s="23">
        <v>40</v>
      </c>
      <c r="L12" s="23">
        <v>10</v>
      </c>
      <c r="M12" s="24">
        <v>41090</v>
      </c>
      <c r="N12" s="24">
        <v>51865</v>
      </c>
      <c r="O12" s="35"/>
      <c r="P12" s="35"/>
    </row>
    <row r="13" spans="1:16" s="5" customFormat="1" ht="22.5">
      <c r="A13" s="17" t="s">
        <v>19</v>
      </c>
      <c r="B13" s="25" t="s">
        <v>59</v>
      </c>
      <c r="C13" s="25" t="s">
        <v>28</v>
      </c>
      <c r="D13" s="19" t="s">
        <v>2</v>
      </c>
      <c r="E13" s="20">
        <v>4.5</v>
      </c>
      <c r="F13" s="20">
        <v>3.675</v>
      </c>
      <c r="G13" s="21">
        <v>1.1444961240310076</v>
      </c>
      <c r="H13" s="20">
        <v>4.206023259999999</v>
      </c>
      <c r="I13" s="26" t="s">
        <v>45</v>
      </c>
      <c r="J13" s="22">
        <v>0.75</v>
      </c>
      <c r="K13" s="23">
        <v>40</v>
      </c>
      <c r="L13" s="23">
        <v>10</v>
      </c>
      <c r="M13" s="24">
        <v>41638</v>
      </c>
      <c r="N13" s="24">
        <v>52412</v>
      </c>
      <c r="O13" s="35"/>
      <c r="P13" s="35"/>
    </row>
    <row r="14" spans="1:16" s="5" customFormat="1" ht="22.5">
      <c r="A14" s="17" t="s">
        <v>19</v>
      </c>
      <c r="B14" s="25" t="s">
        <v>59</v>
      </c>
      <c r="C14" s="25" t="s">
        <v>29</v>
      </c>
      <c r="D14" s="19" t="s">
        <v>2</v>
      </c>
      <c r="E14" s="20">
        <v>6</v>
      </c>
      <c r="F14" s="20">
        <v>5.118</v>
      </c>
      <c r="G14" s="21">
        <v>1.1444961240310076</v>
      </c>
      <c r="H14" s="20">
        <v>5.85753116</v>
      </c>
      <c r="I14" s="26" t="s">
        <v>45</v>
      </c>
      <c r="J14" s="22">
        <v>0.75</v>
      </c>
      <c r="K14" s="23">
        <v>40</v>
      </c>
      <c r="L14" s="23">
        <v>10</v>
      </c>
      <c r="M14" s="24">
        <v>42003</v>
      </c>
      <c r="N14" s="24">
        <v>52961</v>
      </c>
      <c r="O14" s="35"/>
      <c r="P14" s="35"/>
    </row>
    <row r="15" spans="1:16" s="5" customFormat="1" ht="22.5">
      <c r="A15" s="17" t="s">
        <v>19</v>
      </c>
      <c r="B15" s="25" t="s">
        <v>59</v>
      </c>
      <c r="C15" s="25" t="s">
        <v>30</v>
      </c>
      <c r="D15" s="19" t="s">
        <v>2</v>
      </c>
      <c r="E15" s="20">
        <v>6</v>
      </c>
      <c r="F15" s="20">
        <v>5.51</v>
      </c>
      <c r="G15" s="21">
        <v>1.1444961240310076</v>
      </c>
      <c r="H15" s="20">
        <v>6.30617364</v>
      </c>
      <c r="I15" s="26" t="s">
        <v>45</v>
      </c>
      <c r="J15" s="22">
        <v>0.75</v>
      </c>
      <c r="K15" s="23">
        <v>41</v>
      </c>
      <c r="L15" s="23">
        <v>11</v>
      </c>
      <c r="M15" s="24">
        <v>42734</v>
      </c>
      <c r="N15" s="24">
        <v>53691</v>
      </c>
      <c r="O15" s="35"/>
      <c r="P15" s="35"/>
    </row>
    <row r="16" spans="1:16" s="5" customFormat="1" ht="22.5">
      <c r="A16" s="17" t="s">
        <v>19</v>
      </c>
      <c r="B16" s="25" t="s">
        <v>59</v>
      </c>
      <c r="C16" s="25" t="s">
        <v>31</v>
      </c>
      <c r="D16" s="19" t="s">
        <v>2</v>
      </c>
      <c r="E16" s="20">
        <v>6</v>
      </c>
      <c r="F16" s="20">
        <v>5.804</v>
      </c>
      <c r="G16" s="21">
        <v>1.1444961240310076</v>
      </c>
      <c r="H16" s="20">
        <v>6.6426555</v>
      </c>
      <c r="I16" s="26" t="s">
        <v>45</v>
      </c>
      <c r="J16" s="22">
        <v>0.75</v>
      </c>
      <c r="K16" s="23">
        <v>41</v>
      </c>
      <c r="L16" s="23">
        <v>11</v>
      </c>
      <c r="M16" s="24">
        <v>43281</v>
      </c>
      <c r="N16" s="24">
        <v>54239</v>
      </c>
      <c r="O16" s="35"/>
      <c r="P16" s="35"/>
    </row>
    <row r="17" spans="1:16" s="5" customFormat="1" ht="22.5">
      <c r="A17" s="17" t="s">
        <v>19</v>
      </c>
      <c r="B17" s="25" t="s">
        <v>59</v>
      </c>
      <c r="C17" s="25" t="s">
        <v>32</v>
      </c>
      <c r="D17" s="19" t="s">
        <v>2</v>
      </c>
      <c r="E17" s="20">
        <v>18</v>
      </c>
      <c r="F17" s="20">
        <v>6</v>
      </c>
      <c r="G17" s="21">
        <v>1.1444961240310076</v>
      </c>
      <c r="H17" s="20">
        <v>6.86697674</v>
      </c>
      <c r="I17" s="26" t="s">
        <v>45</v>
      </c>
      <c r="J17" s="22" t="s">
        <v>61</v>
      </c>
      <c r="K17" s="23">
        <v>12</v>
      </c>
      <c r="L17" s="23">
        <v>3</v>
      </c>
      <c r="M17" s="24">
        <v>41455</v>
      </c>
      <c r="N17" s="24">
        <v>44560</v>
      </c>
      <c r="O17" s="35"/>
      <c r="P17" s="35"/>
    </row>
    <row r="18" spans="1:16" s="5" customFormat="1" ht="27">
      <c r="A18" s="17" t="s">
        <v>19</v>
      </c>
      <c r="B18" s="25" t="s">
        <v>59</v>
      </c>
      <c r="C18" s="25" t="s">
        <v>33</v>
      </c>
      <c r="D18" s="19" t="s">
        <v>2</v>
      </c>
      <c r="E18" s="20">
        <v>20</v>
      </c>
      <c r="F18" s="20">
        <v>4.287</v>
      </c>
      <c r="G18" s="21">
        <v>1.1444961240310076</v>
      </c>
      <c r="H18" s="20">
        <v>4.90645488</v>
      </c>
      <c r="I18" s="26" t="s">
        <v>45</v>
      </c>
      <c r="J18" s="22" t="s">
        <v>62</v>
      </c>
      <c r="K18" s="23">
        <v>10</v>
      </c>
      <c r="L18" s="23">
        <v>4</v>
      </c>
      <c r="M18" s="24">
        <v>41638</v>
      </c>
      <c r="N18" s="24">
        <v>44012</v>
      </c>
      <c r="O18" s="35"/>
      <c r="P18" s="35"/>
    </row>
    <row r="19" spans="1:16" s="5" customFormat="1" ht="22.5">
      <c r="A19" s="17" t="s">
        <v>19</v>
      </c>
      <c r="B19" s="25" t="s">
        <v>59</v>
      </c>
      <c r="C19" s="25" t="s">
        <v>34</v>
      </c>
      <c r="D19" s="19" t="s">
        <v>2</v>
      </c>
      <c r="E19" s="20">
        <v>15</v>
      </c>
      <c r="F19" s="20">
        <v>10.3125</v>
      </c>
      <c r="G19" s="21">
        <v>1.1444961240310076</v>
      </c>
      <c r="H19" s="20">
        <v>11.802616279999999</v>
      </c>
      <c r="I19" s="26" t="s">
        <v>45</v>
      </c>
      <c r="J19" s="22" t="s">
        <v>63</v>
      </c>
      <c r="K19" s="23">
        <v>12</v>
      </c>
      <c r="L19" s="23">
        <v>5</v>
      </c>
      <c r="M19" s="24">
        <v>42734</v>
      </c>
      <c r="N19" s="24">
        <v>45473</v>
      </c>
      <c r="O19" s="35"/>
      <c r="P19" s="35"/>
    </row>
    <row r="20" spans="1:16" s="5" customFormat="1" ht="22.5">
      <c r="A20" s="17" t="s">
        <v>19</v>
      </c>
      <c r="B20" s="25" t="s">
        <v>59</v>
      </c>
      <c r="C20" s="25" t="s">
        <v>35</v>
      </c>
      <c r="D20" s="19" t="s">
        <v>2</v>
      </c>
      <c r="E20" s="20">
        <v>40</v>
      </c>
      <c r="F20" s="20">
        <v>24.87070735</v>
      </c>
      <c r="G20" s="21">
        <v>1.1444961240310076</v>
      </c>
      <c r="H20" s="20">
        <v>28.46442816</v>
      </c>
      <c r="I20" s="26" t="s">
        <v>45</v>
      </c>
      <c r="J20" s="22">
        <v>2.1</v>
      </c>
      <c r="K20" s="23">
        <v>12</v>
      </c>
      <c r="L20" s="23">
        <v>3</v>
      </c>
      <c r="M20" s="24">
        <v>42368</v>
      </c>
      <c r="N20" s="24">
        <v>45656</v>
      </c>
      <c r="O20" s="35"/>
      <c r="P20" s="35"/>
    </row>
    <row r="21" spans="1:14" s="6" customFormat="1" ht="23.25" customHeight="1">
      <c r="A21" s="51" t="s">
        <v>36</v>
      </c>
      <c r="B21" s="52"/>
      <c r="C21" s="53"/>
      <c r="D21" s="28"/>
      <c r="E21" s="23"/>
      <c r="F21" s="23"/>
      <c r="G21" s="21"/>
      <c r="H21" s="29">
        <v>142.52128036</v>
      </c>
      <c r="I21" s="13"/>
      <c r="J21" s="13"/>
      <c r="K21" s="13"/>
      <c r="L21" s="13"/>
      <c r="M21" s="13"/>
      <c r="N21" s="13"/>
    </row>
    <row r="22" spans="1:14" s="5" customFormat="1" ht="23.25" customHeight="1">
      <c r="A22" s="48" t="s">
        <v>37</v>
      </c>
      <c r="B22" s="54"/>
      <c r="C22" s="55"/>
      <c r="D22" s="28"/>
      <c r="E22" s="23"/>
      <c r="F22" s="23"/>
      <c r="G22" s="21"/>
      <c r="H22" s="29"/>
      <c r="I22" s="13"/>
      <c r="J22" s="13"/>
      <c r="K22" s="13"/>
      <c r="L22" s="13"/>
      <c r="M22" s="13"/>
      <c r="N22" s="13"/>
    </row>
    <row r="23" spans="1:14" s="5" customFormat="1" ht="22.5">
      <c r="A23" s="17" t="s">
        <v>56</v>
      </c>
      <c r="B23" s="25" t="s">
        <v>64</v>
      </c>
      <c r="C23" s="34" t="s">
        <v>55</v>
      </c>
      <c r="D23" s="19" t="s">
        <v>2</v>
      </c>
      <c r="E23" s="20">
        <v>7</v>
      </c>
      <c r="F23" s="20">
        <v>7</v>
      </c>
      <c r="G23" s="21">
        <v>1.1444961240310076</v>
      </c>
      <c r="H23" s="20">
        <v>8.01147287</v>
      </c>
      <c r="I23" s="26" t="s">
        <v>45</v>
      </c>
      <c r="J23" s="22">
        <v>1</v>
      </c>
      <c r="K23" s="23">
        <v>19</v>
      </c>
      <c r="L23" s="23">
        <v>7</v>
      </c>
      <c r="M23" s="24">
        <v>45199</v>
      </c>
      <c r="N23" s="24">
        <v>49765</v>
      </c>
    </row>
    <row r="24" spans="1:14" s="5" customFormat="1" ht="23.25" customHeight="1">
      <c r="A24" s="51" t="s">
        <v>36</v>
      </c>
      <c r="B24" s="52"/>
      <c r="C24" s="53"/>
      <c r="D24" s="28"/>
      <c r="E24" s="23"/>
      <c r="F24" s="23"/>
      <c r="G24" s="21"/>
      <c r="H24" s="29">
        <f>SUM(H23)</f>
        <v>8.01147287</v>
      </c>
      <c r="I24" s="13"/>
      <c r="J24" s="13"/>
      <c r="K24" s="13"/>
      <c r="L24" s="13"/>
      <c r="M24" s="13"/>
      <c r="N24" s="13"/>
    </row>
    <row r="25" spans="1:14" s="5" customFormat="1" ht="23.25" customHeight="1">
      <c r="A25" s="51" t="s">
        <v>38</v>
      </c>
      <c r="B25" s="52"/>
      <c r="C25" s="53"/>
      <c r="D25" s="26"/>
      <c r="E25" s="23"/>
      <c r="F25" s="23"/>
      <c r="G25" s="21"/>
      <c r="H25" s="29">
        <v>150.53275323</v>
      </c>
      <c r="I25" s="18"/>
      <c r="J25" s="18"/>
      <c r="K25" s="18"/>
      <c r="L25" s="18"/>
      <c r="M25" s="18"/>
      <c r="N25" s="18"/>
    </row>
    <row r="26" spans="1:14" s="5" customFormat="1" ht="7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1:14" s="5" customFormat="1" ht="23.25" customHeight="1">
      <c r="A27" s="42" t="s">
        <v>39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s="5" customFormat="1" ht="22.5">
      <c r="A28" s="45" t="s">
        <v>18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ht="27">
      <c r="A29" s="17" t="s">
        <v>40</v>
      </c>
      <c r="B29" s="25" t="s">
        <v>41</v>
      </c>
      <c r="C29" s="17" t="s">
        <v>52</v>
      </c>
      <c r="D29" s="19" t="s">
        <v>0</v>
      </c>
      <c r="E29" s="20">
        <v>7</v>
      </c>
      <c r="F29" s="20">
        <v>7</v>
      </c>
      <c r="G29" s="21">
        <v>1</v>
      </c>
      <c r="H29" s="20">
        <v>7</v>
      </c>
      <c r="I29" s="41" t="s">
        <v>46</v>
      </c>
      <c r="J29" s="41"/>
      <c r="K29" s="32">
        <v>5</v>
      </c>
      <c r="L29" s="32">
        <v>3</v>
      </c>
      <c r="M29" s="27" t="s">
        <v>3</v>
      </c>
      <c r="N29" s="27" t="s">
        <v>4</v>
      </c>
    </row>
    <row r="30" spans="1:14" ht="27">
      <c r="A30" s="17" t="s">
        <v>40</v>
      </c>
      <c r="B30" s="25" t="s">
        <v>41</v>
      </c>
      <c r="C30" s="17" t="s">
        <v>52</v>
      </c>
      <c r="D30" s="19" t="s">
        <v>0</v>
      </c>
      <c r="E30" s="20">
        <v>2</v>
      </c>
      <c r="F30" s="20">
        <v>2</v>
      </c>
      <c r="G30" s="21">
        <v>1</v>
      </c>
      <c r="H30" s="20">
        <v>2</v>
      </c>
      <c r="I30" s="41" t="s">
        <v>46</v>
      </c>
      <c r="J30" s="41"/>
      <c r="K30" s="32">
        <v>5</v>
      </c>
      <c r="L30" s="32">
        <v>3</v>
      </c>
      <c r="M30" s="27" t="s">
        <v>53</v>
      </c>
      <c r="N30" s="27" t="s">
        <v>54</v>
      </c>
    </row>
    <row r="31" spans="1:14" ht="17.25" customHeight="1">
      <c r="A31" s="51" t="s">
        <v>42</v>
      </c>
      <c r="B31" s="52"/>
      <c r="C31" s="53"/>
      <c r="D31" s="14"/>
      <c r="E31" s="15"/>
      <c r="F31" s="15"/>
      <c r="G31" s="13"/>
      <c r="H31" s="16">
        <v>9</v>
      </c>
      <c r="I31" s="13"/>
      <c r="J31" s="13"/>
      <c r="K31" s="13"/>
      <c r="L31" s="13"/>
      <c r="M31" s="13"/>
      <c r="N31" s="13"/>
    </row>
    <row r="32" spans="1:14" s="5" customFormat="1" ht="7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74" s="3" customFormat="1" ht="17.25" customHeight="1">
      <c r="A33" s="51" t="s">
        <v>43</v>
      </c>
      <c r="B33" s="52"/>
      <c r="C33" s="53"/>
      <c r="D33" s="14"/>
      <c r="E33" s="15"/>
      <c r="F33" s="15"/>
      <c r="G33" s="13"/>
      <c r="H33" s="16">
        <v>159.53275323</v>
      </c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3" customFormat="1" ht="17.2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3" s="3" customFormat="1" ht="17.25" customHeight="1">
      <c r="A35" s="33" t="s">
        <v>20</v>
      </c>
      <c r="B35" s="33" t="s">
        <v>50</v>
      </c>
      <c r="C35" s="3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3" customFormat="1" ht="17.25" customHeight="1">
      <c r="A36" s="33" t="s">
        <v>21</v>
      </c>
      <c r="B36" s="33" t="s">
        <v>51</v>
      </c>
      <c r="C36" s="3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3" customFormat="1" ht="17.25" customHeight="1">
      <c r="A37" s="33"/>
      <c r="B37" s="33"/>
      <c r="C37" s="3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4" s="3" customFormat="1" ht="17.2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s="3" customFormat="1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s="3" customFormat="1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3" customFormat="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s="3" customFormat="1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s="3" customFormat="1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s="3" customFormat="1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s="3" customFormat="1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s="3" customFormat="1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4:6" ht="17.25" customHeight="1">
      <c r="D147" s="2"/>
      <c r="E147" s="2"/>
      <c r="F147" s="2"/>
    </row>
    <row r="148" spans="4:6" ht="17.25" customHeight="1">
      <c r="D148" s="2"/>
      <c r="E148" s="2"/>
      <c r="F148" s="2"/>
    </row>
  </sheetData>
  <sheetProtection/>
  <mergeCells count="29">
    <mergeCell ref="A28:N28"/>
    <mergeCell ref="A26:N26"/>
    <mergeCell ref="A31:C31"/>
    <mergeCell ref="A33:C33"/>
    <mergeCell ref="A32:N32"/>
    <mergeCell ref="A22:C22"/>
    <mergeCell ref="A27:N27"/>
    <mergeCell ref="A24:C24"/>
    <mergeCell ref="I30:J30"/>
    <mergeCell ref="G2:G3"/>
    <mergeCell ref="H2:H3"/>
    <mergeCell ref="I29:J29"/>
    <mergeCell ref="A4:N4"/>
    <mergeCell ref="A5:N5"/>
    <mergeCell ref="A6:N6"/>
    <mergeCell ref="A7:N7"/>
    <mergeCell ref="A21:C21"/>
    <mergeCell ref="A25:C25"/>
    <mergeCell ref="A2:A3"/>
    <mergeCell ref="B2:B3"/>
    <mergeCell ref="C2:C3"/>
    <mergeCell ref="D2:D3"/>
    <mergeCell ref="E2:E3"/>
    <mergeCell ref="F2:F3"/>
    <mergeCell ref="M2:N2"/>
    <mergeCell ref="I2:I3"/>
    <mergeCell ref="J2:J3"/>
    <mergeCell ref="K2:K3"/>
    <mergeCell ref="L2:L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Marine Harutyunyan1</cp:lastModifiedBy>
  <cp:lastPrinted>2017-03-27T15:33:02Z</cp:lastPrinted>
  <dcterms:created xsi:type="dcterms:W3CDTF">2017-03-17T08:31:08Z</dcterms:created>
  <dcterms:modified xsi:type="dcterms:W3CDTF">2019-02-08T12:09:12Z</dcterms:modified>
  <cp:category/>
  <cp:version/>
  <cp:contentType/>
  <cp:contentStatus/>
</cp:coreProperties>
</file>