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  <sheet name="Փոխանակման աճուրդներ" sheetId="6" r:id="rId3"/>
  </sheets>
  <definedNames>
    <definedName name="_xlnm._FilterDatabase" localSheetId="0" hidden="1">'Տեղաբաշխման աճուրդներ'!$A$4:$K$9</definedName>
  </definedNames>
  <calcPr calcId="162913"/>
</workbook>
</file>

<file path=xl/calcChain.xml><?xml version="1.0" encoding="utf-8"?>
<calcChain xmlns="http://schemas.openxmlformats.org/spreadsheetml/2006/main">
  <c r="K6" i="6" l="1"/>
  <c r="F6" i="6"/>
  <c r="G6" i="6"/>
  <c r="E6" i="6"/>
  <c r="G59" i="5" l="1"/>
  <c r="I59" i="5" s="1"/>
  <c r="E59" i="5"/>
  <c r="F59" i="5" l="1"/>
  <c r="F6" i="4" l="1"/>
  <c r="H6" i="4" l="1"/>
  <c r="E6" i="4"/>
</calcChain>
</file>

<file path=xl/sharedStrings.xml><?xml version="1.0" encoding="utf-8"?>
<sst xmlns="http://schemas.openxmlformats.org/spreadsheetml/2006/main" count="149" uniqueCount="52">
  <si>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</si>
  <si>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</si>
  <si>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</si>
  <si>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</si>
  <si>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</si>
  <si>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</si>
  <si>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</si>
  <si>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</si>
  <si>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</si>
  <si>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</si>
  <si>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</si>
  <si>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</si>
  <si>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</si>
  <si>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</si>
  <si>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</si>
  <si>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</si>
  <si>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</si>
  <si>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 xml:space="preserve">Սահմանային եկամտա-բերություն </t>
  </si>
  <si>
    <t>Ուղղակի վաճառք</t>
  </si>
  <si>
    <t>Լրացուցիչ աճուրդ</t>
  </si>
  <si>
    <t>AMGT5203B257</t>
  </si>
  <si>
    <t>Փոխանակման աճուրդի ամսաթիվ</t>
  </si>
  <si>
    <t>Տեղաբաշխված պարտատոմսի ԱՄՏԾ</t>
  </si>
  <si>
    <t>Հետգնված պարտատոմսի ԱՄՏԾ</t>
  </si>
  <si>
    <t xml:space="preserve"> Փոխանակման հայտարարված ծավալ </t>
  </si>
  <si>
    <t>Տեղաբաշխված պարտատոմսի ծավալ</t>
  </si>
  <si>
    <t>Հետգնված պարտատոմսի ծավալ</t>
  </si>
  <si>
    <t>Աճուրդի միջին կշռված գին (մաքուր գին)</t>
  </si>
  <si>
    <t>Տեղաբաշխման միջին կշռված գին (մաքուր գին)</t>
  </si>
  <si>
    <t>Վճարված զուտ դրամական միջոցներ</t>
  </si>
  <si>
    <t>Տեղաբաշխված պարտատոմսի մարման ամսաթիվ</t>
  </si>
  <si>
    <t>Հետգնված պարտատոմսի մարման ամսաթիվ</t>
  </si>
  <si>
    <t>Պետական գանձապետական պարտատոմսերի տեղաբաշխման աճուրդներ</t>
  </si>
  <si>
    <t>Պետական գանձապետական պարտատոմսերի հետգնման աճուրդներ</t>
  </si>
  <si>
    <t>Պետական գանձապետական պարտատոմսերի փոխանակման աճուրդներ</t>
  </si>
  <si>
    <t>Հետգնման միջին կշռված գին (մաքուր գին)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</si>
  <si>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</si>
  <si>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</si>
  <si>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</si>
  <si>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</si>
  <si>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</si>
  <si>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</si>
  <si>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</si>
  <si>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</si>
  <si>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</si>
  <si>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AMGB3029A548</t>
  </si>
  <si>
    <t>AMGT52134260</t>
  </si>
  <si>
    <t>AMGN60294300</t>
  </si>
  <si>
    <t>AMGN36294285</t>
  </si>
  <si>
    <t>AMGT52045268</t>
  </si>
  <si>
    <t>01.01.2025-30.06.2025</t>
  </si>
  <si>
    <t>AMGT52016269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</si>
</sst>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3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2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  <xf numFmtId="43" fontId="49" fillId="0" borderId="0" xfId="0" applyNumberFormat="1" applyFont="1"/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tabSelected="1" zoomScale="106" zoomScaleNormal="106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E62" sqref="E62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32</v>
      </c>
      <c r="C2" s="3"/>
      <c r="D2" s="4"/>
      <c r="G2" s="20" t="s">
        <v>50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17</v>
      </c>
      <c r="K4" s="19" t="s">
        <v>10</v>
      </c>
    </row>
    <row r="5" spans="1:26" s="21" customFormat="1" ht="16.5" customHeight="1">
      <c r="A5" s="27">
        <v>45671</v>
      </c>
      <c r="B5" s="27">
        <v>45672</v>
      </c>
      <c r="C5" s="30" t="s">
        <v>36</v>
      </c>
      <c r="D5" s="30" t="s">
        <v>11</v>
      </c>
      <c r="E5" s="7">
        <v>70000000000</v>
      </c>
      <c r="F5" s="7">
        <v>46600000000</v>
      </c>
      <c r="G5" s="7">
        <v>36900000000</v>
      </c>
      <c r="H5" s="33">
        <v>95.6</v>
      </c>
      <c r="I5" s="8">
        <v>9.9670999999999996E-2</v>
      </c>
      <c r="J5" s="8">
        <v>9.9999000000000005E-2</v>
      </c>
      <c r="K5" s="27">
        <v>49611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45672</v>
      </c>
      <c r="B6" s="27">
        <v>45672</v>
      </c>
      <c r="C6" s="30" t="s">
        <v>36</v>
      </c>
      <c r="D6" s="30" t="s">
        <v>18</v>
      </c>
      <c r="E6" s="35">
        <v>2000</v>
      </c>
      <c r="F6" s="35">
        <v>2000</v>
      </c>
      <c r="G6" s="7">
        <v>2000</v>
      </c>
      <c r="H6" s="33">
        <v>95.6</v>
      </c>
      <c r="I6" s="8">
        <v>9.9670999999999996E-2</v>
      </c>
      <c r="J6" s="8"/>
      <c r="K6" s="27">
        <v>49611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45677</v>
      </c>
      <c r="B7" s="27">
        <v>45678</v>
      </c>
      <c r="C7" s="30" t="s">
        <v>37</v>
      </c>
      <c r="D7" s="30" t="s">
        <v>11</v>
      </c>
      <c r="E7" s="7">
        <v>5000000000</v>
      </c>
      <c r="F7" s="7">
        <v>12530000000</v>
      </c>
      <c r="G7" s="7">
        <v>5000000000</v>
      </c>
      <c r="H7" s="33">
        <v>91.88</v>
      </c>
      <c r="I7" s="8">
        <v>8.7681999999999996E-2</v>
      </c>
      <c r="J7" s="8">
        <v>8.8098999999999997E-2</v>
      </c>
      <c r="K7" s="27">
        <v>46041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45678</v>
      </c>
      <c r="B8" s="27">
        <v>45678</v>
      </c>
      <c r="C8" s="30" t="s">
        <v>37</v>
      </c>
      <c r="D8" s="30" t="s">
        <v>19</v>
      </c>
      <c r="E8" s="7">
        <v>1000000000</v>
      </c>
      <c r="F8" s="7">
        <v>300000000</v>
      </c>
      <c r="G8" s="7">
        <v>300000000</v>
      </c>
      <c r="H8" s="33">
        <v>91.88</v>
      </c>
      <c r="I8" s="8">
        <v>8.7681999999999996E-2</v>
      </c>
      <c r="J8" s="8"/>
      <c r="K8" s="27">
        <v>46041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45684</v>
      </c>
      <c r="B9" s="27">
        <v>45684</v>
      </c>
      <c r="C9" s="30" t="s">
        <v>20</v>
      </c>
      <c r="D9" s="30" t="s">
        <v>11</v>
      </c>
      <c r="E9" s="35">
        <v>5000000000</v>
      </c>
      <c r="F9" s="35">
        <v>13628000000</v>
      </c>
      <c r="G9" s="7">
        <v>5000000000</v>
      </c>
      <c r="H9" s="33">
        <v>93.85</v>
      </c>
      <c r="I9" s="8">
        <v>8.4281999999999996E-2</v>
      </c>
      <c r="J9" s="8">
        <v>8.6097999999999994E-2</v>
      </c>
      <c r="K9" s="27">
        <v>45964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31">
        <v>45691</v>
      </c>
      <c r="B10" s="31">
        <v>45692</v>
      </c>
      <c r="C10" s="32" t="s">
        <v>38</v>
      </c>
      <c r="D10" s="30" t="s">
        <v>11</v>
      </c>
      <c r="E10" s="35">
        <v>5000000000</v>
      </c>
      <c r="F10" s="35">
        <v>17532000000</v>
      </c>
      <c r="G10" s="35">
        <v>5000000000</v>
      </c>
      <c r="H10" s="33">
        <v>92.04</v>
      </c>
      <c r="I10" s="8">
        <v>8.5782999999999998E-2</v>
      </c>
      <c r="J10" s="8">
        <v>8.6900000000000005E-2</v>
      </c>
      <c r="K10" s="27">
        <v>46055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31">
        <v>45692</v>
      </c>
      <c r="B11" s="31">
        <v>45692</v>
      </c>
      <c r="C11" s="32" t="s">
        <v>38</v>
      </c>
      <c r="D11" s="30" t="s">
        <v>19</v>
      </c>
      <c r="E11" s="35">
        <v>1000000000</v>
      </c>
      <c r="F11" s="35">
        <v>400000000</v>
      </c>
      <c r="G11" s="35">
        <v>400000000</v>
      </c>
      <c r="H11" s="33">
        <v>92.04</v>
      </c>
      <c r="I11" s="8">
        <v>8.5782999999999998E-2</v>
      </c>
      <c r="J11" s="8"/>
      <c r="K11" s="27">
        <v>46055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31">
        <v>45699</v>
      </c>
      <c r="B12" s="31">
        <v>45700</v>
      </c>
      <c r="C12" s="32" t="s">
        <v>39</v>
      </c>
      <c r="D12" s="30" t="s">
        <v>11</v>
      </c>
      <c r="E12" s="35">
        <v>30000000000</v>
      </c>
      <c r="F12" s="35">
        <v>55486000000</v>
      </c>
      <c r="G12" s="35">
        <v>30000000000</v>
      </c>
      <c r="H12" s="33">
        <v>98.42</v>
      </c>
      <c r="I12" s="8">
        <v>9.7988000000000006E-2</v>
      </c>
      <c r="J12" s="8">
        <v>9.8799999999999999E-2</v>
      </c>
      <c r="K12" s="27">
        <v>47237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31">
        <v>45700</v>
      </c>
      <c r="B13" s="31">
        <v>45700</v>
      </c>
      <c r="C13" s="32" t="s">
        <v>39</v>
      </c>
      <c r="D13" s="30" t="s">
        <v>19</v>
      </c>
      <c r="E13" s="35">
        <v>6000000000</v>
      </c>
      <c r="F13" s="35">
        <v>5940000000</v>
      </c>
      <c r="G13" s="35">
        <v>5940000000</v>
      </c>
      <c r="H13" s="33">
        <v>98.42</v>
      </c>
      <c r="I13" s="8">
        <v>9.7988000000000006E-2</v>
      </c>
      <c r="J13" s="8"/>
      <c r="K13" s="27">
        <v>47237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45700</v>
      </c>
      <c r="B14" s="31">
        <v>45700</v>
      </c>
      <c r="C14" s="32" t="s">
        <v>39</v>
      </c>
      <c r="D14" s="30" t="s">
        <v>18</v>
      </c>
      <c r="E14" s="35">
        <v>1753000000</v>
      </c>
      <c r="F14" s="35">
        <v>1753000000</v>
      </c>
      <c r="G14" s="35">
        <v>1753000000</v>
      </c>
      <c r="H14" s="33">
        <v>98.42</v>
      </c>
      <c r="I14" s="8">
        <v>9.7988000000000006E-2</v>
      </c>
      <c r="J14" s="8"/>
      <c r="K14" s="27">
        <v>47237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45705</v>
      </c>
      <c r="B15" s="31">
        <v>45706</v>
      </c>
      <c r="C15" s="32" t="s">
        <v>40</v>
      </c>
      <c r="D15" s="30" t="s">
        <v>11</v>
      </c>
      <c r="E15" s="35">
        <v>5000000000</v>
      </c>
      <c r="F15" s="35">
        <v>18900000000</v>
      </c>
      <c r="G15" s="35">
        <v>5000000000</v>
      </c>
      <c r="H15" s="33">
        <v>93.79</v>
      </c>
      <c r="I15" s="8">
        <v>8.3278000000000005E-2</v>
      </c>
      <c r="J15" s="8">
        <v>8.3769999999999997E-2</v>
      </c>
      <c r="K15" s="27">
        <v>45992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45706</v>
      </c>
      <c r="B16" s="31">
        <v>45706</v>
      </c>
      <c r="C16" s="32" t="s">
        <v>40</v>
      </c>
      <c r="D16" s="30" t="s">
        <v>19</v>
      </c>
      <c r="E16" s="35">
        <v>1000000000</v>
      </c>
      <c r="F16" s="35">
        <v>1000000000</v>
      </c>
      <c r="G16" s="35">
        <v>1000000000</v>
      </c>
      <c r="H16" s="33">
        <v>93.79</v>
      </c>
      <c r="I16" s="8">
        <v>8.3278000000000005E-2</v>
      </c>
      <c r="J16" s="8"/>
      <c r="K16" s="27">
        <v>45992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45712</v>
      </c>
      <c r="B17" s="31">
        <v>45713</v>
      </c>
      <c r="C17" s="32" t="s">
        <v>41</v>
      </c>
      <c r="D17" s="30" t="s">
        <v>11</v>
      </c>
      <c r="E17" s="35">
        <v>3000000000</v>
      </c>
      <c r="F17" s="35">
        <v>10000000000</v>
      </c>
      <c r="G17" s="35">
        <v>3000000000</v>
      </c>
      <c r="H17" s="33">
        <v>95.97</v>
      </c>
      <c r="I17" s="8">
        <v>8.0453999999999998E-2</v>
      </c>
      <c r="J17" s="8">
        <v>8.0909999999999996E-2</v>
      </c>
      <c r="K17" s="27">
        <v>45901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45713</v>
      </c>
      <c r="B18" s="31">
        <v>45713</v>
      </c>
      <c r="C18" s="32" t="s">
        <v>41</v>
      </c>
      <c r="D18" s="30" t="s">
        <v>19</v>
      </c>
      <c r="E18" s="35">
        <v>600000000</v>
      </c>
      <c r="F18" s="35">
        <v>600000000</v>
      </c>
      <c r="G18" s="35">
        <v>600000000</v>
      </c>
      <c r="H18" s="33">
        <v>95.97</v>
      </c>
      <c r="I18" s="8">
        <v>8.0453999999999998E-2</v>
      </c>
      <c r="J18" s="8"/>
      <c r="K18" s="27">
        <v>45901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45713</v>
      </c>
      <c r="B19" s="31">
        <v>45713</v>
      </c>
      <c r="C19" s="32" t="s">
        <v>41</v>
      </c>
      <c r="D19" s="30" t="s">
        <v>18</v>
      </c>
      <c r="E19" s="35">
        <v>31820000</v>
      </c>
      <c r="F19" s="35">
        <v>31820000</v>
      </c>
      <c r="G19" s="35">
        <v>31820000</v>
      </c>
      <c r="H19" s="33">
        <v>95.97</v>
      </c>
      <c r="I19" s="8">
        <v>8.0453999999999998E-2</v>
      </c>
      <c r="J19" s="8"/>
      <c r="K19" s="27">
        <v>45901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45719</v>
      </c>
      <c r="B20" s="31">
        <v>45720</v>
      </c>
      <c r="C20" s="32" t="s">
        <v>42</v>
      </c>
      <c r="D20" s="30" t="s">
        <v>11</v>
      </c>
      <c r="E20" s="35">
        <v>5000000000</v>
      </c>
      <c r="F20" s="35">
        <v>14100000000</v>
      </c>
      <c r="G20" s="35">
        <v>5000000000</v>
      </c>
      <c r="H20" s="33">
        <v>92.14</v>
      </c>
      <c r="I20" s="8">
        <v>8.4626999999999994E-2</v>
      </c>
      <c r="J20" s="8">
        <v>8.523E-2</v>
      </c>
      <c r="K20" s="27">
        <v>46083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45720</v>
      </c>
      <c r="B21" s="31">
        <v>45720</v>
      </c>
      <c r="C21" s="32" t="s">
        <v>42</v>
      </c>
      <c r="D21" s="30" t="s">
        <v>19</v>
      </c>
      <c r="E21" s="35">
        <v>1000000000</v>
      </c>
      <c r="F21" s="35">
        <v>280000000</v>
      </c>
      <c r="G21" s="35">
        <v>280000000</v>
      </c>
      <c r="H21" s="33">
        <v>92.14</v>
      </c>
      <c r="I21" s="8">
        <v>8.4626999999999994E-2</v>
      </c>
      <c r="J21" s="8"/>
      <c r="K21" s="27">
        <v>46083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45727</v>
      </c>
      <c r="B22" s="31">
        <v>45728</v>
      </c>
      <c r="C22" s="32" t="s">
        <v>43</v>
      </c>
      <c r="D22" s="30" t="s">
        <v>11</v>
      </c>
      <c r="E22" s="35">
        <v>35000000000</v>
      </c>
      <c r="F22" s="35">
        <v>42100000000</v>
      </c>
      <c r="G22" s="35">
        <v>35000000000</v>
      </c>
      <c r="H22" s="33">
        <v>101.1</v>
      </c>
      <c r="I22" s="8">
        <v>9.4446000000000002E-2</v>
      </c>
      <c r="J22" s="8">
        <v>9.6500000000000002E-2</v>
      </c>
      <c r="K22" s="27">
        <v>46506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45733</v>
      </c>
      <c r="B23" s="31">
        <v>45734</v>
      </c>
      <c r="C23" s="32" t="s">
        <v>37</v>
      </c>
      <c r="D23" s="30" t="s">
        <v>11</v>
      </c>
      <c r="E23" s="35">
        <v>5000000000</v>
      </c>
      <c r="F23" s="35">
        <v>10813615000</v>
      </c>
      <c r="G23" s="35">
        <v>5000000000</v>
      </c>
      <c r="H23" s="33">
        <v>93.48</v>
      </c>
      <c r="I23" s="8">
        <v>8.1775E-2</v>
      </c>
      <c r="J23" s="8">
        <v>8.2500000000000004E-2</v>
      </c>
      <c r="K23" s="27">
        <v>46041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45734</v>
      </c>
      <c r="B24" s="31">
        <v>45734</v>
      </c>
      <c r="C24" s="32" t="s">
        <v>37</v>
      </c>
      <c r="D24" s="30" t="s">
        <v>19</v>
      </c>
      <c r="E24" s="35">
        <v>1000000000</v>
      </c>
      <c r="F24" s="35">
        <v>500000000</v>
      </c>
      <c r="G24" s="35">
        <v>500000000</v>
      </c>
      <c r="H24" s="33">
        <v>93.48</v>
      </c>
      <c r="I24" s="8">
        <v>8.1775E-2</v>
      </c>
      <c r="J24" s="8"/>
      <c r="K24" s="27">
        <v>46041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45740</v>
      </c>
      <c r="B25" s="31">
        <v>45741</v>
      </c>
      <c r="C25" s="32" t="s">
        <v>44</v>
      </c>
      <c r="D25" s="30" t="s">
        <v>11</v>
      </c>
      <c r="E25" s="35">
        <v>3000000000</v>
      </c>
      <c r="F25" s="35">
        <v>8113800000</v>
      </c>
      <c r="G25" s="35">
        <v>3000000000</v>
      </c>
      <c r="H25" s="33">
        <v>97.98</v>
      </c>
      <c r="I25" s="8">
        <v>7.6661999999999994E-2</v>
      </c>
      <c r="J25" s="8">
        <v>7.7798999999999993E-2</v>
      </c>
      <c r="K25" s="27">
        <v>45838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45755</v>
      </c>
      <c r="B26" s="31">
        <v>45756</v>
      </c>
      <c r="C26" s="32" t="s">
        <v>45</v>
      </c>
      <c r="D26" s="30" t="s">
        <v>11</v>
      </c>
      <c r="E26" s="35">
        <v>20000000000</v>
      </c>
      <c r="F26" s="35"/>
      <c r="G26" s="35"/>
      <c r="H26" s="33"/>
      <c r="I26" s="8"/>
      <c r="J26" s="8"/>
      <c r="K26" s="27">
        <v>56551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45761</v>
      </c>
      <c r="B27" s="31">
        <v>45762</v>
      </c>
      <c r="C27" s="32" t="s">
        <v>46</v>
      </c>
      <c r="D27" s="30" t="s">
        <v>11</v>
      </c>
      <c r="E27" s="35">
        <v>5000000000</v>
      </c>
      <c r="F27" s="35">
        <v>11064332000</v>
      </c>
      <c r="G27" s="35">
        <v>5000000000</v>
      </c>
      <c r="H27" s="33">
        <v>92.2</v>
      </c>
      <c r="I27" s="8">
        <v>8.3884E-2</v>
      </c>
      <c r="J27" s="8">
        <v>8.4400000000000003E-2</v>
      </c>
      <c r="K27" s="27">
        <v>46125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45762</v>
      </c>
      <c r="B28" s="31">
        <v>45762</v>
      </c>
      <c r="C28" s="32" t="s">
        <v>46</v>
      </c>
      <c r="D28" s="30" t="s">
        <v>19</v>
      </c>
      <c r="E28" s="35">
        <v>1000000000</v>
      </c>
      <c r="F28" s="35">
        <v>990600000</v>
      </c>
      <c r="G28" s="35">
        <v>990600000</v>
      </c>
      <c r="H28" s="33">
        <v>92.2</v>
      </c>
      <c r="I28" s="8">
        <v>8.3884E-2</v>
      </c>
      <c r="J28" s="8"/>
      <c r="K28" s="27">
        <v>46125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45768</v>
      </c>
      <c r="B29" s="31">
        <v>45769</v>
      </c>
      <c r="C29" s="32" t="s">
        <v>38</v>
      </c>
      <c r="D29" s="30" t="s">
        <v>11</v>
      </c>
      <c r="E29" s="35">
        <v>5000000000</v>
      </c>
      <c r="F29" s="35">
        <v>15083050000</v>
      </c>
      <c r="G29" s="35">
        <v>5000000000</v>
      </c>
      <c r="H29" s="33">
        <v>93.93</v>
      </c>
      <c r="I29" s="8">
        <v>8.1379999999999994E-2</v>
      </c>
      <c r="J29" s="8">
        <v>8.165E-2</v>
      </c>
      <c r="K29" s="27">
        <v>46055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45769</v>
      </c>
      <c r="B30" s="31">
        <v>45769</v>
      </c>
      <c r="C30" s="32" t="s">
        <v>38</v>
      </c>
      <c r="D30" s="30" t="s">
        <v>19</v>
      </c>
      <c r="E30" s="35">
        <v>1000000000</v>
      </c>
      <c r="F30" s="35">
        <v>904990000</v>
      </c>
      <c r="G30" s="35">
        <v>904990000</v>
      </c>
      <c r="H30" s="33">
        <v>93.93</v>
      </c>
      <c r="I30" s="8">
        <v>8.1379999999999994E-2</v>
      </c>
      <c r="J30" s="8"/>
      <c r="K30" s="27">
        <v>46055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45775</v>
      </c>
      <c r="B31" s="31">
        <v>45776</v>
      </c>
      <c r="C31" s="32" t="s">
        <v>20</v>
      </c>
      <c r="D31" s="30" t="s">
        <v>11</v>
      </c>
      <c r="E31" s="35">
        <v>3000000000</v>
      </c>
      <c r="F31" s="35">
        <v>6650000000</v>
      </c>
      <c r="G31" s="35">
        <v>3000000000</v>
      </c>
      <c r="H31" s="33">
        <v>96.05</v>
      </c>
      <c r="I31" s="8">
        <v>7.8751000000000002E-2</v>
      </c>
      <c r="J31" s="8">
        <v>7.9949000000000006E-2</v>
      </c>
      <c r="K31" s="27">
        <v>45964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45776</v>
      </c>
      <c r="B32" s="31">
        <v>45776</v>
      </c>
      <c r="C32" s="32" t="s">
        <v>20</v>
      </c>
      <c r="D32" s="30" t="s">
        <v>18</v>
      </c>
      <c r="E32" s="35">
        <v>1397000</v>
      </c>
      <c r="F32" s="35">
        <v>1397000</v>
      </c>
      <c r="G32" s="35">
        <v>1397000</v>
      </c>
      <c r="H32" s="33">
        <v>96.05</v>
      </c>
      <c r="I32" s="8">
        <v>7.8751000000000002E-2</v>
      </c>
      <c r="J32" s="8"/>
      <c r="K32" s="27">
        <v>45964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45776</v>
      </c>
      <c r="B33" s="31">
        <v>45777</v>
      </c>
      <c r="C33" s="32" t="s">
        <v>36</v>
      </c>
      <c r="D33" s="30" t="s">
        <v>11</v>
      </c>
      <c r="E33" s="35">
        <v>40000000000</v>
      </c>
      <c r="F33" s="35">
        <v>93699000000</v>
      </c>
      <c r="G33" s="35">
        <v>40000000000</v>
      </c>
      <c r="H33" s="33">
        <v>94.49</v>
      </c>
      <c r="I33" s="8">
        <v>9.8579E-2</v>
      </c>
      <c r="J33" s="8">
        <v>9.8894999999999997E-2</v>
      </c>
      <c r="K33" s="27">
        <v>49611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45777</v>
      </c>
      <c r="B34" s="31">
        <v>45777</v>
      </c>
      <c r="C34" s="32" t="s">
        <v>36</v>
      </c>
      <c r="D34" s="30" t="s">
        <v>19</v>
      </c>
      <c r="E34" s="35">
        <v>8000000000</v>
      </c>
      <c r="F34" s="35">
        <v>8000000000</v>
      </c>
      <c r="G34" s="35">
        <v>8000000000</v>
      </c>
      <c r="H34" s="33">
        <v>94.49</v>
      </c>
      <c r="I34" s="8">
        <v>9.8579E-2</v>
      </c>
      <c r="J34" s="8"/>
      <c r="K34" s="27">
        <v>49611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45777</v>
      </c>
      <c r="B35" s="31">
        <v>45777</v>
      </c>
      <c r="C35" s="32" t="s">
        <v>36</v>
      </c>
      <c r="D35" s="30" t="s">
        <v>18</v>
      </c>
      <c r="E35" s="35">
        <v>4000000000</v>
      </c>
      <c r="F35" s="35">
        <v>4000000000</v>
      </c>
      <c r="G35" s="35">
        <v>4000000000</v>
      </c>
      <c r="H35" s="33">
        <v>94.49</v>
      </c>
      <c r="I35" s="8">
        <v>9.8579E-2</v>
      </c>
      <c r="J35" s="8"/>
      <c r="K35" s="27">
        <v>49611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45776</v>
      </c>
      <c r="B36" s="31">
        <v>45777</v>
      </c>
      <c r="C36" s="32" t="s">
        <v>47</v>
      </c>
      <c r="D36" s="30" t="s">
        <v>11</v>
      </c>
      <c r="E36" s="35">
        <v>10000000000</v>
      </c>
      <c r="F36" s="35">
        <v>31288100000</v>
      </c>
      <c r="G36" s="35">
        <v>10000000000</v>
      </c>
      <c r="H36" s="33">
        <v>95.62</v>
      </c>
      <c r="I36" s="8">
        <v>9.7341999999999998E-2</v>
      </c>
      <c r="J36" s="8">
        <v>9.8000000000000004E-2</v>
      </c>
      <c r="K36" s="27">
        <v>47602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45777</v>
      </c>
      <c r="B37" s="31">
        <v>45777</v>
      </c>
      <c r="C37" s="32" t="s">
        <v>47</v>
      </c>
      <c r="D37" s="30" t="s">
        <v>19</v>
      </c>
      <c r="E37" s="35">
        <v>2000000000</v>
      </c>
      <c r="F37" s="35">
        <v>2000000000</v>
      </c>
      <c r="G37" s="35">
        <v>2000000000</v>
      </c>
      <c r="H37" s="33">
        <v>95.62</v>
      </c>
      <c r="I37" s="8">
        <v>9.7341999999999998E-2</v>
      </c>
      <c r="J37" s="8"/>
      <c r="K37" s="27">
        <v>47602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45776</v>
      </c>
      <c r="B38" s="31">
        <v>45777</v>
      </c>
      <c r="C38" s="32" t="s">
        <v>39</v>
      </c>
      <c r="D38" s="30" t="s">
        <v>11</v>
      </c>
      <c r="E38" s="35">
        <v>20000000000</v>
      </c>
      <c r="F38" s="35">
        <v>30015000000</v>
      </c>
      <c r="G38" s="35">
        <v>20000000000</v>
      </c>
      <c r="H38" s="33">
        <v>96.39</v>
      </c>
      <c r="I38" s="8">
        <v>9.7180000000000002E-2</v>
      </c>
      <c r="J38" s="8">
        <v>9.8350000000000007E-2</v>
      </c>
      <c r="K38" s="27">
        <v>47237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45777</v>
      </c>
      <c r="B39" s="31">
        <v>45777</v>
      </c>
      <c r="C39" s="32" t="s">
        <v>39</v>
      </c>
      <c r="D39" s="30" t="s">
        <v>19</v>
      </c>
      <c r="E39" s="35">
        <v>4000000000</v>
      </c>
      <c r="F39" s="35">
        <v>3937000000</v>
      </c>
      <c r="G39" s="35">
        <v>3937000000</v>
      </c>
      <c r="H39" s="33">
        <v>96.39</v>
      </c>
      <c r="I39" s="8">
        <v>9.7180000000000002E-2</v>
      </c>
      <c r="J39" s="8"/>
      <c r="K39" s="27">
        <v>47237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45777</v>
      </c>
      <c r="B40" s="31">
        <v>45777</v>
      </c>
      <c r="C40" s="32" t="s">
        <v>39</v>
      </c>
      <c r="D40" s="30" t="s">
        <v>18</v>
      </c>
      <c r="E40" s="35">
        <v>1372000000</v>
      </c>
      <c r="F40" s="35">
        <v>1372000000</v>
      </c>
      <c r="G40" s="35">
        <v>1372000000</v>
      </c>
      <c r="H40" s="33">
        <v>96.39</v>
      </c>
      <c r="I40" s="8">
        <v>9.7180000000000002E-2</v>
      </c>
      <c r="J40" s="8"/>
      <c r="K40" s="27">
        <v>47237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45776</v>
      </c>
      <c r="B41" s="31">
        <v>45777</v>
      </c>
      <c r="C41" s="32" t="s">
        <v>48</v>
      </c>
      <c r="D41" s="30" t="s">
        <v>11</v>
      </c>
      <c r="E41" s="35">
        <v>20000000000</v>
      </c>
      <c r="F41" s="35">
        <v>36385500000</v>
      </c>
      <c r="G41" s="35">
        <v>20000000000</v>
      </c>
      <c r="H41" s="33">
        <v>97.23</v>
      </c>
      <c r="I41" s="8">
        <v>9.4904000000000002E-2</v>
      </c>
      <c r="J41" s="8">
        <v>9.6574999999999994E-2</v>
      </c>
      <c r="K41" s="27">
        <v>46872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45777</v>
      </c>
      <c r="B42" s="31">
        <v>45777</v>
      </c>
      <c r="C42" s="32" t="s">
        <v>48</v>
      </c>
      <c r="D42" s="30" t="s">
        <v>19</v>
      </c>
      <c r="E42" s="35">
        <v>4000000000</v>
      </c>
      <c r="F42" s="35">
        <v>1838800000</v>
      </c>
      <c r="G42" s="35">
        <v>1838800000</v>
      </c>
      <c r="H42" s="33">
        <v>97.23</v>
      </c>
      <c r="I42" s="8">
        <v>9.4904000000000002E-2</v>
      </c>
      <c r="J42" s="8"/>
      <c r="K42" s="27">
        <v>46872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45776</v>
      </c>
      <c r="B43" s="31">
        <v>45777</v>
      </c>
      <c r="C43" s="32" t="s">
        <v>43</v>
      </c>
      <c r="D43" s="30" t="s">
        <v>11</v>
      </c>
      <c r="E43" s="35">
        <v>10000000000</v>
      </c>
      <c r="F43" s="35">
        <v>30100000000</v>
      </c>
      <c r="G43" s="35">
        <v>10000000000</v>
      </c>
      <c r="H43" s="33">
        <v>98.3</v>
      </c>
      <c r="I43" s="8">
        <v>9.3683000000000002E-2</v>
      </c>
      <c r="J43" s="8">
        <v>9.4399999999999998E-2</v>
      </c>
      <c r="K43" s="27">
        <v>46506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45777</v>
      </c>
      <c r="B44" s="31">
        <v>45777</v>
      </c>
      <c r="C44" s="32" t="s">
        <v>43</v>
      </c>
      <c r="D44" s="30" t="s">
        <v>19</v>
      </c>
      <c r="E44" s="35">
        <v>2000000000</v>
      </c>
      <c r="F44" s="35">
        <v>2000000000</v>
      </c>
      <c r="G44" s="35">
        <v>2000000000</v>
      </c>
      <c r="H44" s="33">
        <v>98.3</v>
      </c>
      <c r="I44" s="8">
        <v>9.3683000000000002E-2</v>
      </c>
      <c r="K44" s="27">
        <v>46506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45782</v>
      </c>
      <c r="B45" s="31">
        <v>45783</v>
      </c>
      <c r="C45" s="32" t="s">
        <v>49</v>
      </c>
      <c r="D45" s="30" t="s">
        <v>11</v>
      </c>
      <c r="E45" s="35">
        <v>5000000000</v>
      </c>
      <c r="F45" s="35">
        <v>17677000000</v>
      </c>
      <c r="G45" s="35">
        <v>5000000000</v>
      </c>
      <c r="H45" s="33">
        <v>92.42</v>
      </c>
      <c r="I45" s="8">
        <v>8.1389000000000003E-2</v>
      </c>
      <c r="J45" s="8">
        <v>8.1398999999999999E-2</v>
      </c>
      <c r="K45" s="27">
        <v>46146</v>
      </c>
      <c r="L45" s="22"/>
      <c r="N45" s="34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45783</v>
      </c>
      <c r="B46" s="31">
        <v>45783</v>
      </c>
      <c r="C46" s="32" t="s">
        <v>49</v>
      </c>
      <c r="D46" s="30" t="s">
        <v>19</v>
      </c>
      <c r="E46" s="35">
        <v>1000000000</v>
      </c>
      <c r="F46" s="35">
        <v>1000000000</v>
      </c>
      <c r="G46" s="35">
        <v>1000000000</v>
      </c>
      <c r="H46" s="33">
        <v>92.42</v>
      </c>
      <c r="I46" s="8">
        <v>8.1389000000000003E-2</v>
      </c>
      <c r="J46" s="8"/>
      <c r="K46" s="27">
        <v>46146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45790</v>
      </c>
      <c r="B47" s="31">
        <v>45791</v>
      </c>
      <c r="C47" s="32" t="s">
        <v>47</v>
      </c>
      <c r="D47" s="30" t="s">
        <v>11</v>
      </c>
      <c r="E47" s="35">
        <v>30000000000</v>
      </c>
      <c r="F47" s="35">
        <v>105077000000</v>
      </c>
      <c r="G47" s="35">
        <v>30000000000</v>
      </c>
      <c r="H47" s="33">
        <v>96.1</v>
      </c>
      <c r="I47" s="8">
        <v>9.6984000000000001E-2</v>
      </c>
      <c r="J47" s="8">
        <v>9.7377000000000005E-2</v>
      </c>
      <c r="K47" s="27">
        <v>47602</v>
      </c>
      <c r="L47" s="22"/>
      <c r="N47" s="3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45791</v>
      </c>
      <c r="B48" s="31">
        <v>45791</v>
      </c>
      <c r="C48" s="32" t="s">
        <v>47</v>
      </c>
      <c r="D48" s="30" t="s">
        <v>19</v>
      </c>
      <c r="E48" s="35">
        <v>6000000000</v>
      </c>
      <c r="F48" s="35">
        <v>6000000000</v>
      </c>
      <c r="G48" s="35">
        <v>6000000000</v>
      </c>
      <c r="H48" s="33">
        <v>96.1</v>
      </c>
      <c r="I48" s="8">
        <v>9.6984000000000001E-2</v>
      </c>
      <c r="J48" s="8"/>
      <c r="K48" s="27">
        <v>47602</v>
      </c>
      <c r="L48" s="22"/>
      <c r="N48" s="34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45791</v>
      </c>
      <c r="B49" s="31">
        <v>45791</v>
      </c>
      <c r="C49" s="32" t="s">
        <v>47</v>
      </c>
      <c r="D49" s="30" t="s">
        <v>18</v>
      </c>
      <c r="E49" s="35">
        <v>3000000000</v>
      </c>
      <c r="F49" s="35">
        <v>3000000000</v>
      </c>
      <c r="G49" s="35">
        <v>3000000000</v>
      </c>
      <c r="H49" s="33">
        <v>96.1</v>
      </c>
      <c r="I49" s="8">
        <v>9.6984000000000001E-2</v>
      </c>
      <c r="J49" s="8"/>
      <c r="K49" s="27">
        <v>47602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45796</v>
      </c>
      <c r="B50" s="31">
        <v>45797</v>
      </c>
      <c r="C50" s="32" t="s">
        <v>42</v>
      </c>
      <c r="D50" s="30" t="s">
        <v>11</v>
      </c>
      <c r="E50" s="35">
        <v>5000000000</v>
      </c>
      <c r="F50" s="35">
        <v>13089000000</v>
      </c>
      <c r="G50" s="35">
        <v>5000000000</v>
      </c>
      <c r="H50" s="33">
        <v>94</v>
      </c>
      <c r="I50" s="8">
        <v>8.0405000000000004E-2</v>
      </c>
      <c r="J50" s="8">
        <v>8.1379999999999994E-2</v>
      </c>
      <c r="K50" s="27">
        <v>46083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45797</v>
      </c>
      <c r="B51" s="31">
        <v>45797</v>
      </c>
      <c r="C51" s="32" t="s">
        <v>42</v>
      </c>
      <c r="D51" s="30" t="s">
        <v>19</v>
      </c>
      <c r="E51" s="35">
        <v>1000000000</v>
      </c>
      <c r="F51" s="35">
        <v>989000000</v>
      </c>
      <c r="G51" s="35">
        <v>989000000</v>
      </c>
      <c r="H51" s="33">
        <v>94</v>
      </c>
      <c r="I51" s="8">
        <v>8.0405000000000004E-2</v>
      </c>
      <c r="J51" s="8"/>
      <c r="K51" s="27">
        <v>46083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45803</v>
      </c>
      <c r="B52" s="31">
        <v>45804</v>
      </c>
      <c r="C52" s="32" t="s">
        <v>41</v>
      </c>
      <c r="D52" s="30" t="s">
        <v>11</v>
      </c>
      <c r="E52" s="35">
        <v>3000000000</v>
      </c>
      <c r="F52" s="35">
        <v>8149100000</v>
      </c>
      <c r="G52" s="35">
        <v>3000000000</v>
      </c>
      <c r="H52" s="33">
        <v>97.95</v>
      </c>
      <c r="I52" s="8">
        <v>7.7523999999999996E-2</v>
      </c>
      <c r="J52" s="8">
        <v>8.0001000000000003E-2</v>
      </c>
      <c r="K52" s="27">
        <v>45901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45810</v>
      </c>
      <c r="B53" s="31">
        <v>45811</v>
      </c>
      <c r="C53" s="32" t="s">
        <v>51</v>
      </c>
      <c r="D53" s="30" t="s">
        <v>11</v>
      </c>
      <c r="E53" s="35">
        <v>5000000000</v>
      </c>
      <c r="F53" s="35">
        <v>14800000000</v>
      </c>
      <c r="G53" s="35">
        <v>5000000000</v>
      </c>
      <c r="H53" s="33">
        <v>92.46</v>
      </c>
      <c r="I53" s="8">
        <v>8.0839999999999995E-2</v>
      </c>
      <c r="J53" s="8">
        <v>8.09E-2</v>
      </c>
      <c r="K53" s="27">
        <v>46174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45811</v>
      </c>
      <c r="B54" s="31">
        <v>45811</v>
      </c>
      <c r="C54" s="32" t="s">
        <v>51</v>
      </c>
      <c r="D54" s="30" t="s">
        <v>19</v>
      </c>
      <c r="E54" s="35">
        <v>1000000000</v>
      </c>
      <c r="F54" s="35">
        <v>1000000000</v>
      </c>
      <c r="G54" s="35">
        <v>1000000000</v>
      </c>
      <c r="H54" s="33">
        <v>92.46</v>
      </c>
      <c r="I54" s="8">
        <v>8.0839999999999995E-2</v>
      </c>
      <c r="J54" s="8"/>
      <c r="K54" s="27">
        <v>46174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45818</v>
      </c>
      <c r="B55" s="31">
        <v>45819</v>
      </c>
      <c r="C55" s="32" t="s">
        <v>48</v>
      </c>
      <c r="D55" s="30" t="s">
        <v>11</v>
      </c>
      <c r="E55" s="35">
        <v>30000000000</v>
      </c>
      <c r="F55" s="35">
        <v>51360000000</v>
      </c>
      <c r="G55" s="35">
        <v>30000000000</v>
      </c>
      <c r="H55" s="33">
        <v>98.42</v>
      </c>
      <c r="I55" s="8">
        <v>9.4306000000000001E-2</v>
      </c>
      <c r="J55" s="8">
        <v>9.5399999999999999E-2</v>
      </c>
      <c r="K55" s="27">
        <v>46872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45824</v>
      </c>
      <c r="B56" s="31">
        <v>45825</v>
      </c>
      <c r="C56" s="32" t="s">
        <v>46</v>
      </c>
      <c r="D56" s="30" t="s">
        <v>11</v>
      </c>
      <c r="E56" s="35">
        <v>5000000000</v>
      </c>
      <c r="F56" s="35">
        <v>6614910000</v>
      </c>
      <c r="G56" s="35">
        <v>5000000000</v>
      </c>
      <c r="H56" s="33">
        <v>93.69</v>
      </c>
      <c r="I56" s="8">
        <v>8.0756999999999995E-2</v>
      </c>
      <c r="J56" s="8">
        <v>8.3674999999999999E-2</v>
      </c>
      <c r="K56" s="27">
        <v>46125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45831</v>
      </c>
      <c r="B57" s="31">
        <v>45832</v>
      </c>
      <c r="C57" s="32" t="s">
        <v>37</v>
      </c>
      <c r="D57" s="30" t="s">
        <v>11</v>
      </c>
      <c r="E57" s="35">
        <v>3000000000</v>
      </c>
      <c r="F57" s="35">
        <v>9000000000</v>
      </c>
      <c r="G57" s="35">
        <v>3000000000</v>
      </c>
      <c r="H57" s="33">
        <v>95.71</v>
      </c>
      <c r="I57" s="8">
        <v>7.7198000000000003E-2</v>
      </c>
      <c r="J57" s="8">
        <v>8.0945000000000003E-2</v>
      </c>
      <c r="K57" s="27">
        <v>46041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/>
      <c r="B58" s="31"/>
      <c r="C58" s="32"/>
      <c r="D58" s="28"/>
      <c r="E58" s="7"/>
      <c r="F58" s="7"/>
      <c r="G58" s="7"/>
      <c r="H58" s="29"/>
      <c r="I58" s="8"/>
      <c r="J58" s="8"/>
      <c r="K58" s="27"/>
      <c r="L58" s="22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14" customFormat="1">
      <c r="A59" s="10" t="s">
        <v>12</v>
      </c>
      <c r="B59" s="11"/>
      <c r="C59" s="11"/>
      <c r="D59" s="11"/>
      <c r="E59" s="12">
        <f>SUM(E5:E58)</f>
        <v>442758219000</v>
      </c>
      <c r="F59" s="12">
        <f>SUM(F5:F58)</f>
        <v>777694016000</v>
      </c>
      <c r="G59" s="12">
        <f>SUM(G5:G58)</f>
        <v>384738609000</v>
      </c>
      <c r="H59" s="11"/>
      <c r="I59" s="13">
        <f>SUMPRODUCT(G5:G58,I5:I58)/G59</f>
        <v>9.3697654662906471E-2</v>
      </c>
      <c r="J59" s="11"/>
      <c r="K59" s="11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6">
      <c r="A60" s="16"/>
      <c r="B60" s="16"/>
      <c r="C60" s="17"/>
      <c r="D60" s="17"/>
      <c r="E60" s="17"/>
      <c r="F60" s="17"/>
      <c r="G60" s="17"/>
      <c r="I60" s="36"/>
    </row>
    <row r="61" spans="1:26">
      <c r="E61" s="23"/>
      <c r="F61" s="23"/>
      <c r="G61" s="42"/>
      <c r="I61" s="37"/>
    </row>
    <row r="62" spans="1:26">
      <c r="G62" s="38"/>
      <c r="I62" s="24"/>
    </row>
    <row r="63" spans="1:26">
      <c r="G63" s="18"/>
    </row>
    <row r="64" spans="1:26">
      <c r="G64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F16" sqref="F16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33</v>
      </c>
      <c r="D2" s="5"/>
      <c r="G2" s="20" t="s">
        <v>50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E20" sqref="E20"/>
    </sheetView>
  </sheetViews>
  <sheetFormatPr defaultRowHeight="1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3" width="14.140625" customWidth="1"/>
  </cols>
  <sheetData>
    <row r="2" spans="1:13" s="21" customFormat="1" ht="17.25">
      <c r="A2" s="1" t="s">
        <v>34</v>
      </c>
      <c r="E2" s="5"/>
      <c r="H2" s="20" t="s">
        <v>50</v>
      </c>
    </row>
    <row r="3" spans="1:13" s="21" customFormat="1" ht="9" customHeight="1"/>
    <row r="4" spans="1:13" s="21" customFormat="1" ht="55.5" customHeight="1">
      <c r="A4" s="19" t="s">
        <v>21</v>
      </c>
      <c r="B4" s="19" t="s">
        <v>1</v>
      </c>
      <c r="C4" s="19" t="s">
        <v>22</v>
      </c>
      <c r="D4" s="19" t="s">
        <v>23</v>
      </c>
      <c r="E4" s="19" t="s">
        <v>24</v>
      </c>
      <c r="F4" s="19" t="s">
        <v>25</v>
      </c>
      <c r="G4" s="19" t="s">
        <v>26</v>
      </c>
      <c r="H4" s="19" t="s">
        <v>27</v>
      </c>
      <c r="I4" s="19" t="s">
        <v>28</v>
      </c>
      <c r="J4" s="19" t="s">
        <v>35</v>
      </c>
      <c r="K4" s="19" t="s">
        <v>29</v>
      </c>
      <c r="L4" s="19" t="s">
        <v>30</v>
      </c>
      <c r="M4" s="19" t="s">
        <v>31</v>
      </c>
    </row>
    <row r="5" spans="1:13" ht="16.5" customHeight="1">
      <c r="A5" s="6"/>
      <c r="B5" s="6"/>
      <c r="C5" s="39"/>
      <c r="D5" s="39"/>
      <c r="E5" s="35"/>
      <c r="F5" s="35"/>
      <c r="G5" s="35"/>
      <c r="H5" s="33"/>
      <c r="I5" s="33"/>
      <c r="J5" s="33"/>
      <c r="K5" s="40"/>
      <c r="L5" s="6"/>
      <c r="M5" s="6"/>
    </row>
    <row r="6" spans="1:13" ht="16.5" customHeight="1">
      <c r="A6" s="10" t="s">
        <v>12</v>
      </c>
      <c r="B6" s="11"/>
      <c r="C6" s="11"/>
      <c r="D6" s="11"/>
      <c r="E6" s="41">
        <f>SUM(E5:E5)</f>
        <v>0</v>
      </c>
      <c r="F6" s="41">
        <f>SUM(F5:F5)</f>
        <v>0</v>
      </c>
      <c r="G6" s="41">
        <f>SUM(G5:G5)</f>
        <v>0</v>
      </c>
      <c r="H6" s="11"/>
      <c r="I6" s="11"/>
      <c r="J6" s="11"/>
      <c r="K6" s="41">
        <f>SUM(K5:K5)</f>
        <v>0</v>
      </c>
      <c r="L6" s="11"/>
      <c r="M6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Տեղաբաշխման աճուրդներ</vt:lpstr>
      <vt:lpstr>Հետգնման աճուրդներ</vt:lpstr>
      <vt:lpstr>Փոխանակման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2025-07-08T10:21:52Z</dcterms:modified>
  <cp:keywords>https://mul2-minfin.gov.am/tasks/1029120/oneclick?token=164458abbba23f72bc57793b272ab24e</cp:keywords>
</cp:coreProperties>
</file>