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acroeconomic\Share\Greta_New Position\Web_site_Archive\2024_October\"/>
    </mc:Choice>
  </mc:AlternateContent>
  <bookViews>
    <workbookView xWindow="0" yWindow="0" windowWidth="28800" windowHeight="11895"/>
  </bookViews>
  <sheets>
    <sheet name="3Macrocucanish_Q_Rus.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AA3" i="1"/>
  <c r="AB3" i="1"/>
  <c r="AC3" i="1"/>
  <c r="AD3" i="1"/>
  <c r="Z4" i="1"/>
  <c r="AA4" i="1"/>
  <c r="AB4" i="1"/>
  <c r="AC4" i="1"/>
  <c r="AD4" i="1"/>
  <c r="Z5" i="1"/>
  <c r="AA5" i="1"/>
  <c r="AB5" i="1"/>
  <c r="AC5" i="1"/>
  <c r="AD5" i="1"/>
  <c r="Z6" i="1"/>
  <c r="AA6" i="1"/>
  <c r="AB6" i="1"/>
  <c r="AC6" i="1"/>
  <c r="AD6" i="1"/>
  <c r="Z7" i="1"/>
  <c r="AA7" i="1"/>
  <c r="AB7" i="1"/>
  <c r="AC7" i="1"/>
  <c r="AD7" i="1"/>
  <c r="Z8" i="1"/>
  <c r="AA8" i="1"/>
  <c r="AB8" i="1"/>
  <c r="AC8" i="1"/>
  <c r="AD8" i="1"/>
  <c r="Z9" i="1"/>
  <c r="AA9" i="1"/>
  <c r="AB9" i="1"/>
  <c r="AC9" i="1"/>
  <c r="AD9" i="1"/>
  <c r="Z10" i="1"/>
  <c r="AA10" i="1"/>
  <c r="AB10" i="1"/>
  <c r="AC10" i="1"/>
  <c r="AD10" i="1"/>
  <c r="Z11" i="1"/>
  <c r="AA11" i="1"/>
  <c r="AB11" i="1"/>
  <c r="AC11" i="1"/>
  <c r="AD11" i="1"/>
  <c r="Z12" i="1"/>
  <c r="AA12" i="1"/>
  <c r="AB12" i="1"/>
  <c r="AC12" i="1"/>
  <c r="AD12" i="1"/>
  <c r="AA13" i="1"/>
  <c r="AB13" i="1"/>
  <c r="AC13" i="1"/>
  <c r="AD13" i="1"/>
  <c r="AC17" i="1"/>
  <c r="AD17" i="1"/>
  <c r="AC18" i="1"/>
  <c r="AD18" i="1"/>
  <c r="AC19" i="1"/>
  <c r="AD19" i="1"/>
  <c r="AC20" i="1"/>
  <c r="AD20" i="1"/>
  <c r="AC21" i="1"/>
  <c r="AD21" i="1"/>
  <c r="AC22" i="1"/>
  <c r="AD22" i="1"/>
  <c r="AC23" i="1"/>
  <c r="AD23" i="1"/>
  <c r="AC24" i="1"/>
  <c r="AD24" i="1"/>
  <c r="AC25" i="1"/>
  <c r="AD25" i="1"/>
  <c r="AC26" i="1"/>
  <c r="AD26" i="1"/>
  <c r="AC27" i="1"/>
  <c r="AD27" i="1"/>
  <c r="AC28" i="1"/>
  <c r="AD28" i="1"/>
  <c r="AC30" i="1"/>
  <c r="AD30" i="1"/>
  <c r="AC31" i="1"/>
  <c r="AD31" i="1"/>
  <c r="AC32" i="1"/>
  <c r="AD32" i="1"/>
  <c r="AC33" i="1"/>
  <c r="AD33" i="1"/>
  <c r="AC35" i="1"/>
  <c r="AD35" i="1"/>
  <c r="AC36" i="1"/>
  <c r="AD36" i="1"/>
  <c r="AC37" i="1"/>
  <c r="AD37" i="1"/>
  <c r="AC38" i="1"/>
  <c r="AD38" i="1"/>
  <c r="AA41" i="1"/>
  <c r="AB41" i="1"/>
  <c r="AC41" i="1"/>
  <c r="AD41" i="1"/>
  <c r="AA42" i="1"/>
  <c r="AB42" i="1"/>
  <c r="AA43" i="1"/>
  <c r="AB43" i="1"/>
  <c r="AA44" i="1"/>
  <c r="AB44" i="1"/>
  <c r="AA48" i="1"/>
  <c r="AB48" i="1"/>
  <c r="AC48" i="1"/>
  <c r="AD48" i="1"/>
  <c r="AA49" i="1"/>
  <c r="AB49" i="1"/>
  <c r="AC49" i="1"/>
  <c r="AD49" i="1"/>
  <c r="AA50" i="1"/>
  <c r="AB50" i="1"/>
  <c r="AC50" i="1"/>
  <c r="AD50" i="1"/>
  <c r="AA51" i="1"/>
  <c r="AB51" i="1"/>
  <c r="AC51" i="1"/>
  <c r="AD51" i="1"/>
</calcChain>
</file>

<file path=xl/sharedStrings.xml><?xml version="1.0" encoding="utf-8"?>
<sst xmlns="http://schemas.openxmlformats.org/spreadsheetml/2006/main" count="64" uniqueCount="53">
  <si>
    <t>"-" означает, что рассчитывается годовой показатель или показатель еще не опубликован</t>
  </si>
  <si>
    <t>***Начиная с 2008 года показатели (относятся к показателям 2023-2024 гг.) Государственного бюджета приведены по классификации GFS 2001. Ежеквартальные показатели государственного бюджета включают возврат подоходного налога по ипотечному кредиту</t>
  </si>
  <si>
    <t xml:space="preserve">**Соотношение среднего товарооборота товаров и услуг к ВВП </t>
  </si>
  <si>
    <t>* С 2015 года показатель ВВП рассчитывается по международному стандарту Системы национальных счетов 2008, согласно которому также пересмотрены показатели ВВП за 2012-2014гг.. Показатели 2000-2011гг․  несопоставимы с данными последующих лет.</t>
  </si>
  <si>
    <t>Источник: Министерство финансов РА***</t>
  </si>
  <si>
    <t xml:space="preserve">Дефицит государственного бюджета </t>
  </si>
  <si>
    <t>Всего расходы государственного бюджета</t>
  </si>
  <si>
    <t>Налоговые доходы и сборы</t>
  </si>
  <si>
    <t>Общие доходы государственного бюджета</t>
  </si>
  <si>
    <t>(в % от ВВП)</t>
  </si>
  <si>
    <t>Источник: Министерство финансов РА</t>
  </si>
  <si>
    <t>Показатель открытости экономики, (%)**</t>
  </si>
  <si>
    <t>Показатель покрытия импорта, в месяцах</t>
  </si>
  <si>
    <t>Внешнии долг государствнного сектора/ВВП, %</t>
  </si>
  <si>
    <t>Внешний долг государствнного сектора, млн. долларов США</t>
  </si>
  <si>
    <t>Источник: Статистический комитет РА, Платежный баланс по методологии MПБ-6</t>
  </si>
  <si>
    <t xml:space="preserve">Импорт товаров и услуг </t>
  </si>
  <si>
    <t>Экспорт товаров и услуг</t>
  </si>
  <si>
    <t>Дефицит текущего счета (без официальных трансфертов)</t>
  </si>
  <si>
    <t xml:space="preserve">Дефицит текущего счета </t>
  </si>
  <si>
    <t>Импорт товаров</t>
  </si>
  <si>
    <t>Экспорт товаров</t>
  </si>
  <si>
    <t>Импорт товаров и услуг</t>
  </si>
  <si>
    <t>(рост по сравнению с предыдущим периодом, % )</t>
  </si>
  <si>
    <t>Прямые иностранные инвестиции</t>
  </si>
  <si>
    <t>Личные трансферты</t>
  </si>
  <si>
    <t>Сектор государственного управления</t>
  </si>
  <si>
    <t xml:space="preserve">Вторичные доходы </t>
  </si>
  <si>
    <t xml:space="preserve">Оплата труда </t>
  </si>
  <si>
    <t>Первичные доходы</t>
  </si>
  <si>
    <t>Услуги</t>
  </si>
  <si>
    <t>Экспорт товаров,</t>
  </si>
  <si>
    <t>Счет текущих операций</t>
  </si>
  <si>
    <t>(млн. долларов США)</t>
  </si>
  <si>
    <t xml:space="preserve">Источник: Статистический комитет РА - месячный информационный доклад о социально-экономическом положении РА </t>
  </si>
  <si>
    <t>-</t>
  </si>
  <si>
    <t>Статистическое расхождение/ВВП, %</t>
  </si>
  <si>
    <t>Чистый экспорт/ВВП, %</t>
  </si>
  <si>
    <t>Инвестиции/ВВП, %</t>
  </si>
  <si>
    <t>Государственное потребление/ВВП, %</t>
  </si>
  <si>
    <t>Частное потребление/ВВП, %</t>
  </si>
  <si>
    <t>Потребление/ВВП, %</t>
  </si>
  <si>
    <t>ВВП на душу населения (долларов США)</t>
  </si>
  <si>
    <t>Индекс реального роста ВВП, %</t>
  </si>
  <si>
    <t xml:space="preserve">Индекс дефлятор ВВП, % </t>
  </si>
  <si>
    <t>Номинальный ВВП (млн. долларов США)</t>
  </si>
  <si>
    <t>Номинальный ВВП (млрд. драм)</t>
  </si>
  <si>
    <t>2024 январь-июнь</t>
  </si>
  <si>
    <t>2023 январь-июнь</t>
  </si>
  <si>
    <t>2014*</t>
  </si>
  <si>
    <t>2013*</t>
  </si>
  <si>
    <t>2012*</t>
  </si>
  <si>
    <t>Основные макроэкономические показатели Республики Армения (годовые и по кварталам)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</si>
</sst>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0"/>
      <name val="Times Armenian"/>
      <charset val="204"/>
    </font>
    <font>
      <sz val="10"/>
      <name val="GHEA Grapalat"/>
      <family val="3"/>
    </font>
    <font>
      <sz val="10"/>
      <name val="Arial"/>
      <family val="2"/>
    </font>
    <font>
      <sz val="10"/>
      <name val="Times Armenian"/>
      <family val="1"/>
    </font>
    <font>
      <i/>
      <sz val="9"/>
      <name val="GHEA Grapalat"/>
      <family val="3"/>
    </font>
    <font>
      <b/>
      <sz val="11"/>
      <name val="GHEA Grapalat"/>
      <family val="3"/>
    </font>
    <font>
      <b/>
      <sz val="10.5"/>
      <name val="GHEA Grapalat"/>
      <family val="3"/>
    </font>
    <font>
      <b/>
      <i/>
      <sz val="10.5"/>
      <name val="GHEA Grapalat"/>
      <family val="3"/>
    </font>
    <font>
      <b/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1" applyFont="1" applyFill="1" applyAlignment="1">
      <alignment horizontal="left" vertical="top"/>
    </xf>
    <xf numFmtId="0" fontId="4" fillId="2" borderId="0" xfId="2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/>
    <xf numFmtId="164" fontId="1" fillId="2" borderId="2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wrapText="1"/>
    </xf>
    <xf numFmtId="164" fontId="1" fillId="2" borderId="4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wrapText="1"/>
    </xf>
    <xf numFmtId="164" fontId="1" fillId="2" borderId="4" xfId="3" quotePrefix="1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left" wrapText="1"/>
    </xf>
    <xf numFmtId="164" fontId="0" fillId="2" borderId="8" xfId="0" applyNumberFormat="1" applyFill="1" applyBorder="1"/>
    <xf numFmtId="164" fontId="0" fillId="2" borderId="8" xfId="0" applyNumberFormat="1" applyFill="1" applyBorder="1" applyAlignment="1">
      <alignment horizontal="right" vertical="center"/>
    </xf>
    <xf numFmtId="164" fontId="1" fillId="2" borderId="8" xfId="0" quotePrefix="1" applyNumberFormat="1" applyFont="1" applyFill="1" applyBorder="1" applyAlignment="1">
      <alignment horizontal="center" wrapText="1"/>
    </xf>
    <xf numFmtId="164" fontId="1" fillId="2" borderId="8" xfId="0" quotePrefix="1" applyNumberFormat="1" applyFont="1" applyFill="1" applyBorder="1" applyAlignment="1">
      <alignment horizontal="right" vertical="center" wrapText="1"/>
    </xf>
    <xf numFmtId="0" fontId="4" fillId="2" borderId="9" xfId="0" applyFont="1" applyFill="1" applyBorder="1"/>
    <xf numFmtId="164" fontId="1" fillId="2" borderId="10" xfId="0" quotePrefix="1" applyNumberFormat="1" applyFont="1" applyFill="1" applyBorder="1" applyAlignment="1">
      <alignment horizontal="center" wrapText="1"/>
    </xf>
    <xf numFmtId="164" fontId="1" fillId="2" borderId="10" xfId="0" quotePrefix="1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/>
    </xf>
    <xf numFmtId="164" fontId="1" fillId="2" borderId="4" xfId="3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wrapText="1"/>
    </xf>
    <xf numFmtId="164" fontId="1" fillId="2" borderId="6" xfId="3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12" xfId="0" applyFont="1" applyFill="1" applyBorder="1"/>
    <xf numFmtId="164" fontId="0" fillId="2" borderId="0" xfId="0" applyNumberFormat="1" applyFill="1"/>
    <xf numFmtId="164" fontId="0" fillId="2" borderId="0" xfId="0" applyNumberFormat="1" applyFill="1" applyAlignment="1">
      <alignment horizontal="right" vertical="center"/>
    </xf>
    <xf numFmtId="0" fontId="6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164" fontId="1" fillId="2" borderId="2" xfId="3" quotePrefix="1" applyNumberFormat="1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wrapText="1"/>
    </xf>
    <xf numFmtId="0" fontId="7" fillId="2" borderId="14" xfId="0" applyFont="1" applyFill="1" applyBorder="1" applyAlignment="1">
      <alignment horizontal="left" wrapText="1" indent="2"/>
    </xf>
    <xf numFmtId="164" fontId="1" fillId="2" borderId="16" xfId="0" applyNumberFormat="1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0" fillId="2" borderId="0" xfId="0" applyFill="1" applyAlignment="1">
      <alignment horizontal="right" vertical="center"/>
    </xf>
    <xf numFmtId="0" fontId="4" fillId="2" borderId="9" xfId="0" applyFont="1" applyFill="1" applyBorder="1" applyAlignment="1">
      <alignment wrapText="1"/>
    </xf>
    <xf numFmtId="164" fontId="1" fillId="2" borderId="2" xfId="0" quotePrefix="1" applyNumberFormat="1" applyFont="1" applyFill="1" applyBorder="1" applyAlignment="1">
      <alignment horizontal="right" wrapText="1"/>
    </xf>
    <xf numFmtId="164" fontId="1" fillId="2" borderId="2" xfId="0" quotePrefix="1" applyNumberFormat="1" applyFont="1" applyFill="1" applyBorder="1" applyAlignment="1">
      <alignment horizontal="right" vertical="center" wrapText="1"/>
    </xf>
    <xf numFmtId="164" fontId="1" fillId="2" borderId="4" xfId="0" quotePrefix="1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wrapText="1" indent="2"/>
    </xf>
    <xf numFmtId="0" fontId="1" fillId="2" borderId="0" xfId="0" applyFont="1" applyFill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</cellXfs>
  <cellStyles count="4">
    <cellStyle name="Normal" xfId="0" builtinId="0"/>
    <cellStyle name="Normal 2 41" xfId="2"/>
    <cellStyle name="Normal_liana" xfId="1"/>
    <cellStyle name="Normal_Website hunvar-ogostos" xf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Macrocucanish_Q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Macrocucanish_Q_"/>
    </sheetNames>
    <sheetDataSet>
      <sheetData sheetId="0">
        <row r="3">
          <cell r="Z3">
            <v>6991.7777999999998</v>
          </cell>
          <cell r="AA3">
            <v>8501.4493999999995</v>
          </cell>
          <cell r="AB3">
            <v>9453.1749999999975</v>
          </cell>
          <cell r="AC3">
            <v>3928.6141000000002</v>
          </cell>
          <cell r="AD3">
            <v>4212.1000000000004</v>
          </cell>
        </row>
        <row r="4">
          <cell r="Z4">
            <v>13878.9</v>
          </cell>
          <cell r="AA4">
            <v>19513.5</v>
          </cell>
          <cell r="AB4">
            <v>24085.7</v>
          </cell>
          <cell r="AC4">
            <v>10078.753436664876</v>
          </cell>
          <cell r="AD4">
            <v>10634.288792015217</v>
          </cell>
        </row>
        <row r="5">
          <cell r="Z5">
            <v>106.90051365853488</v>
          </cell>
          <cell r="AA5">
            <v>107.98587852806753</v>
          </cell>
          <cell r="AB5">
            <v>102.67300354850855</v>
          </cell>
          <cell r="AC5">
            <v>104.78743159207828</v>
          </cell>
          <cell r="AD5">
            <v>100.7</v>
          </cell>
        </row>
        <row r="6">
          <cell r="Z6">
            <v>105.8</v>
          </cell>
          <cell r="AA6">
            <v>112.6</v>
          </cell>
          <cell r="AB6">
            <v>108.3</v>
          </cell>
          <cell r="AC6">
            <v>110.49436253252385</v>
          </cell>
          <cell r="AD6">
            <v>106.5</v>
          </cell>
        </row>
        <row r="7">
          <cell r="Z7">
            <v>4685</v>
          </cell>
          <cell r="AA7">
            <v>6661</v>
          </cell>
          <cell r="AB7">
            <v>8126</v>
          </cell>
          <cell r="AC7">
            <v>3380.884048393169</v>
          </cell>
          <cell r="AD7">
            <v>3516.0485343082219</v>
          </cell>
        </row>
        <row r="8">
          <cell r="Z8">
            <v>84.893132616428403</v>
          </cell>
          <cell r="AA8">
            <v>78.600576038245904</v>
          </cell>
          <cell r="AB8">
            <v>79.515098366421867</v>
          </cell>
          <cell r="AC8">
            <v>84.699416010343185</v>
          </cell>
          <cell r="AD8">
            <v>84</v>
          </cell>
        </row>
        <row r="9">
          <cell r="Z9">
            <v>13.649850256968978</v>
          </cell>
          <cell r="AA9">
            <v>11.676481894957815</v>
          </cell>
          <cell r="AB9">
            <v>65.368519042543909</v>
          </cell>
          <cell r="AC9">
            <v>73.025444265447206</v>
          </cell>
          <cell r="AD9">
            <v>74</v>
          </cell>
        </row>
        <row r="10">
          <cell r="Z10">
            <v>71.243282359459428</v>
          </cell>
          <cell r="AA10">
            <v>66.924094143288087</v>
          </cell>
          <cell r="AB10">
            <v>14.146579323877956</v>
          </cell>
          <cell r="AC10">
            <v>11.673971744895992</v>
          </cell>
          <cell r="AD10">
            <v>10</v>
          </cell>
        </row>
        <row r="11">
          <cell r="Z11">
            <v>21.203941864399638</v>
          </cell>
          <cell r="AA11">
            <v>21.069113226739901</v>
          </cell>
          <cell r="AB11">
            <v>20.872064676682704</v>
          </cell>
          <cell r="AC11">
            <v>16.049000587764525</v>
          </cell>
          <cell r="AD11">
            <v>17</v>
          </cell>
        </row>
        <row r="12">
          <cell r="Z12">
            <v>-7.8570088425865032</v>
          </cell>
          <cell r="AA12">
            <v>-0.97919538284848007</v>
          </cell>
          <cell r="AB12">
            <v>-0.81047161403443624</v>
          </cell>
          <cell r="AC12">
            <v>-3.1186112171210754</v>
          </cell>
          <cell r="AD12">
            <v>-5.2</v>
          </cell>
        </row>
        <row r="13">
          <cell r="AA13" t="str">
            <v>-</v>
          </cell>
          <cell r="AB13" t="str">
            <v>-</v>
          </cell>
          <cell r="AC13" t="str">
            <v>-</v>
          </cell>
          <cell r="AD13" t="str">
            <v>-</v>
          </cell>
        </row>
        <row r="17">
          <cell r="AC17">
            <v>-534.55456131118444</v>
          </cell>
          <cell r="AD17">
            <v>-524.23506405096668</v>
          </cell>
        </row>
        <row r="18">
          <cell r="AC18">
            <v>5979.4718549360259</v>
          </cell>
          <cell r="AD18">
            <v>10268.406340135894</v>
          </cell>
        </row>
        <row r="19">
          <cell r="AC19">
            <v>3414.3972633532403</v>
          </cell>
          <cell r="AD19">
            <v>7715.5111634336927</v>
          </cell>
        </row>
        <row r="20">
          <cell r="AC20">
            <v>6290.2424497161101</v>
          </cell>
          <cell r="AD20">
            <v>10419.153472822643</v>
          </cell>
        </row>
        <row r="21">
          <cell r="AC21">
            <v>4752.0305471055362</v>
          </cell>
          <cell r="AD21">
            <v>8606.7842706566462</v>
          </cell>
        </row>
        <row r="22">
          <cell r="AC22">
            <v>1026.8626889722123</v>
          </cell>
          <cell r="AD22">
            <v>740.52597453620297</v>
          </cell>
        </row>
        <row r="23">
          <cell r="AC23">
            <v>-351.36921153844662</v>
          </cell>
          <cell r="AD23">
            <v>-577.1460125148219</v>
          </cell>
        </row>
        <row r="24">
          <cell r="AC24">
            <v>231.06295787835339</v>
          </cell>
          <cell r="AD24">
            <v>153.54918646424551</v>
          </cell>
        </row>
        <row r="25">
          <cell r="AC25">
            <v>127.58524500734615</v>
          </cell>
          <cell r="AD25">
            <v>203.65808115060574</v>
          </cell>
        </row>
        <row r="26">
          <cell r="AC26">
            <v>-138.61904377480471</v>
          </cell>
          <cell r="AD26">
            <v>-4.3359115487233595</v>
          </cell>
        </row>
        <row r="27">
          <cell r="AC27">
            <v>266.2042887821508</v>
          </cell>
          <cell r="AD27">
            <v>207.99399269932906</v>
          </cell>
        </row>
        <row r="28">
          <cell r="AC28">
            <v>-306.70263368251392</v>
          </cell>
          <cell r="AD28">
            <v>-112.13265049695727</v>
          </cell>
        </row>
        <row r="30">
          <cell r="AC30">
            <v>72.561809294821302</v>
          </cell>
          <cell r="AD30">
            <v>71.727647344963628</v>
          </cell>
        </row>
        <row r="31">
          <cell r="AC31">
            <v>67.721597586404954</v>
          </cell>
          <cell r="AD31">
            <v>65.63993448762659</v>
          </cell>
        </row>
        <row r="32">
          <cell r="AC32">
            <v>67.501055049941442</v>
          </cell>
          <cell r="AD32">
            <v>125.96993168441034</v>
          </cell>
        </row>
        <row r="33">
          <cell r="AC33">
            <v>67.446262033897398</v>
          </cell>
          <cell r="AD33">
            <v>81.118033340485198</v>
          </cell>
        </row>
        <row r="35">
          <cell r="AC35">
            <v>-5.303776550049939</v>
          </cell>
          <cell r="AD35">
            <v>-4.929667364728612</v>
          </cell>
        </row>
        <row r="36">
          <cell r="AC36">
            <v>-3.9284175371929457</v>
          </cell>
          <cell r="AD36">
            <v>-4.8888944307456734</v>
          </cell>
        </row>
        <row r="37">
          <cell r="AC37">
            <v>59.02841568365811</v>
          </cell>
          <cell r="AD37">
            <v>96.559408353156201</v>
          </cell>
        </row>
        <row r="38">
          <cell r="AC38">
            <v>62.160294547944694</v>
          </cell>
          <cell r="AD38">
            <v>97.976965611897725</v>
          </cell>
        </row>
        <row r="41">
          <cell r="AA41">
            <v>5899.5292286027507</v>
          </cell>
          <cell r="AB41">
            <v>6501.3804323207305</v>
          </cell>
          <cell r="AC41">
            <v>6436.88587609966</v>
          </cell>
          <cell r="AD41">
            <v>6250.9916872309504</v>
          </cell>
        </row>
        <row r="42">
          <cell r="AA42">
            <v>30.233065460336441</v>
          </cell>
          <cell r="AB42">
            <v>27.693939804081179</v>
          </cell>
        </row>
        <row r="43">
          <cell r="AA43">
            <v>3.6908326755986622</v>
          </cell>
          <cell r="AB43">
            <v>2.7175027515448393</v>
          </cell>
        </row>
        <row r="44">
          <cell r="AA44">
            <v>52.029006516242525</v>
          </cell>
          <cell r="AB44">
            <v>59.702560762580056</v>
          </cell>
        </row>
        <row r="48">
          <cell r="AA48">
            <v>24.28091380785752</v>
          </cell>
          <cell r="AB48">
            <v>25.368158229454075</v>
          </cell>
          <cell r="AC48">
            <v>30.15676879245024</v>
          </cell>
          <cell r="AD48">
            <v>29.527034579717608</v>
          </cell>
        </row>
        <row r="49">
          <cell r="AA49">
            <v>22.667047168067707</v>
          </cell>
          <cell r="AB49">
            <v>23.928487759495948</v>
          </cell>
          <cell r="AC49">
            <v>28.701511579836769</v>
          </cell>
          <cell r="AD49">
            <v>28.195704805142064</v>
          </cell>
        </row>
        <row r="50">
          <cell r="AA50">
            <v>26.393833681543761</v>
          </cell>
          <cell r="AB50">
            <v>27.35590596936564</v>
          </cell>
          <cell r="AC50">
            <v>26.737678382816981</v>
          </cell>
          <cell r="AD50">
            <v>29.266412045159523</v>
          </cell>
        </row>
        <row r="51">
          <cell r="AA51">
            <v>-2.1129198736862413</v>
          </cell>
          <cell r="AB51">
            <v>-1.9877477399115655</v>
          </cell>
          <cell r="AC51">
            <v>3.4190904096332595</v>
          </cell>
          <cell r="AD51">
            <v>0.2606225345580846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K1002"/>
  <sheetViews>
    <sheetView tabSelected="1" workbookViewId="0">
      <pane xSplit="1" ySplit="2" topLeftCell="AA3" activePane="bottomRight" state="frozen"/>
      <selection activeCell="AI21" sqref="AI21"/>
      <selection pane="topRight" activeCell="AI21" sqref="AI21"/>
      <selection pane="bottomLeft" activeCell="AI21" sqref="AI21"/>
      <selection pane="bottomRight" activeCell="AG8" sqref="AG8"/>
    </sheetView>
  </sheetViews>
  <sheetFormatPr defaultColWidth="10.7109375" defaultRowHeight="13.5"/>
  <cols>
    <col min="1" max="1" width="65.28515625" style="1" customWidth="1"/>
    <col min="2" max="22" width="10.7109375" style="2" customWidth="1"/>
    <col min="23" max="26" width="10.7109375" style="2"/>
    <col min="27" max="16384" width="10.7109375" style="1"/>
  </cols>
  <sheetData>
    <row r="1" spans="1:219" ht="39.75" customHeight="1" thickBot="1">
      <c r="A1" s="50" t="s">
        <v>52</v>
      </c>
    </row>
    <row r="2" spans="1:219" s="47" customFormat="1" ht="50.1" customHeight="1" thickBot="1">
      <c r="A2" s="49"/>
      <c r="B2" s="48">
        <v>2000</v>
      </c>
      <c r="C2" s="48">
        <v>2001</v>
      </c>
      <c r="D2" s="48">
        <v>2002</v>
      </c>
      <c r="E2" s="48">
        <v>2003</v>
      </c>
      <c r="F2" s="48">
        <v>2004</v>
      </c>
      <c r="G2" s="48">
        <v>2005</v>
      </c>
      <c r="H2" s="48">
        <v>2006</v>
      </c>
      <c r="I2" s="48">
        <v>2007</v>
      </c>
      <c r="J2" s="48">
        <v>2008</v>
      </c>
      <c r="K2" s="48">
        <v>2009</v>
      </c>
      <c r="L2" s="48">
        <v>2010</v>
      </c>
      <c r="M2" s="48">
        <v>2011</v>
      </c>
      <c r="N2" s="48">
        <v>2012</v>
      </c>
      <c r="O2" s="48" t="s">
        <v>51</v>
      </c>
      <c r="P2" s="48">
        <v>2013</v>
      </c>
      <c r="Q2" s="48" t="s">
        <v>50</v>
      </c>
      <c r="R2" s="48">
        <v>2014</v>
      </c>
      <c r="S2" s="48" t="s">
        <v>49</v>
      </c>
      <c r="T2" s="48">
        <v>2015</v>
      </c>
      <c r="U2" s="48">
        <v>2016</v>
      </c>
      <c r="V2" s="48">
        <v>2017</v>
      </c>
      <c r="W2" s="48">
        <v>2018</v>
      </c>
      <c r="X2" s="48">
        <v>2019</v>
      </c>
      <c r="Y2" s="48">
        <v>2020</v>
      </c>
      <c r="Z2" s="48">
        <v>2021</v>
      </c>
      <c r="AA2" s="48">
        <v>2022</v>
      </c>
      <c r="AB2" s="48">
        <v>2023</v>
      </c>
      <c r="AC2" s="48" t="s">
        <v>48</v>
      </c>
      <c r="AD2" s="48" t="s">
        <v>47</v>
      </c>
    </row>
    <row r="3" spans="1:219" ht="15.75">
      <c r="A3" s="11" t="s">
        <v>46</v>
      </c>
      <c r="B3" s="38">
        <v>1031.3382999999999</v>
      </c>
      <c r="C3" s="38">
        <v>1175.9000000000001</v>
      </c>
      <c r="D3" s="38">
        <v>1362.4717000000001</v>
      </c>
      <c r="E3" s="38">
        <v>1624.6426999999999</v>
      </c>
      <c r="F3" s="38">
        <v>1907.9454000000001</v>
      </c>
      <c r="G3" s="38">
        <v>2242.8809000000001</v>
      </c>
      <c r="H3" s="38">
        <v>2656.1898000000001</v>
      </c>
      <c r="I3" s="38">
        <v>3149.2833999999998</v>
      </c>
      <c r="J3" s="38">
        <v>3568.2275999999997</v>
      </c>
      <c r="K3" s="38">
        <v>3141.6510082612353</v>
      </c>
      <c r="L3" s="38">
        <v>3460.2026999999998</v>
      </c>
      <c r="M3" s="38">
        <v>3777.9456</v>
      </c>
      <c r="N3" s="38">
        <v>4000.7</v>
      </c>
      <c r="O3" s="38">
        <v>4266.4605000000001</v>
      </c>
      <c r="P3" s="38">
        <v>4276.2008999999998</v>
      </c>
      <c r="Q3" s="38">
        <v>4555.6382000000003</v>
      </c>
      <c r="R3" s="38">
        <v>4528.8730999999998</v>
      </c>
      <c r="S3" s="38">
        <v>4828.6262999999999</v>
      </c>
      <c r="T3" s="38">
        <v>5043.6331999999993</v>
      </c>
      <c r="U3" s="38">
        <v>5067.2934999999998</v>
      </c>
      <c r="V3" s="38">
        <v>5564.4933000000001</v>
      </c>
      <c r="W3" s="38">
        <v>6017.0352000000003</v>
      </c>
      <c r="X3" s="38">
        <v>6543.3217999999997</v>
      </c>
      <c r="Y3" s="38">
        <v>6181.9025999999994</v>
      </c>
      <c r="Z3" s="38">
        <f>'[1]3Macrocucanish_Q_'!Z3</f>
        <v>6991.7777999999998</v>
      </c>
      <c r="AA3" s="38">
        <f>'[1]3Macrocucanish_Q_'!AA3</f>
        <v>8501.4493999999995</v>
      </c>
      <c r="AB3" s="38">
        <f>'[1]3Macrocucanish_Q_'!AB3</f>
        <v>9453.1749999999975</v>
      </c>
      <c r="AC3" s="38">
        <f>'[1]3Macrocucanish_Q_'!AC3</f>
        <v>3928.6141000000002</v>
      </c>
      <c r="AD3" s="38">
        <f>'[1]3Macrocucanish_Q_'!AD3</f>
        <v>4212.1000000000004</v>
      </c>
    </row>
    <row r="4" spans="1:219" ht="15.75">
      <c r="A4" s="11" t="s">
        <v>45</v>
      </c>
      <c r="B4" s="10">
        <v>1911.6203592148429</v>
      </c>
      <c r="C4" s="10">
        <v>2118.4679133787345</v>
      </c>
      <c r="D4" s="10">
        <v>2376.335048399756</v>
      </c>
      <c r="E4" s="10">
        <v>2807.0610086908441</v>
      </c>
      <c r="F4" s="10">
        <v>3576.6152404161589</v>
      </c>
      <c r="G4" s="10">
        <v>4900.4367585046657</v>
      </c>
      <c r="H4" s="10">
        <v>6384.4577444476499</v>
      </c>
      <c r="I4" s="10">
        <v>9206.2774789522919</v>
      </c>
      <c r="J4" s="10">
        <v>11662.017844886752</v>
      </c>
      <c r="K4" s="10">
        <v>8648.0153277395821</v>
      </c>
      <c r="L4" s="10">
        <v>9260.2766769329592</v>
      </c>
      <c r="M4" s="10">
        <v>10142.090460445364</v>
      </c>
      <c r="N4" s="10">
        <v>9957.831812609802</v>
      </c>
      <c r="O4" s="10">
        <v>10619.4</v>
      </c>
      <c r="P4" s="10">
        <v>10439.306438815989</v>
      </c>
      <c r="Q4" s="10">
        <v>11121.3</v>
      </c>
      <c r="R4" s="10">
        <v>10888.822545290777</v>
      </c>
      <c r="S4" s="10">
        <v>11609.5</v>
      </c>
      <c r="T4" s="10">
        <v>10553.3</v>
      </c>
      <c r="U4" s="10">
        <v>10546.1</v>
      </c>
      <c r="V4" s="10">
        <v>11527.4</v>
      </c>
      <c r="W4" s="10">
        <v>12457.9</v>
      </c>
      <c r="X4" s="10">
        <v>13619.2</v>
      </c>
      <c r="Y4" s="10">
        <v>12641.7</v>
      </c>
      <c r="Z4" s="38">
        <f>'[1]3Macrocucanish_Q_'!Z4</f>
        <v>13878.9</v>
      </c>
      <c r="AA4" s="38">
        <f>'[1]3Macrocucanish_Q_'!AA4</f>
        <v>19513.5</v>
      </c>
      <c r="AB4" s="38">
        <f>'[1]3Macrocucanish_Q_'!AB4</f>
        <v>24085.7</v>
      </c>
      <c r="AC4" s="38">
        <f>'[1]3Macrocucanish_Q_'!AC4</f>
        <v>10078.753436664876</v>
      </c>
      <c r="AD4" s="38">
        <f>'[1]3Macrocucanish_Q_'!AD4</f>
        <v>10634.288792015217</v>
      </c>
    </row>
    <row r="5" spans="1:219" ht="15.75">
      <c r="A5" s="11" t="s">
        <v>44</v>
      </c>
      <c r="B5" s="45">
        <v>98.6</v>
      </c>
      <c r="C5" s="45">
        <v>104.06914030237731</v>
      </c>
      <c r="D5" s="45">
        <v>102.36978781252249</v>
      </c>
      <c r="E5" s="45">
        <v>104.5610956448224</v>
      </c>
      <c r="F5" s="45">
        <v>106.30953441610576</v>
      </c>
      <c r="G5" s="45">
        <v>103.23983625099171</v>
      </c>
      <c r="H5" s="45">
        <v>104.61985766729197</v>
      </c>
      <c r="I5" s="45">
        <v>104.23277038249918</v>
      </c>
      <c r="J5" s="45">
        <v>105.94233571382571</v>
      </c>
      <c r="K5" s="45">
        <v>102.6</v>
      </c>
      <c r="L5" s="45">
        <v>107.76871548090335</v>
      </c>
      <c r="M5" s="45">
        <v>104.3</v>
      </c>
      <c r="N5" s="45">
        <v>98.8</v>
      </c>
      <c r="O5" s="45" t="s">
        <v>35</v>
      </c>
      <c r="P5" s="45">
        <v>103.3</v>
      </c>
      <c r="Q5" s="45">
        <v>103.36682464224467</v>
      </c>
      <c r="R5" s="45">
        <v>102.43770407361181</v>
      </c>
      <c r="S5" s="45">
        <v>102.3</v>
      </c>
      <c r="T5" s="45">
        <v>101.21390990369694</v>
      </c>
      <c r="U5" s="45">
        <v>100.26857507632727</v>
      </c>
      <c r="V5" s="45">
        <v>102.1506419000459</v>
      </c>
      <c r="W5" s="45">
        <v>102.78770951391883</v>
      </c>
      <c r="X5" s="45">
        <v>101.06562263786209</v>
      </c>
      <c r="Y5" s="45">
        <v>101.80659270247003</v>
      </c>
      <c r="Z5" s="38">
        <f>'[1]3Macrocucanish_Q_'!Z5</f>
        <v>106.90051365853488</v>
      </c>
      <c r="AA5" s="38">
        <f>'[1]3Macrocucanish_Q_'!AA5</f>
        <v>107.98587852806753</v>
      </c>
      <c r="AB5" s="38">
        <f>'[1]3Macrocucanish_Q_'!AB5</f>
        <v>102.67300354850855</v>
      </c>
      <c r="AC5" s="38">
        <f>'[1]3Macrocucanish_Q_'!AC5</f>
        <v>104.78743159207828</v>
      </c>
      <c r="AD5" s="38">
        <f>'[1]3Macrocucanish_Q_'!AD5</f>
        <v>100.7</v>
      </c>
    </row>
    <row r="6" spans="1:219" ht="15.75">
      <c r="A6" s="11" t="s">
        <v>43</v>
      </c>
      <c r="B6" s="10">
        <v>105.9</v>
      </c>
      <c r="C6" s="10">
        <v>109.6</v>
      </c>
      <c r="D6" s="10">
        <v>113.2</v>
      </c>
      <c r="E6" s="10">
        <v>114.04079805841106</v>
      </c>
      <c r="F6" s="10">
        <v>110.4678400980105</v>
      </c>
      <c r="G6" s="10">
        <v>113.9</v>
      </c>
      <c r="H6" s="10">
        <v>113.19799846715004</v>
      </c>
      <c r="I6" s="10">
        <v>113.74920195838416</v>
      </c>
      <c r="J6" s="10">
        <v>106.9</v>
      </c>
      <c r="K6" s="10">
        <v>85.850011361382883</v>
      </c>
      <c r="L6" s="10">
        <v>102.2</v>
      </c>
      <c r="M6" s="10">
        <v>104.7</v>
      </c>
      <c r="N6" s="10">
        <v>107.2</v>
      </c>
      <c r="O6" s="10" t="s">
        <v>35</v>
      </c>
      <c r="P6" s="10">
        <v>103.5</v>
      </c>
      <c r="Q6" s="10">
        <v>103.3</v>
      </c>
      <c r="R6" s="10">
        <v>103.4</v>
      </c>
      <c r="S6" s="10">
        <v>103.6</v>
      </c>
      <c r="T6" s="10">
        <v>103.2</v>
      </c>
      <c r="U6" s="10">
        <v>100.2</v>
      </c>
      <c r="V6" s="10">
        <v>107.5</v>
      </c>
      <c r="W6" s="10">
        <v>105.2</v>
      </c>
      <c r="X6" s="10">
        <v>107.6</v>
      </c>
      <c r="Y6" s="10">
        <v>92.8</v>
      </c>
      <c r="Z6" s="38">
        <f>'[1]3Macrocucanish_Q_'!Z6</f>
        <v>105.8</v>
      </c>
      <c r="AA6" s="38">
        <f>'[1]3Macrocucanish_Q_'!AA6</f>
        <v>112.6</v>
      </c>
      <c r="AB6" s="38">
        <f>'[1]3Macrocucanish_Q_'!AB6</f>
        <v>108.3</v>
      </c>
      <c r="AC6" s="38">
        <f>'[1]3Macrocucanish_Q_'!AC6</f>
        <v>110.49436253252385</v>
      </c>
      <c r="AD6" s="38">
        <f>'[1]3Macrocucanish_Q_'!AD6</f>
        <v>106.5</v>
      </c>
    </row>
    <row r="7" spans="1:219" ht="15.75">
      <c r="A7" s="11" t="s">
        <v>42</v>
      </c>
      <c r="B7" s="10">
        <v>593.4650189118961</v>
      </c>
      <c r="C7" s="10">
        <v>659.11402003826186</v>
      </c>
      <c r="D7" s="10">
        <v>739.91818189695016</v>
      </c>
      <c r="E7" s="10">
        <v>874.12486395020505</v>
      </c>
      <c r="F7" s="10">
        <v>1112.8553047772364</v>
      </c>
      <c r="G7" s="10">
        <v>1523</v>
      </c>
      <c r="H7" s="10">
        <v>1982.1352823494722</v>
      </c>
      <c r="I7" s="10">
        <v>2853.3325519765358</v>
      </c>
      <c r="J7" s="10">
        <v>3606.0103724082051</v>
      </c>
      <c r="K7" s="10">
        <v>2666.0548216538209</v>
      </c>
      <c r="L7" s="10">
        <v>2844</v>
      </c>
      <c r="M7" s="10">
        <v>3363</v>
      </c>
      <c r="N7" s="10">
        <v>3293</v>
      </c>
      <c r="O7" s="10">
        <v>3511.7490505411556</v>
      </c>
      <c r="P7" s="10">
        <v>3454</v>
      </c>
      <c r="Q7" s="10">
        <v>3679.7088609190464</v>
      </c>
      <c r="R7" s="10">
        <v>3613</v>
      </c>
      <c r="S7" s="10">
        <v>3852</v>
      </c>
      <c r="T7" s="10">
        <v>3512</v>
      </c>
      <c r="U7" s="10">
        <v>3524</v>
      </c>
      <c r="V7" s="10">
        <v>3869</v>
      </c>
      <c r="W7" s="10">
        <v>4196</v>
      </c>
      <c r="X7" s="10">
        <v>4597</v>
      </c>
      <c r="Y7" s="10">
        <v>4269</v>
      </c>
      <c r="Z7" s="38">
        <f>'[1]3Macrocucanish_Q_'!Z7</f>
        <v>4685</v>
      </c>
      <c r="AA7" s="38">
        <f>'[1]3Macrocucanish_Q_'!AA7</f>
        <v>6661</v>
      </c>
      <c r="AB7" s="38">
        <f>'[1]3Macrocucanish_Q_'!AB7</f>
        <v>8126</v>
      </c>
      <c r="AC7" s="38">
        <f>'[1]3Macrocucanish_Q_'!AC7</f>
        <v>3380.884048393169</v>
      </c>
      <c r="AD7" s="38">
        <f>'[1]3Macrocucanish_Q_'!AD7</f>
        <v>3516.0485343082219</v>
      </c>
    </row>
    <row r="8" spans="1:219" ht="15.75">
      <c r="A8" s="11" t="s">
        <v>41</v>
      </c>
      <c r="B8" s="45">
        <v>108.93566155741526</v>
      </c>
      <c r="C8" s="45">
        <v>104.83612739021638</v>
      </c>
      <c r="D8" s="45">
        <v>99.071738517578012</v>
      </c>
      <c r="E8" s="45">
        <v>93.490716451069517</v>
      </c>
      <c r="F8" s="45">
        <v>92.648709968325093</v>
      </c>
      <c r="G8" s="45">
        <v>86.048987264548913</v>
      </c>
      <c r="H8" s="45">
        <v>82.340840251701891</v>
      </c>
      <c r="I8" s="45">
        <v>81.804174879910775</v>
      </c>
      <c r="J8" s="45">
        <v>81.799182316733379</v>
      </c>
      <c r="K8" s="45">
        <v>93.707922999722115</v>
      </c>
      <c r="L8" s="45">
        <v>95.068069278137941</v>
      </c>
      <c r="M8" s="45">
        <v>96.596650306452261</v>
      </c>
      <c r="N8" s="45">
        <v>101.17914966348573</v>
      </c>
      <c r="O8" s="45">
        <v>98.074192881898242</v>
      </c>
      <c r="P8" s="45">
        <v>102.40750849661902</v>
      </c>
      <c r="Q8" s="45">
        <v>99.105609396286127</v>
      </c>
      <c r="R8" s="45">
        <v>101.51819886496709</v>
      </c>
      <c r="S8" s="45">
        <v>97.633039028097897</v>
      </c>
      <c r="T8" s="45">
        <v>91.027444263789846</v>
      </c>
      <c r="U8" s="45">
        <v>89.757816475402493</v>
      </c>
      <c r="V8" s="45">
        <v>92.348545014871348</v>
      </c>
      <c r="W8" s="45">
        <v>91.28757963722731</v>
      </c>
      <c r="X8" s="45">
        <v>96.004021993844162</v>
      </c>
      <c r="Y8" s="45">
        <v>90.295000765621907</v>
      </c>
      <c r="Z8" s="38">
        <f>'[1]3Macrocucanish_Q_'!Z8</f>
        <v>84.893132616428403</v>
      </c>
      <c r="AA8" s="38">
        <f>'[1]3Macrocucanish_Q_'!AA8</f>
        <v>78.600576038245904</v>
      </c>
      <c r="AB8" s="38">
        <f>'[1]3Macrocucanish_Q_'!AB8</f>
        <v>79.515098366421867</v>
      </c>
      <c r="AC8" s="38">
        <f>'[1]3Macrocucanish_Q_'!AC8</f>
        <v>84.699416010343185</v>
      </c>
      <c r="AD8" s="38">
        <f>'[1]3Macrocucanish_Q_'!AD8</f>
        <v>84</v>
      </c>
    </row>
    <row r="9" spans="1:219" ht="15.75">
      <c r="A9" s="46" t="s">
        <v>40</v>
      </c>
      <c r="B9" s="45">
        <v>97.126646028757008</v>
      </c>
      <c r="C9" s="45">
        <v>93.550225669900101</v>
      </c>
      <c r="D9" s="45">
        <v>89.084698052810921</v>
      </c>
      <c r="E9" s="45">
        <v>83.283469035991729</v>
      </c>
      <c r="F9" s="45">
        <v>82.475745899227519</v>
      </c>
      <c r="G9" s="45">
        <v>75.498003482931267</v>
      </c>
      <c r="H9" s="45">
        <v>72.250571100001963</v>
      </c>
      <c r="I9" s="45">
        <v>71.630990719984112</v>
      </c>
      <c r="J9" s="45">
        <v>71.569977767113286</v>
      </c>
      <c r="K9" s="45">
        <v>80.371301586331512</v>
      </c>
      <c r="L9" s="45">
        <v>81.997121151312882</v>
      </c>
      <c r="M9" s="45">
        <v>83.668986657722115</v>
      </c>
      <c r="N9" s="45">
        <v>88.443228497256243</v>
      </c>
      <c r="O9" s="45">
        <v>87.164228990283632</v>
      </c>
      <c r="P9" s="45">
        <v>88.407508496619016</v>
      </c>
      <c r="Q9" s="45">
        <v>87.170543964619498</v>
      </c>
      <c r="R9" s="45">
        <v>86.614323549935634</v>
      </c>
      <c r="S9" s="45">
        <v>85.54718554219032</v>
      </c>
      <c r="T9" s="45">
        <v>77.91584645766865</v>
      </c>
      <c r="U9" s="45">
        <v>76.303657958632158</v>
      </c>
      <c r="V9" s="45">
        <v>80.029993027397481</v>
      </c>
      <c r="W9" s="45">
        <v>79.800889315056679</v>
      </c>
      <c r="X9" s="45">
        <v>83.439461895332727</v>
      </c>
      <c r="Y9" s="45">
        <v>75.326382528252708</v>
      </c>
      <c r="Z9" s="38">
        <f>'[1]3Macrocucanish_Q_'!Z9</f>
        <v>13.649850256968978</v>
      </c>
      <c r="AA9" s="38">
        <f>'[1]3Macrocucanish_Q_'!AA9</f>
        <v>11.676481894957815</v>
      </c>
      <c r="AB9" s="38">
        <f>'[1]3Macrocucanish_Q_'!AB9</f>
        <v>65.368519042543909</v>
      </c>
      <c r="AC9" s="38">
        <f>'[1]3Macrocucanish_Q_'!AC9</f>
        <v>73.025444265447206</v>
      </c>
      <c r="AD9" s="38">
        <f>'[1]3Macrocucanish_Q_'!AD9</f>
        <v>74</v>
      </c>
    </row>
    <row r="10" spans="1:219" ht="15.75">
      <c r="A10" s="46" t="s">
        <v>39</v>
      </c>
      <c r="B10" s="45">
        <v>11.809015528658248</v>
      </c>
      <c r="C10" s="45">
        <v>11.285901720316277</v>
      </c>
      <c r="D10" s="45">
        <v>9.9870404647670856</v>
      </c>
      <c r="E10" s="45">
        <v>10.207247415077788</v>
      </c>
      <c r="F10" s="45">
        <v>10.172964069097576</v>
      </c>
      <c r="G10" s="45">
        <v>10.550983781617651</v>
      </c>
      <c r="H10" s="45">
        <v>10.090269151699928</v>
      </c>
      <c r="I10" s="45">
        <v>10.173184159926668</v>
      </c>
      <c r="J10" s="45">
        <v>10.229204549620096</v>
      </c>
      <c r="K10" s="45">
        <v>13.336621413390601</v>
      </c>
      <c r="L10" s="45">
        <v>13.070948126825055</v>
      </c>
      <c r="M10" s="45">
        <v>12.927663648730144</v>
      </c>
      <c r="N10" s="45">
        <v>12.735921166229494</v>
      </c>
      <c r="O10" s="45">
        <v>10.909963891614606</v>
      </c>
      <c r="P10" s="45">
        <v>14</v>
      </c>
      <c r="Q10" s="45">
        <v>11.935065431666631</v>
      </c>
      <c r="R10" s="45">
        <v>14.90387531503146</v>
      </c>
      <c r="S10" s="45">
        <v>12.085853485907576</v>
      </c>
      <c r="T10" s="45">
        <v>13.111597806121193</v>
      </c>
      <c r="U10" s="45">
        <v>13.454158516770342</v>
      </c>
      <c r="V10" s="45">
        <v>12.318551987473866</v>
      </c>
      <c r="W10" s="45">
        <v>11.486690322170626</v>
      </c>
      <c r="X10" s="45">
        <v>12.564560098511432</v>
      </c>
      <c r="Y10" s="45">
        <v>14.968618237369189</v>
      </c>
      <c r="Z10" s="38">
        <f>'[1]3Macrocucanish_Q_'!Z10</f>
        <v>71.243282359459428</v>
      </c>
      <c r="AA10" s="38">
        <f>'[1]3Macrocucanish_Q_'!AA10</f>
        <v>66.924094143288087</v>
      </c>
      <c r="AB10" s="38">
        <f>'[1]3Macrocucanish_Q_'!AB10</f>
        <v>14.146579323877956</v>
      </c>
      <c r="AC10" s="38">
        <f>'[1]3Macrocucanish_Q_'!AC10</f>
        <v>11.673971744895992</v>
      </c>
      <c r="AD10" s="38">
        <f>'[1]3Macrocucanish_Q_'!AD10</f>
        <v>10</v>
      </c>
    </row>
    <row r="11" spans="1:219" ht="15.75">
      <c r="A11" s="11" t="s">
        <v>38</v>
      </c>
      <c r="B11" s="45">
        <v>18.643581839247119</v>
      </c>
      <c r="C11" s="45">
        <v>19.757962738953601</v>
      </c>
      <c r="D11" s="45">
        <v>21.667092241255361</v>
      </c>
      <c r="E11" s="45">
        <v>24.25793068223555</v>
      </c>
      <c r="F11" s="45">
        <v>24.878358678398239</v>
      </c>
      <c r="G11" s="45">
        <v>30.46632123890306</v>
      </c>
      <c r="H11" s="45">
        <v>35.906131406724022</v>
      </c>
      <c r="I11" s="45">
        <v>37.782566662625541</v>
      </c>
      <c r="J11" s="45">
        <v>40.871142860954265</v>
      </c>
      <c r="K11" s="45">
        <v>34.669713472311216</v>
      </c>
      <c r="L11" s="45">
        <v>32.869233354450593</v>
      </c>
      <c r="M11" s="45">
        <v>27.280644273967315</v>
      </c>
      <c r="N11" s="45">
        <v>25.407701409895513</v>
      </c>
      <c r="O11" s="45">
        <v>25.327905883577266</v>
      </c>
      <c r="P11" s="45">
        <v>21.925008247390803</v>
      </c>
      <c r="Q11" s="45">
        <v>22.263532692302036</v>
      </c>
      <c r="R11" s="45">
        <v>20.792110514202751</v>
      </c>
      <c r="S11" s="45">
        <v>20.871865772673274</v>
      </c>
      <c r="T11" s="45">
        <v>20.730530126576213</v>
      </c>
      <c r="U11" s="45">
        <v>18.015508673417081</v>
      </c>
      <c r="V11" s="45">
        <v>18.421740214872752</v>
      </c>
      <c r="W11" s="45">
        <v>22.399739326770099</v>
      </c>
      <c r="X11" s="45">
        <v>17.408529410856733</v>
      </c>
      <c r="Y11" s="45">
        <v>19.663832943598951</v>
      </c>
      <c r="Z11" s="38">
        <f>'[1]3Macrocucanish_Q_'!Z11</f>
        <v>21.203941864399638</v>
      </c>
      <c r="AA11" s="38">
        <f>'[1]3Macrocucanish_Q_'!AA11</f>
        <v>21.069113226739901</v>
      </c>
      <c r="AB11" s="38">
        <f>'[1]3Macrocucanish_Q_'!AB11</f>
        <v>20.872064676682704</v>
      </c>
      <c r="AC11" s="38">
        <f>'[1]3Macrocucanish_Q_'!AC11</f>
        <v>16.049000587764525</v>
      </c>
      <c r="AD11" s="38">
        <f>'[1]3Macrocucanish_Q_'!AD11</f>
        <v>17</v>
      </c>
    </row>
    <row r="12" spans="1:219" ht="15.75">
      <c r="A12" s="11" t="s">
        <v>37</v>
      </c>
      <c r="B12" s="45">
        <v>-27.168010729360091</v>
      </c>
      <c r="C12" s="45">
        <v>-20.680414818967428</v>
      </c>
      <c r="D12" s="45">
        <v>-17.230317517787711</v>
      </c>
      <c r="E12" s="45">
        <v>-17.88235653291644</v>
      </c>
      <c r="F12" s="45">
        <v>-15.567552404801525</v>
      </c>
      <c r="G12" s="45">
        <v>-14.420484832698873</v>
      </c>
      <c r="H12" s="45">
        <v>-15.891221327632538</v>
      </c>
      <c r="I12" s="45">
        <v>-19.965170489261148</v>
      </c>
      <c r="J12" s="45">
        <v>-25.608655120542196</v>
      </c>
      <c r="K12" s="45">
        <v>-27.529932510008276</v>
      </c>
      <c r="L12" s="45">
        <v>-24.487097244331952</v>
      </c>
      <c r="M12" s="45">
        <v>-23.597158201536836</v>
      </c>
      <c r="N12" s="45">
        <v>-24.770798870803819</v>
      </c>
      <c r="O12" s="45">
        <v>-20.833299640299025</v>
      </c>
      <c r="P12" s="45">
        <v>-21.040615748432206</v>
      </c>
      <c r="Q12" s="45">
        <v>-19.837942793613415</v>
      </c>
      <c r="R12" s="45">
        <v>-19.899961427490652</v>
      </c>
      <c r="S12" s="45">
        <v>-18.481407434656933</v>
      </c>
      <c r="T12" s="45">
        <v>-12.231291918690678</v>
      </c>
      <c r="U12" s="45">
        <v>-8.5894077380755647</v>
      </c>
      <c r="V12" s="45">
        <v>-10.770285229744101</v>
      </c>
      <c r="W12" s="45">
        <v>-13.687318963997422</v>
      </c>
      <c r="X12" s="45">
        <v>-13.412551404700897</v>
      </c>
      <c r="Y12" s="45">
        <v>-9.9588337092208512</v>
      </c>
      <c r="Z12" s="38">
        <f>'[1]3Macrocucanish_Q_'!Z12</f>
        <v>-7.8570088425865032</v>
      </c>
      <c r="AA12" s="38">
        <f>'[1]3Macrocucanish_Q_'!AA12</f>
        <v>-0.97919538284848007</v>
      </c>
      <c r="AB12" s="38">
        <f>'[1]3Macrocucanish_Q_'!AB12</f>
        <v>-0.81047161403443624</v>
      </c>
      <c r="AC12" s="38">
        <f>'[1]3Macrocucanish_Q_'!AC12</f>
        <v>-3.1186112171210754</v>
      </c>
      <c r="AD12" s="38">
        <f>'[1]3Macrocucanish_Q_'!AD12</f>
        <v>-5.2</v>
      </c>
    </row>
    <row r="13" spans="1:219" ht="16.5" thickBot="1">
      <c r="A13" s="9" t="s">
        <v>36</v>
      </c>
      <c r="B13" s="44">
        <v>-0.41123266730228086</v>
      </c>
      <c r="C13" s="44">
        <v>-3.9136753102025654</v>
      </c>
      <c r="D13" s="44">
        <v>-3.5085132410456672</v>
      </c>
      <c r="E13" s="44">
        <v>0.1337093996113759</v>
      </c>
      <c r="F13" s="44">
        <v>-1.9595162419218077</v>
      </c>
      <c r="G13" s="44">
        <v>-2.0948236707530929</v>
      </c>
      <c r="H13" s="44">
        <v>-2.3557503307933794</v>
      </c>
      <c r="I13" s="44">
        <v>0.37842894672483268</v>
      </c>
      <c r="J13" s="44">
        <v>2.9383299428545424</v>
      </c>
      <c r="K13" s="44">
        <v>-0.8477039620250707</v>
      </c>
      <c r="L13" s="44">
        <v>-3.45020538825659</v>
      </c>
      <c r="M13" s="44">
        <v>-0.28013637888274517</v>
      </c>
      <c r="N13" s="44">
        <v>-1.8160522025774346</v>
      </c>
      <c r="O13" s="44">
        <v>-2.5687991251764783</v>
      </c>
      <c r="P13" s="44">
        <v>-3.2919009955776048</v>
      </c>
      <c r="Q13" s="44">
        <v>-1.5311992949747413</v>
      </c>
      <c r="R13" s="44">
        <v>-2.4103479516791908</v>
      </c>
      <c r="S13" s="44">
        <v>-2.3497366114250753E-2</v>
      </c>
      <c r="T13" s="44">
        <v>0.47331752832462132</v>
      </c>
      <c r="U13" s="44">
        <v>0.81608258925598076</v>
      </c>
      <c r="V13" s="44" t="s">
        <v>35</v>
      </c>
      <c r="W13" s="44" t="s">
        <v>35</v>
      </c>
      <c r="X13" s="44" t="s">
        <v>35</v>
      </c>
      <c r="Y13" s="44" t="s">
        <v>35</v>
      </c>
      <c r="Z13" s="44" t="s">
        <v>35</v>
      </c>
      <c r="AA13" s="44" t="str">
        <f>'[1]3Macrocucanish_Q_'!AA13</f>
        <v>-</v>
      </c>
      <c r="AB13" s="44" t="str">
        <f>'[1]3Macrocucanish_Q_'!AB13</f>
        <v>-</v>
      </c>
      <c r="AC13" s="43" t="str">
        <f>+'[1]3Macrocucanish_Q_'!AC13</f>
        <v>-</v>
      </c>
      <c r="AD13" s="43" t="str">
        <f>+'[1]3Macrocucanish_Q_'!AD13</f>
        <v>-</v>
      </c>
    </row>
    <row r="14" spans="1:219" ht="29.25" customHeight="1" thickBot="1">
      <c r="A14" s="42" t="s">
        <v>34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2"/>
      <c r="AD14" s="2"/>
    </row>
    <row r="15" spans="1:219" ht="16.5" thickBot="1">
      <c r="A15" s="4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1"/>
      <c r="AD15" s="21"/>
    </row>
    <row r="16" spans="1:219" ht="15.75" customHeight="1" thickBot="1">
      <c r="A16" s="7" t="s">
        <v>33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6"/>
      <c r="AD16" s="16"/>
      <c r="AM16" s="6"/>
      <c r="BE16" s="6"/>
      <c r="BW16" s="6"/>
      <c r="CO16" s="6"/>
      <c r="DG16" s="6"/>
      <c r="DY16" s="6"/>
      <c r="EQ16" s="6"/>
      <c r="FI16" s="6"/>
      <c r="GA16" s="6"/>
      <c r="GS16" s="6"/>
      <c r="HK16" s="6"/>
    </row>
    <row r="17" spans="1:219" ht="15.75">
      <c r="A17" s="34" t="s">
        <v>32</v>
      </c>
      <c r="B17" s="14">
        <v>-301.66788253552016</v>
      </c>
      <c r="C17" s="14">
        <v>-221.16416428738486</v>
      </c>
      <c r="D17" s="14">
        <v>-147.81052558810245</v>
      </c>
      <c r="E17" s="14">
        <v>-173.51001311418122</v>
      </c>
      <c r="F17" s="14">
        <v>-78.841446254177583</v>
      </c>
      <c r="G17" s="14">
        <v>-123.89975389801089</v>
      </c>
      <c r="H17" s="14">
        <v>-152.93143445237047</v>
      </c>
      <c r="I17" s="14">
        <v>-677.27088237801217</v>
      </c>
      <c r="J17" s="14">
        <v>-1658.8842337080814</v>
      </c>
      <c r="K17" s="14">
        <v>-1425.5010113303256</v>
      </c>
      <c r="L17" s="14">
        <v>-1261.4313379312866</v>
      </c>
      <c r="M17" s="14">
        <v>-1058.8697602329541</v>
      </c>
      <c r="N17" s="14"/>
      <c r="O17" s="14">
        <v>-1057.9319445786221</v>
      </c>
      <c r="P17" s="14"/>
      <c r="Q17" s="14">
        <v>-811.53908375652827</v>
      </c>
      <c r="R17" s="14"/>
      <c r="S17" s="14">
        <v>-899.79156330302021</v>
      </c>
      <c r="T17" s="14">
        <v>-280.90948269255318</v>
      </c>
      <c r="U17" s="14">
        <v>-100.88201577389555</v>
      </c>
      <c r="V17" s="14">
        <v>-145.32944085708891</v>
      </c>
      <c r="W17" s="14">
        <v>-900.47527964725759</v>
      </c>
      <c r="X17" s="14">
        <v>-961.09504673081619</v>
      </c>
      <c r="Y17" s="14">
        <v>-505.38652732153651</v>
      </c>
      <c r="Z17" s="14">
        <v>-482.98240593625951</v>
      </c>
      <c r="AA17" s="14">
        <v>64.724981175221728</v>
      </c>
      <c r="AB17" s="14">
        <v>-556.32937825635554</v>
      </c>
      <c r="AC17" s="14">
        <f>+'[1]3Macrocucanish_Q_'!AC17</f>
        <v>-534.55456131118444</v>
      </c>
      <c r="AD17" s="14">
        <f>+'[1]3Macrocucanish_Q_'!AD17</f>
        <v>-524.23506405096668</v>
      </c>
    </row>
    <row r="18" spans="1:219" ht="15.75">
      <c r="A18" s="39" t="s">
        <v>17</v>
      </c>
      <c r="B18" s="38">
        <v>454.17429721457904</v>
      </c>
      <c r="C18" s="38">
        <v>561.98435829561231</v>
      </c>
      <c r="D18" s="38">
        <v>747.56557088055661</v>
      </c>
      <c r="E18" s="38">
        <v>981.74137492529155</v>
      </c>
      <c r="F18" s="38">
        <v>1117.371715119878</v>
      </c>
      <c r="G18" s="38">
        <v>1458.8480460866781</v>
      </c>
      <c r="H18" s="38">
        <v>1646.7067432336235</v>
      </c>
      <c r="I18" s="38">
        <v>1968.4496522525703</v>
      </c>
      <c r="J18" s="38">
        <v>1943.6278827435453</v>
      </c>
      <c r="K18" s="38">
        <v>1559.3005436090943</v>
      </c>
      <c r="L18" s="38">
        <v>2210.6729873849745</v>
      </c>
      <c r="M18" s="38">
        <v>2742.2019090728973</v>
      </c>
      <c r="N18" s="38"/>
      <c r="O18" s="38">
        <v>2917.3713585434534</v>
      </c>
      <c r="P18" s="38"/>
      <c r="Q18" s="38">
        <v>3157.39256149629</v>
      </c>
      <c r="R18" s="38"/>
      <c r="S18" s="38">
        <v>3320.3653498976278</v>
      </c>
      <c r="T18" s="38">
        <v>3137.6989395169235</v>
      </c>
      <c r="U18" s="38">
        <v>3564.5130967909254</v>
      </c>
      <c r="V18" s="38">
        <v>4410.4118697045515</v>
      </c>
      <c r="W18" s="38">
        <v>4927.0272953773956</v>
      </c>
      <c r="X18" s="38">
        <v>5794.4255368618324</v>
      </c>
      <c r="Y18" s="38">
        <v>3818.1904549044111</v>
      </c>
      <c r="Z18" s="38">
        <v>5011.8736526993334</v>
      </c>
      <c r="AA18" s="38">
        <v>10080.009474454964</v>
      </c>
      <c r="AB18" s="38">
        <v>14278.165315755919</v>
      </c>
      <c r="AC18" s="38">
        <f>+'[1]3Macrocucanish_Q_'!AC18</f>
        <v>5979.4718549360259</v>
      </c>
      <c r="AD18" s="38">
        <f>+'[1]3Macrocucanish_Q_'!AD18</f>
        <v>10268.406340135894</v>
      </c>
    </row>
    <row r="19" spans="1:219" ht="15.75">
      <c r="A19" s="37" t="s">
        <v>31</v>
      </c>
      <c r="B19" s="10">
        <v>313.76010199999996</v>
      </c>
      <c r="C19" s="10">
        <v>369.33681999999999</v>
      </c>
      <c r="D19" s="10">
        <v>554.55570399999999</v>
      </c>
      <c r="E19" s="10">
        <v>724.98701300000005</v>
      </c>
      <c r="F19" s="10">
        <v>770.35207977999994</v>
      </c>
      <c r="G19" s="10">
        <v>1028.6984170000001</v>
      </c>
      <c r="H19" s="10">
        <v>1052.9707239999998</v>
      </c>
      <c r="I19" s="10">
        <v>1204.2252189999999</v>
      </c>
      <c r="J19" s="10">
        <v>1106.2874959999999</v>
      </c>
      <c r="K19" s="10">
        <v>773.61511099999996</v>
      </c>
      <c r="L19" s="10">
        <v>1197.4791930036968</v>
      </c>
      <c r="M19" s="10">
        <v>1431.5595062301791</v>
      </c>
      <c r="N19" s="10"/>
      <c r="O19" s="10">
        <v>1515.7019545127812</v>
      </c>
      <c r="P19" s="10"/>
      <c r="Q19" s="10">
        <v>1635.8561702627205</v>
      </c>
      <c r="R19" s="10"/>
      <c r="S19" s="10">
        <v>1698.1488496240595</v>
      </c>
      <c r="T19" s="10">
        <v>1623.8986091759884</v>
      </c>
      <c r="U19" s="10">
        <v>1892.025432692405</v>
      </c>
      <c r="V19" s="10">
        <v>2387.6073448631287</v>
      </c>
      <c r="W19" s="10">
        <v>2724.7291806251042</v>
      </c>
      <c r="X19" s="10">
        <v>3360.7164789775707</v>
      </c>
      <c r="Y19" s="10">
        <v>2718.8484999455832</v>
      </c>
      <c r="Z19" s="10">
        <v>3276.6246861539385</v>
      </c>
      <c r="AA19" s="10">
        <v>5711.3539106656472</v>
      </c>
      <c r="AB19" s="10">
        <v>8647.8554120987646</v>
      </c>
      <c r="AC19" s="10">
        <f>+'[1]3Macrocucanish_Q_'!AC19</f>
        <v>3414.3972633532403</v>
      </c>
      <c r="AD19" s="10">
        <f>+'[1]3Macrocucanish_Q_'!AD19</f>
        <v>7715.5111634336927</v>
      </c>
    </row>
    <row r="20" spans="1:219" ht="15.75">
      <c r="A20" s="33" t="s">
        <v>22</v>
      </c>
      <c r="B20" s="10">
        <v>985.95125641121285</v>
      </c>
      <c r="C20" s="10">
        <v>1083.2441855286406</v>
      </c>
      <c r="D20" s="10">
        <v>1207.0300258832087</v>
      </c>
      <c r="E20" s="10">
        <v>1529.6685261570378</v>
      </c>
      <c r="F20" s="10">
        <v>1762.5580219117833</v>
      </c>
      <c r="G20" s="10">
        <v>2241.441688559361</v>
      </c>
      <c r="H20" s="10">
        <v>2681.9613125617934</v>
      </c>
      <c r="I20" s="10">
        <v>3875.2950555879406</v>
      </c>
      <c r="J20" s="10">
        <v>5071.1137786588024</v>
      </c>
      <c r="K20" s="10">
        <v>3925.5828060752315</v>
      </c>
      <c r="L20" s="10">
        <v>4537.1628335564537</v>
      </c>
      <c r="M20" s="10">
        <v>4917.8318967581445</v>
      </c>
      <c r="N20" s="10"/>
      <c r="O20" s="10">
        <v>5131.3784223175417</v>
      </c>
      <c r="P20" s="10"/>
      <c r="Q20" s="10">
        <v>5477.0345303000959</v>
      </c>
      <c r="R20" s="10"/>
      <c r="S20" s="10">
        <v>5487.2535818255847</v>
      </c>
      <c r="T20" s="10">
        <v>4419.1937905642917</v>
      </c>
      <c r="U20" s="10">
        <v>4470.3586586945949</v>
      </c>
      <c r="V20" s="10">
        <v>5653.9626335853754</v>
      </c>
      <c r="W20" s="10">
        <v>6679.7696775424574</v>
      </c>
      <c r="X20" s="10">
        <v>7603.4092957251796</v>
      </c>
      <c r="Y20" s="10">
        <v>5082.296667928058</v>
      </c>
      <c r="Z20" s="10">
        <v>6119.736065993291</v>
      </c>
      <c r="AA20" s="10">
        <v>10225.350898639008</v>
      </c>
      <c r="AB20" s="10">
        <v>14481.394039429573</v>
      </c>
      <c r="AC20" s="10">
        <f>+'[1]3Macrocucanish_Q_'!AC20</f>
        <v>6290.2424497161101</v>
      </c>
      <c r="AD20" s="10">
        <f>+'[1]3Macrocucanish_Q_'!AD20</f>
        <v>10419.153472822643</v>
      </c>
    </row>
    <row r="21" spans="1:219" ht="15.75">
      <c r="A21" s="37" t="s">
        <v>20</v>
      </c>
      <c r="B21" s="10">
        <v>780.69690400000002</v>
      </c>
      <c r="C21" s="10">
        <v>787.78264500000012</v>
      </c>
      <c r="D21" s="10">
        <v>903.93851244000007</v>
      </c>
      <c r="E21" s="10">
        <v>1176.3522485000001</v>
      </c>
      <c r="F21" s="10">
        <v>1261.0220932</v>
      </c>
      <c r="G21" s="10">
        <v>1663.3705783099999</v>
      </c>
      <c r="H21" s="10">
        <v>1999.9361872080001</v>
      </c>
      <c r="I21" s="10">
        <v>2921.0954879249998</v>
      </c>
      <c r="J21" s="10">
        <v>3922.6140492249997</v>
      </c>
      <c r="K21" s="10">
        <v>2863.5969720000003</v>
      </c>
      <c r="L21" s="10">
        <v>3263.2094015128018</v>
      </c>
      <c r="M21" s="10">
        <v>3541.3919548454596</v>
      </c>
      <c r="N21" s="10"/>
      <c r="O21" s="10">
        <v>3627.6122708747316</v>
      </c>
      <c r="P21" s="10"/>
      <c r="Q21" s="10">
        <v>3832.0175434644389</v>
      </c>
      <c r="R21" s="10"/>
      <c r="S21" s="10">
        <v>3753.5510436011191</v>
      </c>
      <c r="T21" s="10">
        <v>2810.2992831217707</v>
      </c>
      <c r="U21" s="10">
        <v>2868.8880782779793</v>
      </c>
      <c r="V21" s="10">
        <v>3792.8135157913948</v>
      </c>
      <c r="W21" s="10">
        <v>4488.1408844577727</v>
      </c>
      <c r="X21" s="10">
        <v>5082.8234412135489</v>
      </c>
      <c r="Y21" s="10">
        <v>4101.0019728661173</v>
      </c>
      <c r="Z21" s="10">
        <v>4781.3937392531243</v>
      </c>
      <c r="AA21" s="10">
        <v>7577.1103204685287</v>
      </c>
      <c r="AB21" s="10">
        <v>11162.507846351393</v>
      </c>
      <c r="AC21" s="10">
        <f>+'[1]3Macrocucanish_Q_'!AC21</f>
        <v>4752.0305471055362</v>
      </c>
      <c r="AD21" s="10">
        <f>+'[1]3Macrocucanish_Q_'!AD21</f>
        <v>8606.7842706566462</v>
      </c>
    </row>
    <row r="22" spans="1:219" ht="15.75">
      <c r="A22" s="33" t="s">
        <v>30</v>
      </c>
      <c r="B22" s="10">
        <v>-64.840157196633754</v>
      </c>
      <c r="C22" s="10">
        <v>-102.81400223302828</v>
      </c>
      <c r="D22" s="10">
        <v>-110.08164656265204</v>
      </c>
      <c r="E22" s="10">
        <v>-96.561915731746382</v>
      </c>
      <c r="F22" s="10">
        <v>-154.51629337190531</v>
      </c>
      <c r="G22" s="10">
        <v>-147.92148116268277</v>
      </c>
      <c r="H22" s="10">
        <v>-88.289106120170246</v>
      </c>
      <c r="I22" s="10">
        <v>-189.97513441037009</v>
      </c>
      <c r="J22" s="10">
        <v>-311.15934269025757</v>
      </c>
      <c r="K22" s="10">
        <v>-276.30040146613715</v>
      </c>
      <c r="L22" s="10">
        <v>-260.75963766237408</v>
      </c>
      <c r="M22" s="10">
        <v>-65.797539069966689</v>
      </c>
      <c r="N22" s="10"/>
      <c r="O22" s="10">
        <v>-102.09674741213766</v>
      </c>
      <c r="P22" s="10"/>
      <c r="Q22" s="10">
        <v>-123.48059560208753</v>
      </c>
      <c r="R22" s="10"/>
      <c r="S22" s="10">
        <v>-111.48603795089662</v>
      </c>
      <c r="T22" s="10">
        <v>-95.094177101585785</v>
      </c>
      <c r="U22" s="10">
        <v>71.017083681904808</v>
      </c>
      <c r="V22" s="10">
        <v>161.65540704744205</v>
      </c>
      <c r="W22" s="10">
        <v>10.669321667606766</v>
      </c>
      <c r="X22" s="10">
        <v>-86.876796627369799</v>
      </c>
      <c r="Y22" s="10">
        <v>118.04725989688728</v>
      </c>
      <c r="Z22" s="10">
        <v>396.90663980522783</v>
      </c>
      <c r="AA22" s="10">
        <v>1720.4149856188387</v>
      </c>
      <c r="AB22" s="10">
        <v>2311.4237105789748</v>
      </c>
      <c r="AC22" s="10">
        <f>+'[1]3Macrocucanish_Q_'!AC22</f>
        <v>1026.8626889722123</v>
      </c>
      <c r="AD22" s="10">
        <f>+'[1]3Macrocucanish_Q_'!AD22</f>
        <v>740.52597453620297</v>
      </c>
    </row>
    <row r="23" spans="1:219" ht="15.75">
      <c r="A23" s="33" t="s">
        <v>29</v>
      </c>
      <c r="B23" s="10">
        <v>58.972285157892912</v>
      </c>
      <c r="C23" s="10">
        <v>63.600535328732015</v>
      </c>
      <c r="D23" s="10">
        <v>82.370820742829835</v>
      </c>
      <c r="E23" s="10">
        <v>92.876589353249386</v>
      </c>
      <c r="F23" s="10">
        <v>148.35201522370434</v>
      </c>
      <c r="G23" s="10">
        <v>206.00637946395898</v>
      </c>
      <c r="H23" s="10">
        <v>302.02690221017372</v>
      </c>
      <c r="I23" s="10">
        <v>497.42080286214781</v>
      </c>
      <c r="J23" s="10">
        <v>691.28028721015835</v>
      </c>
      <c r="K23" s="10">
        <v>358.78151566093493</v>
      </c>
      <c r="L23" s="10">
        <v>458.28124076884109</v>
      </c>
      <c r="M23" s="10">
        <v>360.07359145194727</v>
      </c>
      <c r="N23" s="10"/>
      <c r="O23" s="10">
        <v>423.03616249865013</v>
      </c>
      <c r="P23" s="10"/>
      <c r="Q23" s="10">
        <v>682.54697462346257</v>
      </c>
      <c r="R23" s="10"/>
      <c r="S23" s="10">
        <v>522.21602278954117</v>
      </c>
      <c r="T23" s="10">
        <v>428.40751798913379</v>
      </c>
      <c r="U23" s="10">
        <v>245.05957618203348</v>
      </c>
      <c r="V23" s="10">
        <v>405.55517855947414</v>
      </c>
      <c r="W23" s="10">
        <v>200.34050847453992</v>
      </c>
      <c r="X23" s="10">
        <v>179.70425345998186</v>
      </c>
      <c r="Y23" s="10">
        <v>-196.24397494277127</v>
      </c>
      <c r="Z23" s="10">
        <v>-406.3577477494124</v>
      </c>
      <c r="AA23" s="10">
        <v>-523.70625358475945</v>
      </c>
      <c r="AB23" s="10">
        <v>-642.13664629118125</v>
      </c>
      <c r="AC23" s="10">
        <f>+'[1]3Macrocucanish_Q_'!AC23</f>
        <v>-351.36921153844662</v>
      </c>
      <c r="AD23" s="10">
        <f>+'[1]3Macrocucanish_Q_'!AD23</f>
        <v>-577.1460125148219</v>
      </c>
    </row>
    <row r="24" spans="1:219" ht="15.75">
      <c r="A24" s="37" t="s">
        <v>28</v>
      </c>
      <c r="B24" s="10">
        <v>76.949999999999989</v>
      </c>
      <c r="C24" s="10">
        <v>72.52</v>
      </c>
      <c r="D24" s="10">
        <v>104.56878554515366</v>
      </c>
      <c r="E24" s="10">
        <v>132.864822</v>
      </c>
      <c r="F24" s="10">
        <v>300.09291159930797</v>
      </c>
      <c r="G24" s="10">
        <v>368.30518686285717</v>
      </c>
      <c r="H24" s="10">
        <v>532.37391515710988</v>
      </c>
      <c r="I24" s="10">
        <v>788.64013808896857</v>
      </c>
      <c r="J24" s="10">
        <v>972.86438365227491</v>
      </c>
      <c r="K24" s="10">
        <v>760.50555533381259</v>
      </c>
      <c r="L24" s="10">
        <v>909.24488056739438</v>
      </c>
      <c r="M24" s="10">
        <v>855.92261871447181</v>
      </c>
      <c r="N24" s="10"/>
      <c r="O24" s="10">
        <v>915.04863210845724</v>
      </c>
      <c r="P24" s="10"/>
      <c r="Q24" s="10">
        <v>1051.0299871418297</v>
      </c>
      <c r="R24" s="10"/>
      <c r="S24" s="10">
        <v>975.39383862226441</v>
      </c>
      <c r="T24" s="10">
        <v>661.73263005340982</v>
      </c>
      <c r="U24" s="10">
        <v>597.2507255570597</v>
      </c>
      <c r="V24" s="10">
        <v>682.76461519959059</v>
      </c>
      <c r="W24" s="10">
        <v>656.76601432883069</v>
      </c>
      <c r="X24" s="10">
        <v>675.4015659288516</v>
      </c>
      <c r="Y24" s="10">
        <v>286.39074659269698</v>
      </c>
      <c r="Z24" s="10">
        <v>319.53352658197639</v>
      </c>
      <c r="AA24" s="10">
        <v>644.35862514668372</v>
      </c>
      <c r="AB24" s="10">
        <v>466.37799334470776</v>
      </c>
      <c r="AC24" s="10">
        <f>+'[1]3Macrocucanish_Q_'!AC24</f>
        <v>231.06295787835339</v>
      </c>
      <c r="AD24" s="10">
        <f>+'[1]3Macrocucanish_Q_'!AD24</f>
        <v>153.54918646424551</v>
      </c>
    </row>
    <row r="25" spans="1:219" ht="15.75">
      <c r="A25" s="33" t="s">
        <v>27</v>
      </c>
      <c r="B25" s="10">
        <v>171.13679150322071</v>
      </c>
      <c r="C25" s="10">
        <v>236.49512761691136</v>
      </c>
      <c r="D25" s="10">
        <v>229.28310867171984</v>
      </c>
      <c r="E25" s="10">
        <v>281.54054876431564</v>
      </c>
      <c r="F25" s="10">
        <v>417.99284531402316</v>
      </c>
      <c r="G25" s="10">
        <v>452.68750911071282</v>
      </c>
      <c r="H25" s="10">
        <v>580.29623266562589</v>
      </c>
      <c r="I25" s="10">
        <v>732.15371809521002</v>
      </c>
      <c r="J25" s="10">
        <v>777.32137499701776</v>
      </c>
      <c r="K25" s="10">
        <v>581.99973547487707</v>
      </c>
      <c r="L25" s="10">
        <v>606.77726747135193</v>
      </c>
      <c r="M25" s="10">
        <v>756.68663600034597</v>
      </c>
      <c r="N25" s="10"/>
      <c r="O25" s="10">
        <v>733.03895669681583</v>
      </c>
      <c r="P25" s="10"/>
      <c r="Q25" s="10">
        <v>825.55591042381582</v>
      </c>
      <c r="R25" s="10"/>
      <c r="S25" s="10">
        <v>744.88064583539563</v>
      </c>
      <c r="T25" s="10">
        <v>572.17785036568148</v>
      </c>
      <c r="U25" s="10">
        <v>559.90396994774051</v>
      </c>
      <c r="V25" s="10">
        <v>692.66614446426081</v>
      </c>
      <c r="W25" s="10">
        <v>651.92659404326469</v>
      </c>
      <c r="X25" s="10">
        <v>668.18445867255059</v>
      </c>
      <c r="Y25" s="10">
        <v>954.96366064488166</v>
      </c>
      <c r="Z25" s="10">
        <v>1031.2377551071099</v>
      </c>
      <c r="AA25" s="10">
        <v>733.77265894402547</v>
      </c>
      <c r="AB25" s="10">
        <v>289.03599170847963</v>
      </c>
      <c r="AC25" s="10">
        <f>+'[1]3Macrocucanish_Q_'!AC25</f>
        <v>127.58524500734615</v>
      </c>
      <c r="AD25" s="10">
        <f>+'[1]3Macrocucanish_Q_'!AD25</f>
        <v>203.65808115060574</v>
      </c>
    </row>
    <row r="26" spans="1:219" ht="15.75">
      <c r="A26" s="37" t="s">
        <v>26</v>
      </c>
      <c r="B26" s="10">
        <v>85.587591503220693</v>
      </c>
      <c r="C26" s="10">
        <v>58.786001366911421</v>
      </c>
      <c r="D26" s="10">
        <v>47.52903192171982</v>
      </c>
      <c r="E26" s="10">
        <v>49.260624033508662</v>
      </c>
      <c r="F26" s="10">
        <v>51.431018038076303</v>
      </c>
      <c r="G26" s="10">
        <v>56.998444951796742</v>
      </c>
      <c r="H26" s="10">
        <v>80.361273640600132</v>
      </c>
      <c r="I26" s="10">
        <v>87.854074293276241</v>
      </c>
      <c r="J26" s="10">
        <v>65.689755625659828</v>
      </c>
      <c r="K26" s="10">
        <v>63.880504370421065</v>
      </c>
      <c r="L26" s="10">
        <v>74.793648389970528</v>
      </c>
      <c r="M26" s="10">
        <v>153.97739534132214</v>
      </c>
      <c r="N26" s="10"/>
      <c r="O26" s="10">
        <v>90.261770590867854</v>
      </c>
      <c r="P26" s="10"/>
      <c r="Q26" s="10">
        <v>91.115144734486151</v>
      </c>
      <c r="R26" s="10"/>
      <c r="S26" s="10">
        <v>76.801496571141655</v>
      </c>
      <c r="T26" s="10">
        <v>133.17046565272665</v>
      </c>
      <c r="U26" s="10">
        <v>144.64412990767994</v>
      </c>
      <c r="V26" s="10">
        <v>185.43647043871854</v>
      </c>
      <c r="W26" s="10">
        <v>151.40779715516669</v>
      </c>
      <c r="X26" s="10">
        <v>150.48142765570981</v>
      </c>
      <c r="Y26" s="10">
        <v>169.21838129173193</v>
      </c>
      <c r="Z26" s="10">
        <v>76.751969366097455</v>
      </c>
      <c r="AA26" s="10">
        <v>-71.046684536804094</v>
      </c>
      <c r="AB26" s="10">
        <v>-223.58729241834675</v>
      </c>
      <c r="AC26" s="10">
        <f>+'[1]3Macrocucanish_Q_'!AC26</f>
        <v>-138.61904377480471</v>
      </c>
      <c r="AD26" s="10">
        <f>+'[1]3Macrocucanish_Q_'!AD26</f>
        <v>-4.3359115487233595</v>
      </c>
    </row>
    <row r="27" spans="1:219" ht="15.75">
      <c r="A27" s="37" t="s">
        <v>25</v>
      </c>
      <c r="B27" s="10">
        <v>101.69</v>
      </c>
      <c r="C27" s="10">
        <v>118.64</v>
      </c>
      <c r="D27" s="10">
        <v>136.53</v>
      </c>
      <c r="E27" s="10">
        <v>177.404</v>
      </c>
      <c r="F27" s="10">
        <v>303.25975314915331</v>
      </c>
      <c r="G27" s="10">
        <v>339.55691677659718</v>
      </c>
      <c r="H27" s="10">
        <v>454.73921422842182</v>
      </c>
      <c r="I27" s="10">
        <v>616.90222185374989</v>
      </c>
      <c r="J27" s="10">
        <v>707.605272084935</v>
      </c>
      <c r="K27" s="10">
        <v>498.8091604903899</v>
      </c>
      <c r="L27" s="10">
        <v>532.66206221042046</v>
      </c>
      <c r="M27" s="10">
        <v>642.30788006163903</v>
      </c>
      <c r="N27" s="10"/>
      <c r="O27" s="10">
        <v>685.14667276235241</v>
      </c>
      <c r="P27" s="10"/>
      <c r="Q27" s="10">
        <v>785.86597857109371</v>
      </c>
      <c r="R27" s="10"/>
      <c r="S27" s="10">
        <v>712.63449736412872</v>
      </c>
      <c r="T27" s="10">
        <v>439.00738471295494</v>
      </c>
      <c r="U27" s="10">
        <v>415.25984004006051</v>
      </c>
      <c r="V27" s="10">
        <v>507.22967402554229</v>
      </c>
      <c r="W27" s="10">
        <v>500.51879688809788</v>
      </c>
      <c r="X27" s="10">
        <v>517.70303101684067</v>
      </c>
      <c r="Y27" s="10">
        <v>785.74527935314973</v>
      </c>
      <c r="Z27" s="10">
        <v>954.48578574101248</v>
      </c>
      <c r="AA27" s="10">
        <v>804.8193434808295</v>
      </c>
      <c r="AB27" s="10">
        <v>512.62328412682632</v>
      </c>
      <c r="AC27" s="10">
        <f>+'[1]3Macrocucanish_Q_'!AC27</f>
        <v>266.2042887821508</v>
      </c>
      <c r="AD27" s="10">
        <f>+'[1]3Macrocucanish_Q_'!AD27</f>
        <v>207.99399269932906</v>
      </c>
    </row>
    <row r="28" spans="1:219" ht="16.5" thickBot="1">
      <c r="A28" s="32" t="s">
        <v>24</v>
      </c>
      <c r="B28" s="35">
        <v>104.1885</v>
      </c>
      <c r="C28" s="35">
        <v>69.868500000000012</v>
      </c>
      <c r="D28" s="35">
        <v>110.72379382044475</v>
      </c>
      <c r="E28" s="35">
        <v>122.2439749781802</v>
      </c>
      <c r="F28" s="35">
        <v>247.26486011162933</v>
      </c>
      <c r="G28" s="35">
        <v>286.68417183052907</v>
      </c>
      <c r="H28" s="35">
        <v>443.90492562845543</v>
      </c>
      <c r="I28" s="35">
        <v>658.7798480275975</v>
      </c>
      <c r="J28" s="35">
        <v>913.22659853750611</v>
      </c>
      <c r="K28" s="35">
        <v>707.80032985607147</v>
      </c>
      <c r="L28" s="35">
        <v>501.86232899266093</v>
      </c>
      <c r="M28" s="35">
        <v>434.13822238959426</v>
      </c>
      <c r="N28" s="35"/>
      <c r="O28" s="35">
        <v>473.21073206216897</v>
      </c>
      <c r="P28" s="35"/>
      <c r="Q28" s="35">
        <v>315.82952431947405</v>
      </c>
      <c r="R28" s="35"/>
      <c r="S28" s="35">
        <v>377.77432399098961</v>
      </c>
      <c r="T28" s="35">
        <v>-155.37606198069031</v>
      </c>
      <c r="U28" s="35">
        <v>-263.30456314507978</v>
      </c>
      <c r="V28" s="35">
        <v>-223.69116678603169</v>
      </c>
      <c r="W28" s="35">
        <v>-259.84254300031705</v>
      </c>
      <c r="X28" s="35">
        <v>-233.28227529681473</v>
      </c>
      <c r="Y28" s="35">
        <v>-85.861619238102335</v>
      </c>
      <c r="Z28" s="35">
        <v>-341.85147371382772</v>
      </c>
      <c r="AA28" s="35">
        <v>-948.31048774590158</v>
      </c>
      <c r="AB28" s="35">
        <v>-526.51046734127476</v>
      </c>
      <c r="AC28" s="35">
        <f>+'[1]3Macrocucanish_Q_'!AC28</f>
        <v>-306.70263368251392</v>
      </c>
      <c r="AD28" s="35">
        <f>+'[1]3Macrocucanish_Q_'!AD28</f>
        <v>-112.13265049695727</v>
      </c>
    </row>
    <row r="29" spans="1:219" ht="15.75" customHeight="1" thickBot="1">
      <c r="A29" s="7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M29" s="6"/>
      <c r="BE29" s="6"/>
      <c r="BW29" s="6"/>
      <c r="CO29" s="6"/>
      <c r="DG29" s="6"/>
      <c r="DY29" s="6"/>
      <c r="EQ29" s="6"/>
      <c r="FI29" s="6"/>
      <c r="GA29" s="6"/>
      <c r="GS29" s="6"/>
      <c r="HK29" s="6"/>
    </row>
    <row r="30" spans="1:219" ht="15.75">
      <c r="A30" s="36" t="s">
        <v>17</v>
      </c>
      <c r="B30" s="14">
        <v>17.721905369445267</v>
      </c>
      <c r="C30" s="14">
        <v>23.737596280156154</v>
      </c>
      <c r="D30" s="14">
        <v>33.022487164549489</v>
      </c>
      <c r="E30" s="14">
        <v>31.32511891483972</v>
      </c>
      <c r="F30" s="14">
        <v>13.815282075170529</v>
      </c>
      <c r="G30" s="14">
        <v>30.560674334786142</v>
      </c>
      <c r="H30" s="14">
        <v>12.877194280163138</v>
      </c>
      <c r="I30" s="14">
        <v>19.538567528249942</v>
      </c>
      <c r="J30" s="14">
        <v>-1.2609806646880912</v>
      </c>
      <c r="K30" s="14">
        <v>-19.773709903356107</v>
      </c>
      <c r="L30" s="14">
        <v>41.77337373770419</v>
      </c>
      <c r="M30" s="14">
        <v>24.042961759670405</v>
      </c>
      <c r="N30" s="14"/>
      <c r="O30" s="14">
        <v>6.4077049826768047</v>
      </c>
      <c r="P30" s="14"/>
      <c r="Q30" s="14">
        <v>8.1562724035552066</v>
      </c>
      <c r="R30" s="14"/>
      <c r="S30" s="14">
        <v>5.1687552501806948</v>
      </c>
      <c r="T30" s="14">
        <v>-5.5013949108442546</v>
      </c>
      <c r="U30" s="14">
        <v>13.60277596740093</v>
      </c>
      <c r="V30" s="14">
        <v>23.731116984117008</v>
      </c>
      <c r="W30" s="14">
        <v>11.713541522539288</v>
      </c>
      <c r="X30" s="14">
        <v>17.604900267109173</v>
      </c>
      <c r="Y30" s="14">
        <v>-34.105798225991506</v>
      </c>
      <c r="Z30" s="14">
        <v>31.263060653814534</v>
      </c>
      <c r="AA30" s="14">
        <v>101.12257756190633</v>
      </c>
      <c r="AB30" s="14">
        <v>41.648332295123708</v>
      </c>
      <c r="AC30" s="14">
        <f>+'[1]3Macrocucanish_Q_'!AC30</f>
        <v>72.561809294821302</v>
      </c>
      <c r="AD30" s="14">
        <f>+'[1]3Macrocucanish_Q_'!AD30</f>
        <v>71.727647344963628</v>
      </c>
    </row>
    <row r="31" spans="1:219" ht="15.75">
      <c r="A31" s="33" t="s">
        <v>22</v>
      </c>
      <c r="B31" s="12">
        <v>9.1422385592941282</v>
      </c>
      <c r="C31" s="12">
        <v>9.8679248578237662</v>
      </c>
      <c r="D31" s="12">
        <v>11.427325621337971</v>
      </c>
      <c r="E31" s="12">
        <v>26.729948166595747</v>
      </c>
      <c r="F31" s="12">
        <v>15.224834124019665</v>
      </c>
      <c r="G31" s="12">
        <v>27.169810054147845</v>
      </c>
      <c r="H31" s="12">
        <v>19.653405495708782</v>
      </c>
      <c r="I31" s="12">
        <v>44.494815694648537</v>
      </c>
      <c r="J31" s="12">
        <v>30.857488421341344</v>
      </c>
      <c r="K31" s="12">
        <v>-22.58933683177068</v>
      </c>
      <c r="L31" s="12">
        <v>15.579343442577226</v>
      </c>
      <c r="M31" s="12">
        <v>8.3900242765434285</v>
      </c>
      <c r="N31" s="12"/>
      <c r="O31" s="12">
        <v>4.3422900587587634</v>
      </c>
      <c r="P31" s="12"/>
      <c r="Q31" s="12">
        <v>6.7236908377677338</v>
      </c>
      <c r="R31" s="12"/>
      <c r="S31" s="12">
        <v>0.18658000910811268</v>
      </c>
      <c r="T31" s="12">
        <v>-19.46437822372252</v>
      </c>
      <c r="U31" s="12">
        <v>1.1577873828377676</v>
      </c>
      <c r="V31" s="12">
        <v>26.476711719511314</v>
      </c>
      <c r="W31" s="12">
        <v>18.143152164884086</v>
      </c>
      <c r="X31" s="12">
        <v>13.827417153139578</v>
      </c>
      <c r="Y31" s="12">
        <v>-33.157660330275164</v>
      </c>
      <c r="Z31" s="12">
        <v>20.412806765335361</v>
      </c>
      <c r="AA31" s="12">
        <v>74.306014808475481</v>
      </c>
      <c r="AB31" s="12">
        <v>41.622465409544475</v>
      </c>
      <c r="AC31" s="12">
        <f>+'[1]3Macrocucanish_Q_'!AC31</f>
        <v>67.721597586404954</v>
      </c>
      <c r="AD31" s="12">
        <f>+'[1]3Macrocucanish_Q_'!AD31</f>
        <v>65.63993448762659</v>
      </c>
    </row>
    <row r="32" spans="1:219" ht="15.75">
      <c r="A32" s="33" t="s">
        <v>21</v>
      </c>
      <c r="B32" s="12">
        <v>27.082516470518186</v>
      </c>
      <c r="C32" s="12">
        <v>17.713124659807761</v>
      </c>
      <c r="D32" s="12">
        <v>50.149043899820214</v>
      </c>
      <c r="E32" s="12">
        <v>30.732946712238686</v>
      </c>
      <c r="F32" s="12">
        <v>6.2573626791297983</v>
      </c>
      <c r="G32" s="12">
        <v>33.536138085559486</v>
      </c>
      <c r="H32" s="12">
        <v>2.3595163168215265</v>
      </c>
      <c r="I32" s="12">
        <v>14.36454894257821</v>
      </c>
      <c r="J32" s="12">
        <v>-8.1328410545436327</v>
      </c>
      <c r="K32" s="12">
        <v>-30.07106075073996</v>
      </c>
      <c r="L32" s="12">
        <v>54.79004688207246</v>
      </c>
      <c r="M32" s="12">
        <v>19.547756202705031</v>
      </c>
      <c r="N32" s="12"/>
      <c r="O32" s="12">
        <v>5.8776773104025608</v>
      </c>
      <c r="P32" s="12"/>
      <c r="Q32" s="12">
        <v>7.9272983314561145</v>
      </c>
      <c r="R32" s="12"/>
      <c r="S32" s="12">
        <v>3.8079557661438344</v>
      </c>
      <c r="T32" s="12">
        <v>-4.3724223859709781</v>
      </c>
      <c r="U32" s="12">
        <v>16.511303230469025</v>
      </c>
      <c r="V32" s="12">
        <v>26.193195060041916</v>
      </c>
      <c r="W32" s="12">
        <v>14.119651478174731</v>
      </c>
      <c r="X32" s="12">
        <v>23.341303160505618</v>
      </c>
      <c r="Y32" s="12">
        <v>-19.099141003029885</v>
      </c>
      <c r="Z32" s="12">
        <v>20.51516243805122</v>
      </c>
      <c r="AA32" s="12">
        <v>67.088102956926093</v>
      </c>
      <c r="AB32" s="12">
        <v>51.415155624472106</v>
      </c>
      <c r="AC32" s="12">
        <f>+'[1]3Macrocucanish_Q_'!AC32</f>
        <v>67.501055049941442</v>
      </c>
      <c r="AD32" s="12">
        <f>+'[1]3Macrocucanish_Q_'!AD32</f>
        <v>125.96993168441034</v>
      </c>
    </row>
    <row r="33" spans="1:241" ht="16.5" thickBot="1">
      <c r="A33" s="32" t="s">
        <v>20</v>
      </c>
      <c r="B33" s="35">
        <v>10.231292940479619</v>
      </c>
      <c r="C33" s="35">
        <v>0.90761740743371888</v>
      </c>
      <c r="D33" s="35">
        <v>14.744659352072915</v>
      </c>
      <c r="E33" s="35">
        <v>30.136312626472119</v>
      </c>
      <c r="F33" s="35">
        <v>7.1976608033830587</v>
      </c>
      <c r="G33" s="35">
        <v>31.9065373461452</v>
      </c>
      <c r="H33" s="35">
        <v>20.233952270573056</v>
      </c>
      <c r="I33" s="35">
        <v>46.059434626410706</v>
      </c>
      <c r="J33" s="35">
        <v>34.285717993129651</v>
      </c>
      <c r="K33" s="35">
        <v>-26.997738343241593</v>
      </c>
      <c r="L33" s="35">
        <v>13.954911721872065</v>
      </c>
      <c r="M33" s="35">
        <v>8.5248146565063792</v>
      </c>
      <c r="N33" s="35"/>
      <c r="O33" s="35">
        <v>2.4346448269105565</v>
      </c>
      <c r="P33" s="35"/>
      <c r="Q33" s="35">
        <v>5.6347056225063028</v>
      </c>
      <c r="R33" s="35"/>
      <c r="S33" s="35">
        <v>-2.0476550269751641</v>
      </c>
      <c r="T33" s="35">
        <v>-25.129583946576687</v>
      </c>
      <c r="U33" s="35">
        <v>2.0847884603637681</v>
      </c>
      <c r="V33" s="35">
        <v>32.205001112068203</v>
      </c>
      <c r="W33" s="35">
        <v>18.332759197661048</v>
      </c>
      <c r="X33" s="35">
        <v>13.250086663169043</v>
      </c>
      <c r="Y33" s="35">
        <v>-19.316458257952334</v>
      </c>
      <c r="Z33" s="35">
        <v>16.590866595255321</v>
      </c>
      <c r="AA33" s="35">
        <v>58.470745846839804</v>
      </c>
      <c r="AB33" s="35">
        <v>47.318797988164476</v>
      </c>
      <c r="AC33" s="35">
        <f>+'[1]3Macrocucanish_Q_'!AC33</f>
        <v>67.446262033897398</v>
      </c>
      <c r="AD33" s="35">
        <f>+'[1]3Macrocucanish_Q_'!AD33</f>
        <v>81.118033340485198</v>
      </c>
    </row>
    <row r="34" spans="1:241" ht="15.75" customHeight="1" thickBot="1">
      <c r="A34" s="7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M34" s="6"/>
      <c r="BE34" s="6"/>
      <c r="BW34" s="6"/>
      <c r="CO34" s="6"/>
      <c r="DG34" s="6"/>
      <c r="DY34" s="6"/>
      <c r="EQ34" s="6"/>
      <c r="FI34" s="6"/>
      <c r="GA34" s="6"/>
      <c r="GS34" s="6"/>
      <c r="HK34" s="6"/>
    </row>
    <row r="35" spans="1:241" ht="15.75">
      <c r="A35" s="34" t="s">
        <v>19</v>
      </c>
      <c r="B35" s="14">
        <v>-15.780742294428366</v>
      </c>
      <c r="C35" s="14">
        <v>-10.439816571715319</v>
      </c>
      <c r="D35" s="14">
        <v>-6.220104597103818</v>
      </c>
      <c r="E35" s="14">
        <v>-6.1811985053756544</v>
      </c>
      <c r="F35" s="14">
        <v>-2.2043591763313057</v>
      </c>
      <c r="G35" s="14">
        <v>-2.5283410439484588</v>
      </c>
      <c r="H35" s="14">
        <v>-2.3953707671629565</v>
      </c>
      <c r="I35" s="14">
        <v>-7.356620348739348</v>
      </c>
      <c r="J35" s="14">
        <v>-14.224675830310312</v>
      </c>
      <c r="K35" s="14">
        <v>-16.483562497372713</v>
      </c>
      <c r="L35" s="14">
        <v>-13.621961653407938</v>
      </c>
      <c r="M35" s="14">
        <v>-10.440350185818167</v>
      </c>
      <c r="N35" s="14"/>
      <c r="O35" s="14">
        <v>-9.9622572327873709</v>
      </c>
      <c r="P35" s="14"/>
      <c r="Q35" s="14">
        <v>-7.2971602578523047</v>
      </c>
      <c r="R35" s="14"/>
      <c r="S35" s="14">
        <v>-7.7504764486241458</v>
      </c>
      <c r="T35" s="14">
        <v>-2.6618165189329708</v>
      </c>
      <c r="U35" s="14">
        <v>-0.95658125538251626</v>
      </c>
      <c r="V35" s="14">
        <v>-1.2607304410108864</v>
      </c>
      <c r="W35" s="14">
        <v>-7.228146635044892</v>
      </c>
      <c r="X35" s="14">
        <v>-7.0569126434064859</v>
      </c>
      <c r="Y35" s="14">
        <v>-3.9977734586450908</v>
      </c>
      <c r="Z35" s="14">
        <v>-3.4799761215677001</v>
      </c>
      <c r="AA35" s="14">
        <v>0.33169334653046212</v>
      </c>
      <c r="AB35" s="14">
        <v>-2.3097911966700391</v>
      </c>
      <c r="AC35" s="14">
        <f>+'[1]3Macrocucanish_Q_'!AC35</f>
        <v>-5.303776550049939</v>
      </c>
      <c r="AD35" s="14">
        <f>+'[1]3Macrocucanish_Q_'!AD35</f>
        <v>-4.929667364728612</v>
      </c>
    </row>
    <row r="36" spans="1:241" ht="15.75">
      <c r="A36" s="33" t="s">
        <v>18</v>
      </c>
      <c r="B36" s="12">
        <v>-20.257969746555627</v>
      </c>
      <c r="C36" s="12">
        <v>-13.214746557468745</v>
      </c>
      <c r="D36" s="12">
        <v>-8.2202026873847416</v>
      </c>
      <c r="E36" s="12">
        <v>-7.9360810633604837</v>
      </c>
      <c r="F36" s="12">
        <v>-3.6423393497897179</v>
      </c>
      <c r="G36" s="12">
        <v>-3.6914709395210612</v>
      </c>
      <c r="H36" s="12">
        <v>-3.6540723962948536</v>
      </c>
      <c r="I36" s="12">
        <v>-8.3109047975204238</v>
      </c>
      <c r="J36" s="12">
        <v>-14.787955328758876</v>
      </c>
      <c r="K36" s="12">
        <v>-17.222234920460544</v>
      </c>
      <c r="L36" s="12">
        <v>-14.429644306954122</v>
      </c>
      <c r="M36" s="12">
        <v>-11.958551940592898</v>
      </c>
      <c r="N36" s="12"/>
      <c r="O36" s="12">
        <v>-10.812227763993162</v>
      </c>
      <c r="P36" s="12"/>
      <c r="Q36" s="12">
        <v>-8.1164452761009453</v>
      </c>
      <c r="R36" s="12"/>
      <c r="S36" s="12">
        <v>-8.4120165370960152</v>
      </c>
      <c r="T36" s="12">
        <v>-3.9237011015064467</v>
      </c>
      <c r="U36" s="12">
        <v>-2.3281226774027886</v>
      </c>
      <c r="V36" s="12">
        <v>-2.8693886851831931</v>
      </c>
      <c r="W36" s="12">
        <v>-8.4435023302677372</v>
      </c>
      <c r="X36" s="12">
        <v>-8.1618338403615933</v>
      </c>
      <c r="Y36" s="12">
        <v>-5.3363464455988385</v>
      </c>
      <c r="Z36" s="12">
        <v>-4.032988027166108</v>
      </c>
      <c r="AA36" s="12">
        <v>0.69578325626886939</v>
      </c>
      <c r="AB36" s="12">
        <v>-1.3814922789788495</v>
      </c>
      <c r="AC36" s="12">
        <f>+'[1]3Macrocucanish_Q_'!AC36</f>
        <v>-3.9284175371929457</v>
      </c>
      <c r="AD36" s="12">
        <f>+'[1]3Macrocucanish_Q_'!AD36</f>
        <v>-4.8888944307456734</v>
      </c>
    </row>
    <row r="37" spans="1:241" ht="15.75">
      <c r="A37" s="33" t="s">
        <v>17</v>
      </c>
      <c r="B37" s="10">
        <v>23.758603272101649</v>
      </c>
      <c r="C37" s="10">
        <v>26.52786726903183</v>
      </c>
      <c r="D37" s="10">
        <v>31.458761313307797</v>
      </c>
      <c r="E37" s="10">
        <v>34.973994932271019</v>
      </c>
      <c r="F37" s="10">
        <v>31.241037685391781</v>
      </c>
      <c r="G37" s="10">
        <v>29.769755594842845</v>
      </c>
      <c r="H37" s="10">
        <v>25.792429195192167</v>
      </c>
      <c r="I37" s="10">
        <v>21.381602463676622</v>
      </c>
      <c r="J37" s="10">
        <v>16.666308597664635</v>
      </c>
      <c r="K37" s="10">
        <v>18.030732932534889</v>
      </c>
      <c r="L37" s="10">
        <v>23.872591870593872</v>
      </c>
      <c r="M37" s="10">
        <v>27.037716242649296</v>
      </c>
      <c r="N37" s="10"/>
      <c r="O37" s="10">
        <v>27.472025511742526</v>
      </c>
      <c r="P37" s="10"/>
      <c r="Q37" s="10">
        <v>28.371179417603017</v>
      </c>
      <c r="R37" s="10"/>
      <c r="S37" s="10">
        <v>28.600416468389056</v>
      </c>
      <c r="T37" s="10">
        <v>29.731922142997202</v>
      </c>
      <c r="U37" s="10">
        <v>33.799348543925483</v>
      </c>
      <c r="V37" s="10">
        <v>38.260248362202681</v>
      </c>
      <c r="W37" s="10">
        <v>39.549420812315041</v>
      </c>
      <c r="X37" s="10">
        <v>42.546005175501001</v>
      </c>
      <c r="Y37" s="10">
        <v>30.203140834732757</v>
      </c>
      <c r="Z37" s="10">
        <v>36.11146166266299</v>
      </c>
      <c r="AA37" s="10">
        <v>51.656594021856485</v>
      </c>
      <c r="AB37" s="10">
        <v>59.280674075305761</v>
      </c>
      <c r="AC37" s="10">
        <f>+'[1]3Macrocucanish_Q_'!AC37</f>
        <v>59.02841568365811</v>
      </c>
      <c r="AD37" s="10">
        <f>+'[1]3Macrocucanish_Q_'!AD37</f>
        <v>96.559408353156201</v>
      </c>
    </row>
    <row r="38" spans="1:241" ht="16.5" thickBot="1">
      <c r="A38" s="32" t="s">
        <v>16</v>
      </c>
      <c r="B38" s="8">
        <v>51.576729221285909</v>
      </c>
      <c r="C38" s="8">
        <v>51.133376844874057</v>
      </c>
      <c r="D38" s="8">
        <v>50.79376440186887</v>
      </c>
      <c r="E38" s="8">
        <v>54.493597446620655</v>
      </c>
      <c r="F38" s="8">
        <v>49.280056797686186</v>
      </c>
      <c r="G38" s="8">
        <v>45.73963095573793</v>
      </c>
      <c r="H38" s="8">
        <v>42.007660163374183</v>
      </c>
      <c r="I38" s="8">
        <v>42.094050113607494</v>
      </c>
      <c r="J38" s="8">
        <v>43.484016626524422</v>
      </c>
      <c r="K38" s="8">
        <v>45.392875331824243</v>
      </c>
      <c r="L38" s="8">
        <v>48.995865600206152</v>
      </c>
      <c r="M38" s="8">
        <v>48.489114865561035</v>
      </c>
      <c r="N38" s="8"/>
      <c r="O38" s="8">
        <v>48.320676939357469</v>
      </c>
      <c r="P38" s="8"/>
      <c r="Q38" s="8">
        <v>49.242195638090259</v>
      </c>
      <c r="R38" s="8"/>
      <c r="S38" s="8">
        <v>47.265201617861102</v>
      </c>
      <c r="T38" s="8">
        <v>41.874994462057288</v>
      </c>
      <c r="U38" s="8">
        <v>42.388737625232025</v>
      </c>
      <c r="V38" s="8">
        <v>49.048030202694235</v>
      </c>
      <c r="W38" s="8">
        <v>53.618745354694276</v>
      </c>
      <c r="X38" s="8">
        <v>55.828604438771578</v>
      </c>
      <c r="Y38" s="8">
        <v>40.202636258794769</v>
      </c>
      <c r="Z38" s="8">
        <v>44.093811944702324</v>
      </c>
      <c r="AA38" s="8">
        <v>52.40141901062858</v>
      </c>
      <c r="AB38" s="8">
        <v>60.124447449854365</v>
      </c>
      <c r="AC38" s="8">
        <f>+'[1]3Macrocucanish_Q_'!AC38</f>
        <v>62.160294547944694</v>
      </c>
      <c r="AD38" s="8">
        <f>+'[1]3Macrocucanish_Q_'!AD38</f>
        <v>97.976965611897725</v>
      </c>
    </row>
    <row r="39" spans="1:241" ht="27.75" thickBot="1">
      <c r="A39" s="5" t="s">
        <v>15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0"/>
      <c r="AD39" s="30"/>
    </row>
    <row r="40" spans="1:241" ht="15.75" customHeight="1" thickBot="1">
      <c r="A40" s="29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1"/>
      <c r="AD40" s="21"/>
      <c r="ID40" s="28"/>
      <c r="IE40" s="27"/>
      <c r="IF40" s="27"/>
      <c r="IG40" s="27"/>
    </row>
    <row r="41" spans="1:241" ht="15.75">
      <c r="A41" s="15" t="s">
        <v>14</v>
      </c>
      <c r="B41" s="26">
        <v>863.72622721492633</v>
      </c>
      <c r="C41" s="26">
        <v>910.3566800647626</v>
      </c>
      <c r="D41" s="26">
        <v>1028.8276355275736</v>
      </c>
      <c r="E41" s="26">
        <v>1101.5852350069999</v>
      </c>
      <c r="F41" s="26">
        <v>1183.4820932620253</v>
      </c>
      <c r="G41" s="26">
        <v>1099.2327652313159</v>
      </c>
      <c r="H41" s="26">
        <v>1205.6351012707471</v>
      </c>
      <c r="I41" s="26">
        <v>1448.9055292898868</v>
      </c>
      <c r="J41" s="26">
        <v>1577.2366104099135</v>
      </c>
      <c r="K41" s="26">
        <v>2966.8293085871328</v>
      </c>
      <c r="L41" s="26">
        <v>3300.5306476681808</v>
      </c>
      <c r="M41" s="26">
        <v>3569.3004567353187</v>
      </c>
      <c r="N41" s="26">
        <v>3739.0899243343479</v>
      </c>
      <c r="O41" s="26">
        <v>3739.0893831776998</v>
      </c>
      <c r="P41" s="26">
        <v>3899.0945070338503</v>
      </c>
      <c r="Q41" s="26">
        <v>3899.0945070338503</v>
      </c>
      <c r="R41" s="26">
        <v>3785.3122941364522</v>
      </c>
      <c r="S41" s="26">
        <v>3785.3122941364522</v>
      </c>
      <c r="T41" s="26">
        <v>4316.2</v>
      </c>
      <c r="U41" s="26">
        <v>4805.5999999999995</v>
      </c>
      <c r="V41" s="26">
        <v>5494.9051296151156</v>
      </c>
      <c r="W41" s="26">
        <v>5536.3700533063047</v>
      </c>
      <c r="X41" s="26">
        <v>5787.4287839790341</v>
      </c>
      <c r="Y41" s="26">
        <v>5976.7771965765996</v>
      </c>
      <c r="Z41" s="26">
        <v>6665.5681637618209</v>
      </c>
      <c r="AA41" s="14">
        <f>'[1]3Macrocucanish_Q_'!AA41</f>
        <v>5899.5292286027507</v>
      </c>
      <c r="AB41" s="14">
        <f>'[1]3Macrocucanish_Q_'!AB41</f>
        <v>6501.3804323207305</v>
      </c>
      <c r="AC41" s="25">
        <f>+'[1]3Macrocucanish_Q_'!AC41</f>
        <v>6436.88587609966</v>
      </c>
      <c r="AD41" s="25">
        <f>+'[1]3Macrocucanish_Q_'!AD41</f>
        <v>6250.9916872309504</v>
      </c>
    </row>
    <row r="42" spans="1:241" ht="15.75">
      <c r="A42" s="11" t="s">
        <v>13</v>
      </c>
      <c r="B42" s="24">
        <v>45.182937242292368</v>
      </c>
      <c r="C42" s="24">
        <v>42.972408235007862</v>
      </c>
      <c r="D42" s="24">
        <v>43.294721265016683</v>
      </c>
      <c r="E42" s="24">
        <v>39.243366339257328</v>
      </c>
      <c r="F42" s="24">
        <v>33.089443893448284</v>
      </c>
      <c r="G42" s="24">
        <v>22.431322337210187</v>
      </c>
      <c r="H42" s="24">
        <v>18.883907600755094</v>
      </c>
      <c r="I42" s="24">
        <v>15.738234401498591</v>
      </c>
      <c r="J42" s="24">
        <v>13.524560083754784</v>
      </c>
      <c r="K42" s="24">
        <v>34.306476065909131</v>
      </c>
      <c r="L42" s="24">
        <v>35.641814632706307</v>
      </c>
      <c r="M42" s="24">
        <v>35.192946371911795</v>
      </c>
      <c r="N42" s="24">
        <v>37.549237571972881</v>
      </c>
      <c r="O42" s="24">
        <v>35.209987223173627</v>
      </c>
      <c r="P42" s="24">
        <v>37.350129818356784</v>
      </c>
      <c r="Q42" s="24">
        <v>35.059700817654864</v>
      </c>
      <c r="R42" s="24">
        <v>34.763283894028859</v>
      </c>
      <c r="S42" s="24">
        <v>32.605299919345818</v>
      </c>
      <c r="T42" s="24">
        <v>40.899055271810717</v>
      </c>
      <c r="U42" s="24">
        <v>45.56755577891353</v>
      </c>
      <c r="V42" s="24">
        <v>47.66820904640349</v>
      </c>
      <c r="W42" s="24">
        <v>44.440636490149259</v>
      </c>
      <c r="X42" s="24">
        <v>42.494630991387403</v>
      </c>
      <c r="Y42" s="24">
        <v>47.278271091519329</v>
      </c>
      <c r="Z42" s="24">
        <v>48.026631532483272</v>
      </c>
      <c r="AA42" s="12">
        <f>'[1]3Macrocucanish_Q_'!AA42</f>
        <v>30.233065460336441</v>
      </c>
      <c r="AB42" s="12">
        <f>'[1]3Macrocucanish_Q_'!AB42</f>
        <v>27.693939804081179</v>
      </c>
      <c r="AC42" s="12"/>
      <c r="AD42" s="12"/>
    </row>
    <row r="43" spans="1:241" ht="15.75">
      <c r="A43" s="11" t="s">
        <v>12</v>
      </c>
      <c r="B43" s="10">
        <v>3.8</v>
      </c>
      <c r="C43" s="10">
        <v>3.7</v>
      </c>
      <c r="D43" s="10">
        <v>4.4000000000000004</v>
      </c>
      <c r="E43" s="10">
        <v>4</v>
      </c>
      <c r="F43" s="10">
        <v>3.9</v>
      </c>
      <c r="G43" s="10">
        <v>4.0999999999999996</v>
      </c>
      <c r="H43" s="10">
        <v>4.8</v>
      </c>
      <c r="I43" s="10">
        <v>5.0999999999999996</v>
      </c>
      <c r="J43" s="10">
        <v>3.3</v>
      </c>
      <c r="K43" s="10">
        <v>6.1</v>
      </c>
      <c r="L43" s="10">
        <v>4.9000000000000004</v>
      </c>
      <c r="M43" s="10">
        <v>4.7</v>
      </c>
      <c r="N43" s="10"/>
      <c r="O43" s="24">
        <v>4.2</v>
      </c>
      <c r="P43" s="24"/>
      <c r="Q43" s="24">
        <v>4.9000000000000004</v>
      </c>
      <c r="R43" s="24"/>
      <c r="S43" s="24">
        <v>3.2572350662396241</v>
      </c>
      <c r="T43" s="24">
        <v>4.8206729405225444</v>
      </c>
      <c r="U43" s="24">
        <v>5.9166087262607832</v>
      </c>
      <c r="V43" s="24">
        <v>4.9115202890598555</v>
      </c>
      <c r="W43" s="24">
        <v>4.0588263727770055</v>
      </c>
      <c r="X43" s="10">
        <v>4.4974494081778724</v>
      </c>
      <c r="Y43" s="10">
        <v>6.175650161097586</v>
      </c>
      <c r="Z43" s="10">
        <v>6.3333179766330154</v>
      </c>
      <c r="AA43" s="10">
        <f>'[1]3Macrocucanish_Q_'!AA43</f>
        <v>3.6908326755986622</v>
      </c>
      <c r="AB43" s="10">
        <f>'[1]3Macrocucanish_Q_'!AB43</f>
        <v>2.7175027515448393</v>
      </c>
      <c r="AC43" s="10"/>
      <c r="AD43" s="10"/>
    </row>
    <row r="44" spans="1:241" ht="16.5" thickBot="1">
      <c r="A44" s="9" t="s">
        <v>11</v>
      </c>
      <c r="B44" s="8">
        <v>37.667666246693777</v>
      </c>
      <c r="C44" s="8">
        <v>38.830622056952947</v>
      </c>
      <c r="D44" s="8">
        <v>41.126262857588337</v>
      </c>
      <c r="E44" s="8">
        <v>44.733796189445833</v>
      </c>
      <c r="F44" s="8">
        <v>40.260547241538987</v>
      </c>
      <c r="G44" s="8">
        <v>37.754693275290393</v>
      </c>
      <c r="H44" s="8">
        <v>33.900044679283184</v>
      </c>
      <c r="I44" s="8">
        <v>31.737826288642061</v>
      </c>
      <c r="J44" s="8">
        <v>30.075162612094523</v>
      </c>
      <c r="K44" s="8">
        <v>31.711804132179562</v>
      </c>
      <c r="L44" s="8">
        <v>36.434228735400019</v>
      </c>
      <c r="M44" s="8">
        <v>37.763415554105158</v>
      </c>
      <c r="N44" s="8"/>
      <c r="O44" s="24">
        <v>37.896351225549999</v>
      </c>
      <c r="P44" s="24"/>
      <c r="Q44" s="24">
        <v>38.806687527846641</v>
      </c>
      <c r="R44" s="24"/>
      <c r="S44" s="24">
        <v>37.932809043125076</v>
      </c>
      <c r="T44" s="24">
        <v>35.803458302527247</v>
      </c>
      <c r="U44" s="24">
        <v>38.092108602493497</v>
      </c>
      <c r="V44" s="24">
        <v>43.636149679455784</v>
      </c>
      <c r="W44" s="24">
        <v>46.489737676562513</v>
      </c>
      <c r="X44" s="8">
        <v>49.187304807136286</v>
      </c>
      <c r="Y44" s="8">
        <v>35.202888546763766</v>
      </c>
      <c r="Z44" s="8">
        <v>40.102636803682657</v>
      </c>
      <c r="AA44" s="8">
        <f>'[1]3Macrocucanish_Q_'!AA44</f>
        <v>52.029006516242525</v>
      </c>
      <c r="AB44" s="8">
        <f>'[1]3Macrocucanish_Q_'!AB44</f>
        <v>59.702560762580056</v>
      </c>
      <c r="AC44" s="8"/>
      <c r="AD44" s="8"/>
    </row>
    <row r="45" spans="1:241" ht="14.25" thickBot="1">
      <c r="A45" s="23" t="s">
        <v>10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1"/>
      <c r="AD45" s="21"/>
    </row>
    <row r="46" spans="1:241" ht="14.25" thickBot="1">
      <c r="A46" s="2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8"/>
      <c r="AD46" s="18"/>
    </row>
    <row r="47" spans="1:241" ht="15.75" customHeight="1" thickBot="1">
      <c r="A47" s="7" t="s">
        <v>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6"/>
      <c r="AD47" s="16"/>
      <c r="AM47" s="6"/>
      <c r="BE47" s="6"/>
      <c r="BW47" s="6"/>
      <c r="CO47" s="6"/>
      <c r="DG47" s="6"/>
      <c r="DY47" s="6"/>
      <c r="EQ47" s="6"/>
      <c r="FI47" s="6"/>
      <c r="GA47" s="6"/>
      <c r="GS47" s="6"/>
      <c r="HK47" s="6"/>
    </row>
    <row r="48" spans="1:241" ht="15.75">
      <c r="A48" s="15" t="s">
        <v>8</v>
      </c>
      <c r="B48" s="14">
        <v>16.69023587119765</v>
      </c>
      <c r="C48" s="14">
        <v>16.462426770389548</v>
      </c>
      <c r="D48" s="14">
        <v>16.757628838088891</v>
      </c>
      <c r="E48" s="14">
        <v>17.989820222699404</v>
      </c>
      <c r="F48" s="14">
        <v>15.839027678674661</v>
      </c>
      <c r="G48" s="14">
        <v>16.708284260657795</v>
      </c>
      <c r="H48" s="14">
        <v>16.6150327343702</v>
      </c>
      <c r="I48" s="14">
        <v>18.672197525951461</v>
      </c>
      <c r="J48" s="14">
        <v>22.009673479502826</v>
      </c>
      <c r="K48" s="14">
        <v>21.962818254993948</v>
      </c>
      <c r="L48" s="14">
        <v>22.554731462897823</v>
      </c>
      <c r="M48" s="14">
        <v>23.315608124500255</v>
      </c>
      <c r="N48" s="14">
        <v>23.650694750549153</v>
      </c>
      <c r="O48" s="14">
        <v>22.177478143421695</v>
      </c>
      <c r="P48" s="14">
        <v>25.054262634042757</v>
      </c>
      <c r="Q48" s="14">
        <v>23.517464671476763</v>
      </c>
      <c r="R48" s="14">
        <v>25.276988551522894</v>
      </c>
      <c r="S48" s="14">
        <v>23.707834565702466</v>
      </c>
      <c r="T48" s="14">
        <v>23.152834026471236</v>
      </c>
      <c r="U48" s="14">
        <v>23.111100018185251</v>
      </c>
      <c r="V48" s="14">
        <v>22.244267342005781</v>
      </c>
      <c r="W48" s="14">
        <v>22.351273710033258</v>
      </c>
      <c r="X48" s="14">
        <v>23.924987409300275</v>
      </c>
      <c r="Y48" s="14">
        <v>25.24652525089482</v>
      </c>
      <c r="Z48" s="14">
        <v>24.113818866844682</v>
      </c>
      <c r="AA48" s="14">
        <f>'[1]3Macrocucanish_Q_'!AA48</f>
        <v>24.28091380785752</v>
      </c>
      <c r="AB48" s="14">
        <f>'[1]3Macrocucanish_Q_'!AB48</f>
        <v>25.368158229454075</v>
      </c>
      <c r="AC48" s="14">
        <f>'[1]3Macrocucanish_Q_'!AC48</f>
        <v>30.15676879245024</v>
      </c>
      <c r="AD48" s="14">
        <f>'[1]3Macrocucanish_Q_'!AD48</f>
        <v>29.527034579717608</v>
      </c>
    </row>
    <row r="49" spans="1:219" ht="15.75">
      <c r="A49" s="13" t="s">
        <v>7</v>
      </c>
      <c r="B49" s="10">
        <v>14.791524924459804</v>
      </c>
      <c r="C49" s="10">
        <v>14.356008848886209</v>
      </c>
      <c r="D49" s="10">
        <v>14.577835995419209</v>
      </c>
      <c r="E49" s="10">
        <v>14.01105438417501</v>
      </c>
      <c r="F49" s="10">
        <v>13.996405648715108</v>
      </c>
      <c r="G49" s="10">
        <v>14.335661180225841</v>
      </c>
      <c r="H49" s="10">
        <v>14.494246079050606</v>
      </c>
      <c r="I49" s="10">
        <v>16.052385749088199</v>
      </c>
      <c r="J49" s="10">
        <v>20.348905930005699</v>
      </c>
      <c r="K49" s="10">
        <v>19.902371771925598</v>
      </c>
      <c r="L49" s="10">
        <v>20.213697766894988</v>
      </c>
      <c r="M49" s="10">
        <v>20.577576301760406</v>
      </c>
      <c r="N49" s="10">
        <v>21.955692353860577</v>
      </c>
      <c r="O49" s="10">
        <v>20.588058508942012</v>
      </c>
      <c r="P49" s="10">
        <v>23.407025302630196</v>
      </c>
      <c r="Q49" s="10">
        <v>21.971266872209032</v>
      </c>
      <c r="R49" s="10">
        <v>23.496317185394311</v>
      </c>
      <c r="S49" s="10">
        <v>22.037704357034215</v>
      </c>
      <c r="T49" s="10">
        <v>21.173006082202807</v>
      </c>
      <c r="U49" s="10">
        <v>21.307017246978095</v>
      </c>
      <c r="V49" s="10">
        <v>20.810311842409803</v>
      </c>
      <c r="W49" s="10">
        <v>20.959087742633461</v>
      </c>
      <c r="X49" s="10">
        <v>22.378782553534201</v>
      </c>
      <c r="Y49" s="10">
        <v>22.408294171143979</v>
      </c>
      <c r="Z49" s="10">
        <v>22.725685283939846</v>
      </c>
      <c r="AA49" s="12">
        <f>'[1]3Macrocucanish_Q_'!AA49</f>
        <v>22.667047168067707</v>
      </c>
      <c r="AB49" s="12">
        <f>'[1]3Macrocucanish_Q_'!AB49</f>
        <v>23.928487759495948</v>
      </c>
      <c r="AC49" s="12">
        <f>'[1]3Macrocucanish_Q_'!AC49</f>
        <v>28.701511579836769</v>
      </c>
      <c r="AD49" s="12">
        <f>'[1]3Macrocucanish_Q_'!AD49</f>
        <v>28.195704805142064</v>
      </c>
    </row>
    <row r="50" spans="1:219" ht="15.75">
      <c r="A50" s="11" t="s">
        <v>6</v>
      </c>
      <c r="B50" s="10">
        <v>21.611380406409808</v>
      </c>
      <c r="C50" s="10">
        <v>20.782914766240811</v>
      </c>
      <c r="D50" s="10">
        <v>19.370122663538623</v>
      </c>
      <c r="E50" s="10">
        <v>19.262664906382302</v>
      </c>
      <c r="F50" s="10">
        <v>17.500500800494603</v>
      </c>
      <c r="G50" s="10">
        <v>18.602830627341824</v>
      </c>
      <c r="H50" s="10">
        <v>18.100000000000001</v>
      </c>
      <c r="I50" s="10">
        <v>20.154891039656832</v>
      </c>
      <c r="J50" s="10">
        <v>22.716446781309578</v>
      </c>
      <c r="K50" s="10">
        <v>29.573896360761616</v>
      </c>
      <c r="L50" s="10">
        <v>27.57978682404935</v>
      </c>
      <c r="M50" s="10">
        <v>26.112319054567646</v>
      </c>
      <c r="N50" s="10">
        <v>25.148153707351216</v>
      </c>
      <c r="O50" s="10">
        <v>23.581659442762916</v>
      </c>
      <c r="P50" s="10">
        <v>26.726769406746069</v>
      </c>
      <c r="Q50" s="10">
        <v>25.087381915275884</v>
      </c>
      <c r="R50" s="10">
        <v>27.270656746818545</v>
      </c>
      <c r="S50" s="10">
        <v>25.577739109775383</v>
      </c>
      <c r="T50" s="10">
        <v>27.936140594046371</v>
      </c>
      <c r="U50" s="10">
        <v>28.596396924709417</v>
      </c>
      <c r="V50" s="10">
        <v>27.042933625241311</v>
      </c>
      <c r="W50" s="10">
        <v>24.107009984327512</v>
      </c>
      <c r="X50" s="10">
        <v>24.902288352225018</v>
      </c>
      <c r="Y50" s="10">
        <v>30.649467707570849</v>
      </c>
      <c r="Z50" s="10">
        <v>28.703199871324721</v>
      </c>
      <c r="AA50" s="10">
        <f>'[1]3Macrocucanish_Q_'!AA50</f>
        <v>26.393833681543761</v>
      </c>
      <c r="AB50" s="10">
        <f>'[1]3Macrocucanish_Q_'!AB50</f>
        <v>27.35590596936564</v>
      </c>
      <c r="AC50" s="10">
        <f>'[1]3Macrocucanish_Q_'!AC50</f>
        <v>26.737678382816981</v>
      </c>
      <c r="AD50" s="10">
        <f>'[1]3Macrocucanish_Q_'!AD50</f>
        <v>29.266412045159523</v>
      </c>
    </row>
    <row r="51" spans="1:219" ht="16.5" thickBot="1">
      <c r="A51" s="9" t="s">
        <v>5</v>
      </c>
      <c r="B51" s="8">
        <v>-4.9211445352121581</v>
      </c>
      <c r="C51" s="8">
        <v>-4.3204879958512628</v>
      </c>
      <c r="D51" s="8">
        <v>-2.6124938254497319</v>
      </c>
      <c r="E51" s="8">
        <v>-1.2718210914929156</v>
      </c>
      <c r="F51" s="8">
        <v>-1.6614731218199432</v>
      </c>
      <c r="G51" s="8">
        <v>-1.8948843873074135</v>
      </c>
      <c r="H51" s="8">
        <v>-1.4946240965159936</v>
      </c>
      <c r="I51" s="8">
        <v>-1.4826935137053707</v>
      </c>
      <c r="J51" s="8">
        <v>-0.70677330180675368</v>
      </c>
      <c r="K51" s="8">
        <v>-7.6110781057676657</v>
      </c>
      <c r="L51" s="8">
        <v>-5.0250553611515283</v>
      </c>
      <c r="M51" s="8">
        <v>-2.7967109300673894</v>
      </c>
      <c r="N51" s="8">
        <v>-1.4974589568020611</v>
      </c>
      <c r="O51" s="8">
        <v>-1.4041812993412233</v>
      </c>
      <c r="P51" s="8">
        <v>-1.6725067727033125</v>
      </c>
      <c r="Q51" s="8">
        <v>-1.5699172437991233</v>
      </c>
      <c r="R51" s="8">
        <v>-1.9936681952956472</v>
      </c>
      <c r="S51" s="8">
        <v>-1.8699045440729183</v>
      </c>
      <c r="T51" s="8">
        <v>-4.7833065675751376</v>
      </c>
      <c r="U51" s="8">
        <v>-5.4852969065241641</v>
      </c>
      <c r="V51" s="8">
        <v>-4.7986662832355327</v>
      </c>
      <c r="W51" s="8">
        <v>-1.7557362742942513</v>
      </c>
      <c r="X51" s="8">
        <v>-0.9773009429247409</v>
      </c>
      <c r="Y51" s="8">
        <v>-5.4029424566760307</v>
      </c>
      <c r="Z51" s="8">
        <v>-4.5893810044800345</v>
      </c>
      <c r="AA51" s="8">
        <f>'[1]3Macrocucanish_Q_'!AA51</f>
        <v>-2.1129198736862413</v>
      </c>
      <c r="AB51" s="8">
        <f>'[1]3Macrocucanish_Q_'!AB51</f>
        <v>-1.9877477399115655</v>
      </c>
      <c r="AC51" s="8">
        <f>'[1]3Macrocucanish_Q_'!AC51</f>
        <v>3.4190904096332595</v>
      </c>
      <c r="AD51" s="8">
        <f>'[1]3Macrocucanish_Q_'!AD51</f>
        <v>0.2606225345580846</v>
      </c>
    </row>
    <row r="52" spans="1:219" ht="15.75" customHeight="1">
      <c r="A52" s="7" t="s">
        <v>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M52" s="6"/>
      <c r="BE52" s="6"/>
      <c r="BW52" s="6"/>
      <c r="CO52" s="6"/>
      <c r="DG52" s="6"/>
      <c r="DY52" s="6"/>
      <c r="EQ52" s="6"/>
      <c r="FI52" s="6"/>
      <c r="GA52" s="6"/>
      <c r="GS52" s="6"/>
      <c r="HK52" s="6"/>
    </row>
    <row r="53" spans="1:219" ht="12.75" customHeight="1"/>
    <row r="54" spans="1:219" ht="40.5" customHeight="1">
      <c r="A54" s="5" t="s">
        <v>3</v>
      </c>
    </row>
    <row r="55" spans="1:219" ht="21" customHeight="1">
      <c r="A55" s="5" t="s">
        <v>2</v>
      </c>
    </row>
    <row r="56" spans="1:219" ht="54">
      <c r="A56" s="5" t="s">
        <v>1</v>
      </c>
    </row>
    <row r="57" spans="1:219" ht="27">
      <c r="A57" s="4" t="s">
        <v>0</v>
      </c>
    </row>
    <row r="60" spans="1:219" ht="17.25" customHeight="1"/>
    <row r="66" ht="18" customHeight="1"/>
    <row r="77" ht="33" customHeight="1"/>
    <row r="81" ht="54.75" customHeight="1"/>
    <row r="1000" spans="1:245" s="2" customFormat="1">
      <c r="A1000" s="3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  <c r="CQ1000" s="1"/>
      <c r="CR1000" s="1"/>
      <c r="CS1000" s="1"/>
      <c r="CT1000" s="1"/>
      <c r="CU1000" s="1"/>
      <c r="CV1000" s="1"/>
      <c r="CW1000" s="1"/>
      <c r="CX1000" s="1"/>
      <c r="CY1000" s="1"/>
      <c r="CZ1000" s="1"/>
      <c r="DA1000" s="1"/>
      <c r="DB1000" s="1"/>
      <c r="DC1000" s="1"/>
      <c r="DD1000" s="1"/>
      <c r="DE1000" s="1"/>
      <c r="DF1000" s="1"/>
      <c r="DG1000" s="1"/>
      <c r="DH1000" s="1"/>
      <c r="DI1000" s="1"/>
      <c r="DJ1000" s="1"/>
      <c r="DK1000" s="1"/>
      <c r="DL1000" s="1"/>
      <c r="DM1000" s="1"/>
      <c r="DN1000" s="1"/>
      <c r="DO1000" s="1"/>
      <c r="DP1000" s="1"/>
      <c r="DQ1000" s="1"/>
      <c r="DR1000" s="1"/>
      <c r="DS1000" s="1"/>
      <c r="DT1000" s="1"/>
      <c r="DU1000" s="1"/>
      <c r="DV1000" s="1"/>
      <c r="DW1000" s="1"/>
      <c r="DX1000" s="1"/>
      <c r="DY1000" s="1"/>
      <c r="DZ1000" s="1"/>
      <c r="EA1000" s="1"/>
      <c r="EB1000" s="1"/>
      <c r="EC1000" s="1"/>
      <c r="ED1000" s="1"/>
      <c r="EE1000" s="1"/>
      <c r="EF1000" s="1"/>
      <c r="EG1000" s="1"/>
      <c r="EH1000" s="1"/>
      <c r="EI1000" s="1"/>
      <c r="EJ1000" s="1"/>
      <c r="EK1000" s="1"/>
      <c r="EL1000" s="1"/>
      <c r="EM1000" s="1"/>
      <c r="EN1000" s="1"/>
      <c r="EO1000" s="1"/>
      <c r="EP1000" s="1"/>
      <c r="EQ1000" s="1"/>
      <c r="ER1000" s="1"/>
      <c r="ES1000" s="1"/>
      <c r="ET1000" s="1"/>
      <c r="EU1000" s="1"/>
      <c r="EV1000" s="1"/>
      <c r="EW1000" s="1"/>
      <c r="EX1000" s="1"/>
      <c r="EY1000" s="1"/>
      <c r="EZ1000" s="1"/>
      <c r="FA1000" s="1"/>
      <c r="FB1000" s="1"/>
      <c r="FC1000" s="1"/>
      <c r="FD1000" s="1"/>
      <c r="FE1000" s="1"/>
      <c r="FF1000" s="1"/>
      <c r="FG1000" s="1"/>
      <c r="FH1000" s="1"/>
      <c r="FI1000" s="1"/>
      <c r="FJ1000" s="1"/>
      <c r="FK1000" s="1"/>
      <c r="FL1000" s="1"/>
      <c r="FM1000" s="1"/>
      <c r="FN1000" s="1"/>
      <c r="FO1000" s="1"/>
      <c r="FP1000" s="1"/>
      <c r="FQ1000" s="1"/>
      <c r="FR1000" s="1"/>
      <c r="FS1000" s="1"/>
      <c r="FT1000" s="1"/>
      <c r="FU1000" s="1"/>
      <c r="FV1000" s="1"/>
      <c r="FW1000" s="1"/>
      <c r="FX1000" s="1"/>
      <c r="FY1000" s="1"/>
      <c r="FZ1000" s="1"/>
      <c r="GA1000" s="1"/>
      <c r="GB1000" s="1"/>
      <c r="GC1000" s="1"/>
      <c r="GD1000" s="1"/>
      <c r="GE1000" s="1"/>
      <c r="GF1000" s="1"/>
      <c r="GG1000" s="1"/>
      <c r="GH1000" s="1"/>
      <c r="GI1000" s="1"/>
      <c r="GJ1000" s="1"/>
      <c r="GK1000" s="1"/>
      <c r="GL1000" s="1"/>
      <c r="GM1000" s="1"/>
      <c r="GN1000" s="1"/>
      <c r="GO1000" s="1"/>
      <c r="GP1000" s="1"/>
      <c r="GQ1000" s="1"/>
      <c r="GR1000" s="1"/>
      <c r="GS1000" s="1"/>
      <c r="GT1000" s="1"/>
      <c r="GU1000" s="1"/>
      <c r="GV1000" s="1"/>
      <c r="GW1000" s="1"/>
      <c r="GX1000" s="1"/>
      <c r="GY1000" s="1"/>
      <c r="GZ1000" s="1"/>
      <c r="HA1000" s="1"/>
      <c r="HB1000" s="1"/>
      <c r="HC1000" s="1"/>
      <c r="HD1000" s="1"/>
      <c r="HE1000" s="1"/>
      <c r="HF1000" s="1"/>
      <c r="HG1000" s="1"/>
      <c r="HH1000" s="1"/>
      <c r="HI1000" s="1"/>
      <c r="HJ1000" s="1"/>
      <c r="HK1000" s="1"/>
      <c r="HL1000" s="1"/>
      <c r="HM1000" s="1"/>
      <c r="HN1000" s="1"/>
      <c r="HO1000" s="1"/>
      <c r="HP1000" s="1"/>
      <c r="HQ1000" s="1"/>
      <c r="HR1000" s="1"/>
      <c r="HS1000" s="1"/>
      <c r="HT1000" s="1"/>
      <c r="HU1000" s="1"/>
      <c r="HV1000" s="1"/>
      <c r="HW1000" s="1"/>
      <c r="HX1000" s="1"/>
      <c r="HY1000" s="1"/>
      <c r="HZ1000" s="1"/>
      <c r="IA1000" s="1"/>
      <c r="IB1000" s="1"/>
      <c r="IC1000" s="1"/>
      <c r="ID1000" s="1"/>
      <c r="IE1000" s="1"/>
      <c r="IF1000" s="1"/>
      <c r="IG1000" s="1"/>
      <c r="IH1000" s="1"/>
      <c r="II1000" s="1"/>
      <c r="IJ1000" s="1"/>
      <c r="IK1000" s="1"/>
    </row>
    <row r="1001" spans="1:245" s="2" customFormat="1">
      <c r="A1001" s="3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  <c r="CU1001" s="1"/>
      <c r="CV1001" s="1"/>
      <c r="CW1001" s="1"/>
      <c r="CX1001" s="1"/>
      <c r="CY1001" s="1"/>
      <c r="CZ1001" s="1"/>
      <c r="DA1001" s="1"/>
      <c r="DB1001" s="1"/>
      <c r="DC1001" s="1"/>
      <c r="DD1001" s="1"/>
      <c r="DE1001" s="1"/>
      <c r="DF1001" s="1"/>
      <c r="DG1001" s="1"/>
      <c r="DH1001" s="1"/>
      <c r="DI1001" s="1"/>
      <c r="DJ1001" s="1"/>
      <c r="DK1001" s="1"/>
      <c r="DL1001" s="1"/>
      <c r="DM1001" s="1"/>
      <c r="DN1001" s="1"/>
      <c r="DO1001" s="1"/>
      <c r="DP1001" s="1"/>
      <c r="DQ1001" s="1"/>
      <c r="DR1001" s="1"/>
      <c r="DS1001" s="1"/>
      <c r="DT1001" s="1"/>
      <c r="DU1001" s="1"/>
      <c r="DV1001" s="1"/>
      <c r="DW1001" s="1"/>
      <c r="DX1001" s="1"/>
      <c r="DY1001" s="1"/>
      <c r="DZ1001" s="1"/>
      <c r="EA1001" s="1"/>
      <c r="EB1001" s="1"/>
      <c r="EC1001" s="1"/>
      <c r="ED1001" s="1"/>
      <c r="EE1001" s="1"/>
      <c r="EF1001" s="1"/>
      <c r="EG1001" s="1"/>
      <c r="EH1001" s="1"/>
      <c r="EI1001" s="1"/>
      <c r="EJ1001" s="1"/>
      <c r="EK1001" s="1"/>
      <c r="EL1001" s="1"/>
      <c r="EM1001" s="1"/>
      <c r="EN1001" s="1"/>
      <c r="EO1001" s="1"/>
      <c r="EP1001" s="1"/>
      <c r="EQ1001" s="1"/>
      <c r="ER1001" s="1"/>
      <c r="ES1001" s="1"/>
      <c r="ET1001" s="1"/>
      <c r="EU1001" s="1"/>
      <c r="EV1001" s="1"/>
      <c r="EW1001" s="1"/>
      <c r="EX1001" s="1"/>
      <c r="EY1001" s="1"/>
      <c r="EZ1001" s="1"/>
      <c r="FA1001" s="1"/>
      <c r="FB1001" s="1"/>
      <c r="FC1001" s="1"/>
      <c r="FD1001" s="1"/>
      <c r="FE1001" s="1"/>
      <c r="FF1001" s="1"/>
      <c r="FG1001" s="1"/>
      <c r="FH1001" s="1"/>
      <c r="FI1001" s="1"/>
      <c r="FJ1001" s="1"/>
      <c r="FK1001" s="1"/>
      <c r="FL1001" s="1"/>
      <c r="FM1001" s="1"/>
      <c r="FN1001" s="1"/>
      <c r="FO1001" s="1"/>
      <c r="FP1001" s="1"/>
      <c r="FQ1001" s="1"/>
      <c r="FR1001" s="1"/>
      <c r="FS1001" s="1"/>
      <c r="FT1001" s="1"/>
      <c r="FU1001" s="1"/>
      <c r="FV1001" s="1"/>
      <c r="FW1001" s="1"/>
      <c r="FX1001" s="1"/>
      <c r="FY1001" s="1"/>
      <c r="FZ1001" s="1"/>
      <c r="GA1001" s="1"/>
      <c r="GB1001" s="1"/>
      <c r="GC1001" s="1"/>
      <c r="GD1001" s="1"/>
      <c r="GE1001" s="1"/>
      <c r="GF1001" s="1"/>
      <c r="GG1001" s="1"/>
      <c r="GH1001" s="1"/>
      <c r="GI1001" s="1"/>
      <c r="GJ1001" s="1"/>
      <c r="GK1001" s="1"/>
      <c r="GL1001" s="1"/>
      <c r="GM1001" s="1"/>
      <c r="GN1001" s="1"/>
      <c r="GO1001" s="1"/>
      <c r="GP1001" s="1"/>
      <c r="GQ1001" s="1"/>
      <c r="GR1001" s="1"/>
      <c r="GS1001" s="1"/>
      <c r="GT1001" s="1"/>
      <c r="GU1001" s="1"/>
      <c r="GV1001" s="1"/>
      <c r="GW1001" s="1"/>
      <c r="GX1001" s="1"/>
      <c r="GY1001" s="1"/>
      <c r="GZ1001" s="1"/>
      <c r="HA1001" s="1"/>
      <c r="HB1001" s="1"/>
      <c r="HC1001" s="1"/>
      <c r="HD1001" s="1"/>
      <c r="HE1001" s="1"/>
      <c r="HF1001" s="1"/>
      <c r="HG1001" s="1"/>
      <c r="HH1001" s="1"/>
      <c r="HI1001" s="1"/>
      <c r="HJ1001" s="1"/>
      <c r="HK1001" s="1"/>
      <c r="HL1001" s="1"/>
      <c r="HM1001" s="1"/>
      <c r="HN1001" s="1"/>
      <c r="HO1001" s="1"/>
      <c r="HP1001" s="1"/>
      <c r="HQ1001" s="1"/>
      <c r="HR1001" s="1"/>
      <c r="HS1001" s="1"/>
      <c r="HT1001" s="1"/>
      <c r="HU1001" s="1"/>
      <c r="HV1001" s="1"/>
      <c r="HW1001" s="1"/>
      <c r="HX1001" s="1"/>
      <c r="HY1001" s="1"/>
      <c r="HZ1001" s="1"/>
      <c r="IA1001" s="1"/>
      <c r="IB1001" s="1"/>
      <c r="IC1001" s="1"/>
      <c r="ID1001" s="1"/>
      <c r="IE1001" s="1"/>
      <c r="IF1001" s="1"/>
      <c r="IG1001" s="1"/>
      <c r="IH1001" s="1"/>
      <c r="II1001" s="1"/>
      <c r="IJ1001" s="1"/>
      <c r="IK1001" s="1"/>
    </row>
    <row r="1002" spans="1:245" s="2" customFormat="1">
      <c r="A1002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  <c r="CU1002" s="1"/>
      <c r="CV1002" s="1"/>
      <c r="CW1002" s="1"/>
      <c r="CX1002" s="1"/>
      <c r="CY1002" s="1"/>
      <c r="CZ1002" s="1"/>
      <c r="DA1002" s="1"/>
      <c r="DB1002" s="1"/>
      <c r="DC1002" s="1"/>
      <c r="DD1002" s="1"/>
      <c r="DE1002" s="1"/>
      <c r="DF1002" s="1"/>
      <c r="DG1002" s="1"/>
      <c r="DH1002" s="1"/>
      <c r="DI1002" s="1"/>
      <c r="DJ1002" s="1"/>
      <c r="DK1002" s="1"/>
      <c r="DL1002" s="1"/>
      <c r="DM1002" s="1"/>
      <c r="DN1002" s="1"/>
      <c r="DO1002" s="1"/>
      <c r="DP1002" s="1"/>
      <c r="DQ1002" s="1"/>
      <c r="DR1002" s="1"/>
      <c r="DS1002" s="1"/>
      <c r="DT1002" s="1"/>
      <c r="DU1002" s="1"/>
      <c r="DV1002" s="1"/>
      <c r="DW1002" s="1"/>
      <c r="DX1002" s="1"/>
      <c r="DY1002" s="1"/>
      <c r="DZ1002" s="1"/>
      <c r="EA1002" s="1"/>
      <c r="EB1002" s="1"/>
      <c r="EC1002" s="1"/>
      <c r="ED1002" s="1"/>
      <c r="EE1002" s="1"/>
      <c r="EF1002" s="1"/>
      <c r="EG1002" s="1"/>
      <c r="EH1002" s="1"/>
      <c r="EI1002" s="1"/>
      <c r="EJ1002" s="1"/>
      <c r="EK1002" s="1"/>
      <c r="EL1002" s="1"/>
      <c r="EM1002" s="1"/>
      <c r="EN1002" s="1"/>
      <c r="EO1002" s="1"/>
      <c r="EP1002" s="1"/>
      <c r="EQ1002" s="1"/>
      <c r="ER1002" s="1"/>
      <c r="ES1002" s="1"/>
      <c r="ET1002" s="1"/>
      <c r="EU1002" s="1"/>
      <c r="EV1002" s="1"/>
      <c r="EW1002" s="1"/>
      <c r="EX1002" s="1"/>
      <c r="EY1002" s="1"/>
      <c r="EZ1002" s="1"/>
      <c r="FA1002" s="1"/>
      <c r="FB1002" s="1"/>
      <c r="FC1002" s="1"/>
      <c r="FD1002" s="1"/>
      <c r="FE1002" s="1"/>
      <c r="FF1002" s="1"/>
      <c r="FG1002" s="1"/>
      <c r="FH1002" s="1"/>
      <c r="FI1002" s="1"/>
      <c r="FJ1002" s="1"/>
      <c r="FK1002" s="1"/>
      <c r="FL1002" s="1"/>
      <c r="FM1002" s="1"/>
      <c r="FN1002" s="1"/>
      <c r="FO1002" s="1"/>
      <c r="FP1002" s="1"/>
      <c r="FQ1002" s="1"/>
      <c r="FR1002" s="1"/>
      <c r="FS1002" s="1"/>
      <c r="FT1002" s="1"/>
      <c r="FU1002" s="1"/>
      <c r="FV1002" s="1"/>
      <c r="FW1002" s="1"/>
      <c r="FX1002" s="1"/>
      <c r="FY1002" s="1"/>
      <c r="FZ1002" s="1"/>
      <c r="GA1002" s="1"/>
      <c r="GB1002" s="1"/>
      <c r="GC1002" s="1"/>
      <c r="GD1002" s="1"/>
      <c r="GE1002" s="1"/>
      <c r="GF1002" s="1"/>
      <c r="GG1002" s="1"/>
      <c r="GH1002" s="1"/>
      <c r="GI1002" s="1"/>
      <c r="GJ1002" s="1"/>
      <c r="GK1002" s="1"/>
      <c r="GL1002" s="1"/>
      <c r="GM1002" s="1"/>
      <c r="GN1002" s="1"/>
      <c r="GO1002" s="1"/>
      <c r="GP1002" s="1"/>
      <c r="GQ1002" s="1"/>
      <c r="GR1002" s="1"/>
      <c r="GS1002" s="1"/>
      <c r="GT1002" s="1"/>
      <c r="GU1002" s="1"/>
      <c r="GV1002" s="1"/>
      <c r="GW1002" s="1"/>
      <c r="GX1002" s="1"/>
      <c r="GY1002" s="1"/>
      <c r="GZ1002" s="1"/>
      <c r="HA1002" s="1"/>
      <c r="HB1002" s="1"/>
      <c r="HC1002" s="1"/>
      <c r="HD1002" s="1"/>
      <c r="HE1002" s="1"/>
      <c r="HF1002" s="1"/>
      <c r="HG1002" s="1"/>
      <c r="HH1002" s="1"/>
      <c r="HI1002" s="1"/>
      <c r="HJ1002" s="1"/>
      <c r="HK1002" s="1"/>
      <c r="HL1002" s="1"/>
      <c r="HM1002" s="1"/>
      <c r="HN1002" s="1"/>
      <c r="HO1002" s="1"/>
      <c r="HP1002" s="1"/>
      <c r="HQ1002" s="1"/>
      <c r="HR1002" s="1"/>
      <c r="HS1002" s="1"/>
      <c r="HT1002" s="1"/>
      <c r="HU1002" s="1"/>
      <c r="HV1002" s="1"/>
      <c r="HW1002" s="1"/>
      <c r="HX1002" s="1"/>
      <c r="HY1002" s="1"/>
      <c r="HZ1002" s="1"/>
      <c r="IA1002" s="1"/>
      <c r="IB1002" s="1"/>
      <c r="IC1002" s="1"/>
      <c r="ID1002" s="1"/>
      <c r="IE1002" s="1"/>
      <c r="IF1002" s="1"/>
      <c r="IG1002" s="1"/>
      <c r="IH1002" s="1"/>
      <c r="II1002" s="1"/>
      <c r="IJ1002" s="1"/>
      <c r="IK1002" s="1"/>
    </row>
  </sheetData>
  <mergeCells count="1">
    <mergeCell ref="ID40:IG40"/>
  </mergeCells>
  <pageMargins left="0.75" right="0.75" top="1" bottom="1" header="0.5" footer="0.5"/>
  <pageSetup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215C4E-BC03-4436-AF28-15E3E09A56BE}">
            <xm:f>B3&lt;&gt;'3Macrocucanish_Q_.xlsx'!#REF!</xm:f>
            <x14:dxf>
              <fill>
                <patternFill>
                  <bgColor rgb="FFFF0000"/>
                </patternFill>
              </fill>
            </x14:dxf>
          </x14:cfRule>
          <xm:sqref>B3:AD51</xm:sqref>
        </x14:conditionalFormatting>
        <x14:conditionalFormatting xmlns:xm="http://schemas.microsoft.com/office/excel/2006/main">
          <x14:cfRule type="expression" priority="2" id="{9D293EEE-7934-4288-876A-D2877C216DFB}">
            <xm:f>AE3&lt;&gt;'3Macrocucanish_Q_.xlsx'!#REF!</xm:f>
            <x14:dxf>
              <fill>
                <patternFill>
                  <bgColor rgb="FFFF0000"/>
                </patternFill>
              </fill>
            </x14:dxf>
          </x14:cfRule>
          <xm:sqref>AE3:XFD51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3Macrocucanish_Q_Rus.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Greta Adamyan</dc:creator>
  <cp:lastModifiedBy>Greta Adamyan</cp:lastModifiedBy>
  <dcterms:created xsi:type="dcterms:W3CDTF">2024-10-29T07:16:34Z</dcterms:created>
  <dcterms:modified xsi:type="dcterms:W3CDTF">2024-10-29T07:16:51Z</dcterms:modified>
</cp:coreProperties>
</file>