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H9" i="4" l="1"/>
  <c r="F9" i="4"/>
  <c r="E9" i="4"/>
  <c r="K6" i="6" l="1"/>
  <c r="F6" i="6"/>
  <c r="G6" i="6"/>
  <c r="E6" i="6"/>
  <c r="G65" i="5" l="1"/>
  <c r="I65" i="5" s="1"/>
  <c r="E65" i="5"/>
  <c r="F65" i="5" l="1"/>
</calcChain>
</file>

<file path=xl/sharedStrings.xml><?xml version="1.0" encoding="utf-8"?>
<sst xmlns="http://schemas.openxmlformats.org/spreadsheetml/2006/main" count="164" uniqueCount="56">
  <si>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</si>
  <si>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</si>
  <si>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</si>
  <si>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</si>
  <si>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</si>
  <si>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</si>
  <si>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</si>
  <si>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</si>
  <si>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</si>
  <si>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</si>
  <si>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</si>
  <si>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</si>
  <si>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</si>
  <si>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</si>
  <si>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</si>
  <si>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</si>
  <si>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</si>
  <si>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</si>
  <si>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</si>
  <si>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</si>
  <si>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</si>
  <si>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</si>
  <si>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</si>
  <si>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</si>
  <si>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</si>
  <si>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</si>
  <si>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</si>
  <si>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</si>
  <si>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</si>
  <si>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</si>
  <si>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</si>
  <si>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</si>
  <si>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</si>
  <si>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</si>
  <si>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</si>
  <si>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</si>
  <si>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</si>
  <si>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</si>
  <si>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</si>
  <si>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</si>
  <si>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</si>
  <si>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</si>
  <si>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</si>
  <si>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</si>
  <si>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</si>
  <si>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</si>
  <si>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</si>
  <si>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</si>
  <si>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</si>
  <si>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AMGT52045268</t>
  </si>
  <si>
    <t>AMGT52016269</t>
  </si>
  <si>
    <t>01.01.2025-31.07.2025</t>
  </si>
  <si>
    <t>AMGT52137263</t>
  </si>
  <si>
    <t>AMGB1129A332</t>
  </si>
  <si>
    <t>AMGB2029A374</t>
  </si>
  <si>
    <t>AMGB3129A504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</si>
</sst>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4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  <xf numFmtId="43" fontId="49" fillId="0" borderId="0" xfId="0" applyNumberFormat="1" applyFont="1"/>
    <xf numFmtId="43" fontId="22" fillId="0" borderId="10" xfId="1" applyNumberFormat="1" applyFont="1" applyFill="1" applyBorder="1" applyAlignment="1">
      <alignment horizontal="center" vertic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tabSelected="1" zoomScale="106" zoomScaleNormal="106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68" sqref="B68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51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38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38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39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39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39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40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40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41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41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41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45719</v>
      </c>
      <c r="B20" s="31">
        <v>45720</v>
      </c>
      <c r="C20" s="32" t="s">
        <v>42</v>
      </c>
      <c r="D20" s="30" t="s">
        <v>11</v>
      </c>
      <c r="E20" s="35">
        <v>5000000000</v>
      </c>
      <c r="F20" s="35">
        <v>14100000000</v>
      </c>
      <c r="G20" s="35">
        <v>5000000000</v>
      </c>
      <c r="H20" s="33">
        <v>92.14</v>
      </c>
      <c r="I20" s="8">
        <v>8.4626999999999994E-2</v>
      </c>
      <c r="J20" s="8">
        <v>8.523E-2</v>
      </c>
      <c r="K20" s="27">
        <v>46083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45720</v>
      </c>
      <c r="B21" s="31">
        <v>45720</v>
      </c>
      <c r="C21" s="32" t="s">
        <v>42</v>
      </c>
      <c r="D21" s="30" t="s">
        <v>19</v>
      </c>
      <c r="E21" s="35">
        <v>1000000000</v>
      </c>
      <c r="F21" s="35">
        <v>280000000</v>
      </c>
      <c r="G21" s="35">
        <v>280000000</v>
      </c>
      <c r="H21" s="33">
        <v>92.14</v>
      </c>
      <c r="I21" s="8">
        <v>8.4626999999999994E-2</v>
      </c>
      <c r="J21" s="8"/>
      <c r="K21" s="27">
        <v>46083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45727</v>
      </c>
      <c r="B22" s="31">
        <v>45728</v>
      </c>
      <c r="C22" s="32" t="s">
        <v>43</v>
      </c>
      <c r="D22" s="30" t="s">
        <v>11</v>
      </c>
      <c r="E22" s="35">
        <v>35000000000</v>
      </c>
      <c r="F22" s="35">
        <v>42100000000</v>
      </c>
      <c r="G22" s="35">
        <v>35000000000</v>
      </c>
      <c r="H22" s="33">
        <v>101.1</v>
      </c>
      <c r="I22" s="8">
        <v>9.4446000000000002E-2</v>
      </c>
      <c r="J22" s="8">
        <v>9.6500000000000002E-2</v>
      </c>
      <c r="K22" s="27">
        <v>46506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45733</v>
      </c>
      <c r="B23" s="31">
        <v>45734</v>
      </c>
      <c r="C23" s="32" t="s">
        <v>37</v>
      </c>
      <c r="D23" s="30" t="s">
        <v>11</v>
      </c>
      <c r="E23" s="35">
        <v>5000000000</v>
      </c>
      <c r="F23" s="35">
        <v>10813615000</v>
      </c>
      <c r="G23" s="35">
        <v>5000000000</v>
      </c>
      <c r="H23" s="33">
        <v>93.48</v>
      </c>
      <c r="I23" s="8">
        <v>8.1775E-2</v>
      </c>
      <c r="J23" s="8">
        <v>8.2500000000000004E-2</v>
      </c>
      <c r="K23" s="27">
        <v>46041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45734</v>
      </c>
      <c r="B24" s="31">
        <v>45734</v>
      </c>
      <c r="C24" s="32" t="s">
        <v>37</v>
      </c>
      <c r="D24" s="30" t="s">
        <v>19</v>
      </c>
      <c r="E24" s="35">
        <v>1000000000</v>
      </c>
      <c r="F24" s="35">
        <v>500000000</v>
      </c>
      <c r="G24" s="35">
        <v>500000000</v>
      </c>
      <c r="H24" s="33">
        <v>93.48</v>
      </c>
      <c r="I24" s="8">
        <v>8.1775E-2</v>
      </c>
      <c r="J24" s="8"/>
      <c r="K24" s="27">
        <v>46041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45740</v>
      </c>
      <c r="B25" s="31">
        <v>45741</v>
      </c>
      <c r="C25" s="32" t="s">
        <v>44</v>
      </c>
      <c r="D25" s="30" t="s">
        <v>11</v>
      </c>
      <c r="E25" s="35">
        <v>3000000000</v>
      </c>
      <c r="F25" s="35">
        <v>8113800000</v>
      </c>
      <c r="G25" s="35">
        <v>3000000000</v>
      </c>
      <c r="H25" s="33">
        <v>97.98</v>
      </c>
      <c r="I25" s="8">
        <v>7.6661999999999994E-2</v>
      </c>
      <c r="J25" s="8">
        <v>7.7798999999999993E-2</v>
      </c>
      <c r="K25" s="27">
        <v>45838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45755</v>
      </c>
      <c r="B26" s="31">
        <v>45756</v>
      </c>
      <c r="C26" s="32" t="s">
        <v>45</v>
      </c>
      <c r="D26" s="30" t="s">
        <v>11</v>
      </c>
      <c r="E26" s="35">
        <v>20000000000</v>
      </c>
      <c r="F26" s="35"/>
      <c r="G26" s="35"/>
      <c r="H26" s="33"/>
      <c r="I26" s="8"/>
      <c r="J26" s="8"/>
      <c r="K26" s="27">
        <v>56551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45761</v>
      </c>
      <c r="B27" s="31">
        <v>45762</v>
      </c>
      <c r="C27" s="32" t="s">
        <v>46</v>
      </c>
      <c r="D27" s="30" t="s">
        <v>11</v>
      </c>
      <c r="E27" s="35">
        <v>5000000000</v>
      </c>
      <c r="F27" s="35">
        <v>11064332000</v>
      </c>
      <c r="G27" s="35">
        <v>5000000000</v>
      </c>
      <c r="H27" s="33">
        <v>92.2</v>
      </c>
      <c r="I27" s="8">
        <v>8.3884E-2</v>
      </c>
      <c r="J27" s="8">
        <v>8.4400000000000003E-2</v>
      </c>
      <c r="K27" s="27">
        <v>46125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45762</v>
      </c>
      <c r="B28" s="31">
        <v>45762</v>
      </c>
      <c r="C28" s="32" t="s">
        <v>46</v>
      </c>
      <c r="D28" s="30" t="s">
        <v>19</v>
      </c>
      <c r="E28" s="35">
        <v>1000000000</v>
      </c>
      <c r="F28" s="35">
        <v>990600000</v>
      </c>
      <c r="G28" s="35">
        <v>990600000</v>
      </c>
      <c r="H28" s="33">
        <v>92.2</v>
      </c>
      <c r="I28" s="8">
        <v>8.3884E-2</v>
      </c>
      <c r="J28" s="8"/>
      <c r="K28" s="27">
        <v>46125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45768</v>
      </c>
      <c r="B29" s="31">
        <v>45769</v>
      </c>
      <c r="C29" s="32" t="s">
        <v>38</v>
      </c>
      <c r="D29" s="30" t="s">
        <v>11</v>
      </c>
      <c r="E29" s="35">
        <v>5000000000</v>
      </c>
      <c r="F29" s="35">
        <v>15083050000</v>
      </c>
      <c r="G29" s="35">
        <v>5000000000</v>
      </c>
      <c r="H29" s="33">
        <v>93.93</v>
      </c>
      <c r="I29" s="8">
        <v>8.1379999999999994E-2</v>
      </c>
      <c r="J29" s="8">
        <v>8.165E-2</v>
      </c>
      <c r="K29" s="27">
        <v>46055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45769</v>
      </c>
      <c r="B30" s="31">
        <v>45769</v>
      </c>
      <c r="C30" s="32" t="s">
        <v>38</v>
      </c>
      <c r="D30" s="30" t="s">
        <v>19</v>
      </c>
      <c r="E30" s="35">
        <v>1000000000</v>
      </c>
      <c r="F30" s="35">
        <v>904990000</v>
      </c>
      <c r="G30" s="35">
        <v>904990000</v>
      </c>
      <c r="H30" s="33">
        <v>93.93</v>
      </c>
      <c r="I30" s="8">
        <v>8.1379999999999994E-2</v>
      </c>
      <c r="J30" s="8"/>
      <c r="K30" s="27">
        <v>46055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45775</v>
      </c>
      <c r="B31" s="31">
        <v>45776</v>
      </c>
      <c r="C31" s="32" t="s">
        <v>20</v>
      </c>
      <c r="D31" s="30" t="s">
        <v>11</v>
      </c>
      <c r="E31" s="35">
        <v>3000000000</v>
      </c>
      <c r="F31" s="35">
        <v>6650000000</v>
      </c>
      <c r="G31" s="35">
        <v>3000000000</v>
      </c>
      <c r="H31" s="33">
        <v>96.05</v>
      </c>
      <c r="I31" s="8">
        <v>7.8751000000000002E-2</v>
      </c>
      <c r="J31" s="8">
        <v>7.9949000000000006E-2</v>
      </c>
      <c r="K31" s="27">
        <v>45964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45776</v>
      </c>
      <c r="B32" s="31">
        <v>45776</v>
      </c>
      <c r="C32" s="32" t="s">
        <v>20</v>
      </c>
      <c r="D32" s="30" t="s">
        <v>18</v>
      </c>
      <c r="E32" s="35">
        <v>1397000</v>
      </c>
      <c r="F32" s="35">
        <v>1397000</v>
      </c>
      <c r="G32" s="35">
        <v>1397000</v>
      </c>
      <c r="H32" s="33">
        <v>96.05</v>
      </c>
      <c r="I32" s="8">
        <v>7.8751000000000002E-2</v>
      </c>
      <c r="J32" s="8"/>
      <c r="K32" s="27">
        <v>45964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45776</v>
      </c>
      <c r="B33" s="31">
        <v>45777</v>
      </c>
      <c r="C33" s="32" t="s">
        <v>36</v>
      </c>
      <c r="D33" s="30" t="s">
        <v>11</v>
      </c>
      <c r="E33" s="35">
        <v>40000000000</v>
      </c>
      <c r="F33" s="35">
        <v>93699000000</v>
      </c>
      <c r="G33" s="35">
        <v>40000000000</v>
      </c>
      <c r="H33" s="33">
        <v>94.49</v>
      </c>
      <c r="I33" s="8">
        <v>9.8579E-2</v>
      </c>
      <c r="J33" s="8">
        <v>9.8894999999999997E-2</v>
      </c>
      <c r="K33" s="27">
        <v>49611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45777</v>
      </c>
      <c r="B34" s="31">
        <v>45777</v>
      </c>
      <c r="C34" s="32" t="s">
        <v>36</v>
      </c>
      <c r="D34" s="30" t="s">
        <v>19</v>
      </c>
      <c r="E34" s="35">
        <v>8000000000</v>
      </c>
      <c r="F34" s="35">
        <v>8000000000</v>
      </c>
      <c r="G34" s="35">
        <v>8000000000</v>
      </c>
      <c r="H34" s="33">
        <v>94.49</v>
      </c>
      <c r="I34" s="8">
        <v>9.8579E-2</v>
      </c>
      <c r="J34" s="8"/>
      <c r="K34" s="27">
        <v>49611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45777</v>
      </c>
      <c r="B35" s="31">
        <v>45777</v>
      </c>
      <c r="C35" s="32" t="s">
        <v>36</v>
      </c>
      <c r="D35" s="30" t="s">
        <v>18</v>
      </c>
      <c r="E35" s="35">
        <v>4000000000</v>
      </c>
      <c r="F35" s="35">
        <v>4000000000</v>
      </c>
      <c r="G35" s="35">
        <v>4000000000</v>
      </c>
      <c r="H35" s="33">
        <v>94.49</v>
      </c>
      <c r="I35" s="8">
        <v>9.8579E-2</v>
      </c>
      <c r="J35" s="8"/>
      <c r="K35" s="27">
        <v>49611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45776</v>
      </c>
      <c r="B36" s="31">
        <v>45777</v>
      </c>
      <c r="C36" s="32" t="s">
        <v>47</v>
      </c>
      <c r="D36" s="30" t="s">
        <v>11</v>
      </c>
      <c r="E36" s="35">
        <v>10000000000</v>
      </c>
      <c r="F36" s="35">
        <v>31288100000</v>
      </c>
      <c r="G36" s="35">
        <v>10000000000</v>
      </c>
      <c r="H36" s="33">
        <v>95.62</v>
      </c>
      <c r="I36" s="8">
        <v>9.7341999999999998E-2</v>
      </c>
      <c r="J36" s="8">
        <v>9.8000000000000004E-2</v>
      </c>
      <c r="K36" s="27">
        <v>47602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45777</v>
      </c>
      <c r="B37" s="31">
        <v>45777</v>
      </c>
      <c r="C37" s="32" t="s">
        <v>47</v>
      </c>
      <c r="D37" s="30" t="s">
        <v>19</v>
      </c>
      <c r="E37" s="35">
        <v>2000000000</v>
      </c>
      <c r="F37" s="35">
        <v>2000000000</v>
      </c>
      <c r="G37" s="35">
        <v>2000000000</v>
      </c>
      <c r="H37" s="33">
        <v>95.62</v>
      </c>
      <c r="I37" s="8">
        <v>9.7341999999999998E-2</v>
      </c>
      <c r="J37" s="8"/>
      <c r="K37" s="27">
        <v>47602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45776</v>
      </c>
      <c r="B38" s="31">
        <v>45777</v>
      </c>
      <c r="C38" s="32" t="s">
        <v>39</v>
      </c>
      <c r="D38" s="30" t="s">
        <v>11</v>
      </c>
      <c r="E38" s="35">
        <v>20000000000</v>
      </c>
      <c r="F38" s="35">
        <v>30015000000</v>
      </c>
      <c r="G38" s="35">
        <v>20000000000</v>
      </c>
      <c r="H38" s="33">
        <v>96.39</v>
      </c>
      <c r="I38" s="8">
        <v>9.7180000000000002E-2</v>
      </c>
      <c r="J38" s="8">
        <v>9.8350000000000007E-2</v>
      </c>
      <c r="K38" s="27">
        <v>47237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45777</v>
      </c>
      <c r="B39" s="31">
        <v>45777</v>
      </c>
      <c r="C39" s="32" t="s">
        <v>39</v>
      </c>
      <c r="D39" s="30" t="s">
        <v>19</v>
      </c>
      <c r="E39" s="35">
        <v>4000000000</v>
      </c>
      <c r="F39" s="35">
        <v>3937000000</v>
      </c>
      <c r="G39" s="35">
        <v>3937000000</v>
      </c>
      <c r="H39" s="33">
        <v>96.39</v>
      </c>
      <c r="I39" s="8">
        <v>9.7180000000000002E-2</v>
      </c>
      <c r="J39" s="8"/>
      <c r="K39" s="27">
        <v>47237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45777</v>
      </c>
      <c r="B40" s="31">
        <v>45777</v>
      </c>
      <c r="C40" s="32" t="s">
        <v>39</v>
      </c>
      <c r="D40" s="30" t="s">
        <v>18</v>
      </c>
      <c r="E40" s="35">
        <v>1372000000</v>
      </c>
      <c r="F40" s="35">
        <v>1372000000</v>
      </c>
      <c r="G40" s="35">
        <v>1372000000</v>
      </c>
      <c r="H40" s="33">
        <v>96.39</v>
      </c>
      <c r="I40" s="8">
        <v>9.7180000000000002E-2</v>
      </c>
      <c r="J40" s="8"/>
      <c r="K40" s="27">
        <v>47237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45776</v>
      </c>
      <c r="B41" s="31">
        <v>45777</v>
      </c>
      <c r="C41" s="32" t="s">
        <v>48</v>
      </c>
      <c r="D41" s="30" t="s">
        <v>11</v>
      </c>
      <c r="E41" s="35">
        <v>20000000000</v>
      </c>
      <c r="F41" s="35">
        <v>36385500000</v>
      </c>
      <c r="G41" s="35">
        <v>20000000000</v>
      </c>
      <c r="H41" s="33">
        <v>97.23</v>
      </c>
      <c r="I41" s="8">
        <v>9.4904000000000002E-2</v>
      </c>
      <c r="J41" s="8">
        <v>9.6574999999999994E-2</v>
      </c>
      <c r="K41" s="27">
        <v>46872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45777</v>
      </c>
      <c r="B42" s="31">
        <v>45777</v>
      </c>
      <c r="C42" s="32" t="s">
        <v>48</v>
      </c>
      <c r="D42" s="30" t="s">
        <v>19</v>
      </c>
      <c r="E42" s="35">
        <v>4000000000</v>
      </c>
      <c r="F42" s="35">
        <v>1838800000</v>
      </c>
      <c r="G42" s="35">
        <v>1838800000</v>
      </c>
      <c r="H42" s="33">
        <v>97.23</v>
      </c>
      <c r="I42" s="8">
        <v>9.4904000000000002E-2</v>
      </c>
      <c r="J42" s="8"/>
      <c r="K42" s="27">
        <v>46872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45776</v>
      </c>
      <c r="B43" s="31">
        <v>45777</v>
      </c>
      <c r="C43" s="32" t="s">
        <v>43</v>
      </c>
      <c r="D43" s="30" t="s">
        <v>11</v>
      </c>
      <c r="E43" s="35">
        <v>10000000000</v>
      </c>
      <c r="F43" s="35">
        <v>30100000000</v>
      </c>
      <c r="G43" s="35">
        <v>10000000000</v>
      </c>
      <c r="H43" s="33">
        <v>98.3</v>
      </c>
      <c r="I43" s="8">
        <v>9.3683000000000002E-2</v>
      </c>
      <c r="J43" s="8">
        <v>9.4399999999999998E-2</v>
      </c>
      <c r="K43" s="27">
        <v>46506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45777</v>
      </c>
      <c r="B44" s="31">
        <v>45777</v>
      </c>
      <c r="C44" s="32" t="s">
        <v>43</v>
      </c>
      <c r="D44" s="30" t="s">
        <v>19</v>
      </c>
      <c r="E44" s="35">
        <v>2000000000</v>
      </c>
      <c r="F44" s="35">
        <v>2000000000</v>
      </c>
      <c r="G44" s="35">
        <v>2000000000</v>
      </c>
      <c r="H44" s="33">
        <v>98.3</v>
      </c>
      <c r="I44" s="8">
        <v>9.3683000000000002E-2</v>
      </c>
      <c r="K44" s="27">
        <v>46506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45782</v>
      </c>
      <c r="B45" s="31">
        <v>45783</v>
      </c>
      <c r="C45" s="32" t="s">
        <v>49</v>
      </c>
      <c r="D45" s="30" t="s">
        <v>11</v>
      </c>
      <c r="E45" s="35">
        <v>5000000000</v>
      </c>
      <c r="F45" s="35">
        <v>17677000000</v>
      </c>
      <c r="G45" s="35">
        <v>5000000000</v>
      </c>
      <c r="H45" s="33">
        <v>92.42</v>
      </c>
      <c r="I45" s="8">
        <v>8.1389000000000003E-2</v>
      </c>
      <c r="J45" s="8">
        <v>8.1398999999999999E-2</v>
      </c>
      <c r="K45" s="27">
        <v>46146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45783</v>
      </c>
      <c r="B46" s="31">
        <v>45783</v>
      </c>
      <c r="C46" s="32" t="s">
        <v>49</v>
      </c>
      <c r="D46" s="30" t="s">
        <v>19</v>
      </c>
      <c r="E46" s="35">
        <v>1000000000</v>
      </c>
      <c r="F46" s="35">
        <v>1000000000</v>
      </c>
      <c r="G46" s="35">
        <v>1000000000</v>
      </c>
      <c r="H46" s="33">
        <v>92.42</v>
      </c>
      <c r="I46" s="8">
        <v>8.1389000000000003E-2</v>
      </c>
      <c r="J46" s="8"/>
      <c r="K46" s="27">
        <v>46146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45790</v>
      </c>
      <c r="B47" s="31">
        <v>45791</v>
      </c>
      <c r="C47" s="32" t="s">
        <v>47</v>
      </c>
      <c r="D47" s="30" t="s">
        <v>11</v>
      </c>
      <c r="E47" s="35">
        <v>30000000000</v>
      </c>
      <c r="F47" s="35">
        <v>105077000000</v>
      </c>
      <c r="G47" s="35">
        <v>30000000000</v>
      </c>
      <c r="H47" s="33">
        <v>96.1</v>
      </c>
      <c r="I47" s="8">
        <v>9.6984000000000001E-2</v>
      </c>
      <c r="J47" s="8">
        <v>9.7377000000000005E-2</v>
      </c>
      <c r="K47" s="27">
        <v>47602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45791</v>
      </c>
      <c r="B48" s="31">
        <v>45791</v>
      </c>
      <c r="C48" s="32" t="s">
        <v>47</v>
      </c>
      <c r="D48" s="30" t="s">
        <v>19</v>
      </c>
      <c r="E48" s="35">
        <v>6000000000</v>
      </c>
      <c r="F48" s="35">
        <v>6000000000</v>
      </c>
      <c r="G48" s="35">
        <v>6000000000</v>
      </c>
      <c r="H48" s="33">
        <v>96.1</v>
      </c>
      <c r="I48" s="8">
        <v>9.6984000000000001E-2</v>
      </c>
      <c r="J48" s="8"/>
      <c r="K48" s="27">
        <v>47602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45791</v>
      </c>
      <c r="B49" s="31">
        <v>45791</v>
      </c>
      <c r="C49" s="32" t="s">
        <v>47</v>
      </c>
      <c r="D49" s="30" t="s">
        <v>18</v>
      </c>
      <c r="E49" s="35">
        <v>3000000000</v>
      </c>
      <c r="F49" s="35">
        <v>3000000000</v>
      </c>
      <c r="G49" s="35">
        <v>3000000000</v>
      </c>
      <c r="H49" s="33">
        <v>96.1</v>
      </c>
      <c r="I49" s="8">
        <v>9.6984000000000001E-2</v>
      </c>
      <c r="J49" s="8"/>
      <c r="K49" s="27">
        <v>47602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45796</v>
      </c>
      <c r="B50" s="31">
        <v>45797</v>
      </c>
      <c r="C50" s="32" t="s">
        <v>42</v>
      </c>
      <c r="D50" s="30" t="s">
        <v>11</v>
      </c>
      <c r="E50" s="35">
        <v>5000000000</v>
      </c>
      <c r="F50" s="35">
        <v>13089000000</v>
      </c>
      <c r="G50" s="35">
        <v>5000000000</v>
      </c>
      <c r="H50" s="33">
        <v>94</v>
      </c>
      <c r="I50" s="8">
        <v>8.0405000000000004E-2</v>
      </c>
      <c r="J50" s="8">
        <v>8.1379999999999994E-2</v>
      </c>
      <c r="K50" s="27">
        <v>46083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45797</v>
      </c>
      <c r="B51" s="31">
        <v>45797</v>
      </c>
      <c r="C51" s="32" t="s">
        <v>42</v>
      </c>
      <c r="D51" s="30" t="s">
        <v>19</v>
      </c>
      <c r="E51" s="35">
        <v>1000000000</v>
      </c>
      <c r="F51" s="35">
        <v>989000000</v>
      </c>
      <c r="G51" s="35">
        <v>989000000</v>
      </c>
      <c r="H51" s="33">
        <v>94</v>
      </c>
      <c r="I51" s="8">
        <v>8.0405000000000004E-2</v>
      </c>
      <c r="J51" s="8"/>
      <c r="K51" s="27">
        <v>46083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45803</v>
      </c>
      <c r="B52" s="31">
        <v>45804</v>
      </c>
      <c r="C52" s="32" t="s">
        <v>41</v>
      </c>
      <c r="D52" s="30" t="s">
        <v>11</v>
      </c>
      <c r="E52" s="35">
        <v>3000000000</v>
      </c>
      <c r="F52" s="35">
        <v>8149100000</v>
      </c>
      <c r="G52" s="35">
        <v>3000000000</v>
      </c>
      <c r="H52" s="33">
        <v>97.95</v>
      </c>
      <c r="I52" s="8">
        <v>7.7523999999999996E-2</v>
      </c>
      <c r="J52" s="8">
        <v>8.0001000000000003E-2</v>
      </c>
      <c r="K52" s="27">
        <v>45901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45810</v>
      </c>
      <c r="B53" s="31">
        <v>45811</v>
      </c>
      <c r="C53" s="32" t="s">
        <v>50</v>
      </c>
      <c r="D53" s="30" t="s">
        <v>11</v>
      </c>
      <c r="E53" s="35">
        <v>5000000000</v>
      </c>
      <c r="F53" s="35">
        <v>14800000000</v>
      </c>
      <c r="G53" s="35">
        <v>5000000000</v>
      </c>
      <c r="H53" s="33">
        <v>92.46</v>
      </c>
      <c r="I53" s="8">
        <v>8.0839999999999995E-2</v>
      </c>
      <c r="J53" s="8">
        <v>8.09E-2</v>
      </c>
      <c r="K53" s="27">
        <v>46174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45811</v>
      </c>
      <c r="B54" s="31">
        <v>45811</v>
      </c>
      <c r="C54" s="32" t="s">
        <v>50</v>
      </c>
      <c r="D54" s="30" t="s">
        <v>19</v>
      </c>
      <c r="E54" s="35">
        <v>1000000000</v>
      </c>
      <c r="F54" s="35">
        <v>1000000000</v>
      </c>
      <c r="G54" s="35">
        <v>1000000000</v>
      </c>
      <c r="H54" s="33">
        <v>92.46</v>
      </c>
      <c r="I54" s="8">
        <v>8.0839999999999995E-2</v>
      </c>
      <c r="J54" s="8"/>
      <c r="K54" s="27">
        <v>46174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45818</v>
      </c>
      <c r="B55" s="31">
        <v>45819</v>
      </c>
      <c r="C55" s="32" t="s">
        <v>48</v>
      </c>
      <c r="D55" s="30" t="s">
        <v>11</v>
      </c>
      <c r="E55" s="35">
        <v>30000000000</v>
      </c>
      <c r="F55" s="35">
        <v>51360000000</v>
      </c>
      <c r="G55" s="35">
        <v>30000000000</v>
      </c>
      <c r="H55" s="33">
        <v>98.42</v>
      </c>
      <c r="I55" s="8">
        <v>9.4306000000000001E-2</v>
      </c>
      <c r="J55" s="8">
        <v>9.5399999999999999E-2</v>
      </c>
      <c r="K55" s="27">
        <v>46872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45824</v>
      </c>
      <c r="B56" s="31">
        <v>45825</v>
      </c>
      <c r="C56" s="32" t="s">
        <v>46</v>
      </c>
      <c r="D56" s="30" t="s">
        <v>11</v>
      </c>
      <c r="E56" s="35">
        <v>5000000000</v>
      </c>
      <c r="F56" s="35">
        <v>6614910000</v>
      </c>
      <c r="G56" s="35">
        <v>5000000000</v>
      </c>
      <c r="H56" s="33">
        <v>93.69</v>
      </c>
      <c r="I56" s="8">
        <v>8.0756999999999995E-2</v>
      </c>
      <c r="J56" s="8">
        <v>8.3674999999999999E-2</v>
      </c>
      <c r="K56" s="27">
        <v>46125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45831</v>
      </c>
      <c r="B57" s="31">
        <v>45832</v>
      </c>
      <c r="C57" s="32" t="s">
        <v>37</v>
      </c>
      <c r="D57" s="30" t="s">
        <v>11</v>
      </c>
      <c r="E57" s="35">
        <v>3000000000</v>
      </c>
      <c r="F57" s="35">
        <v>9000000000</v>
      </c>
      <c r="G57" s="35">
        <v>3000000000</v>
      </c>
      <c r="H57" s="33">
        <v>95.71</v>
      </c>
      <c r="I57" s="8">
        <v>7.7198000000000003E-2</v>
      </c>
      <c r="J57" s="8">
        <v>8.0945000000000003E-2</v>
      </c>
      <c r="K57" s="27">
        <v>46041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45846</v>
      </c>
      <c r="B58" s="31">
        <v>45847</v>
      </c>
      <c r="C58" s="32" t="s">
        <v>36</v>
      </c>
      <c r="D58" s="30" t="s">
        <v>11</v>
      </c>
      <c r="E58" s="35">
        <v>80000000000</v>
      </c>
      <c r="F58" s="35">
        <v>112305800000</v>
      </c>
      <c r="G58" s="35">
        <v>80000000000</v>
      </c>
      <c r="H58" s="33">
        <v>95.79</v>
      </c>
      <c r="I58" s="8">
        <v>9.9328E-2</v>
      </c>
      <c r="J58" s="8">
        <v>9.9849999999999994E-2</v>
      </c>
      <c r="K58" s="27">
        <v>49611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45847</v>
      </c>
      <c r="B59" s="31">
        <v>45847</v>
      </c>
      <c r="C59" s="32" t="s">
        <v>36</v>
      </c>
      <c r="D59" s="30" t="s">
        <v>19</v>
      </c>
      <c r="E59" s="35">
        <v>16000000000</v>
      </c>
      <c r="F59" s="35">
        <v>15591800000</v>
      </c>
      <c r="G59" s="35">
        <v>15591800000</v>
      </c>
      <c r="H59" s="33">
        <v>95.79</v>
      </c>
      <c r="I59" s="8">
        <v>9.9328E-2</v>
      </c>
      <c r="J59" s="8"/>
      <c r="K59" s="27">
        <v>49611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45847</v>
      </c>
      <c r="B60" s="31">
        <v>45847</v>
      </c>
      <c r="C60" s="32" t="s">
        <v>36</v>
      </c>
      <c r="D60" s="30" t="s">
        <v>18</v>
      </c>
      <c r="E60" s="35">
        <v>9100000</v>
      </c>
      <c r="F60" s="35">
        <v>9100000</v>
      </c>
      <c r="G60" s="35">
        <v>9100000</v>
      </c>
      <c r="H60" s="33">
        <v>95.79</v>
      </c>
      <c r="I60" s="8">
        <v>9.9328E-2</v>
      </c>
      <c r="J60" s="8"/>
      <c r="K60" s="27">
        <v>49611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45852</v>
      </c>
      <c r="B61" s="31">
        <v>45853</v>
      </c>
      <c r="C61" s="32" t="s">
        <v>52</v>
      </c>
      <c r="D61" s="30" t="s">
        <v>11</v>
      </c>
      <c r="E61" s="35">
        <v>5000000000</v>
      </c>
      <c r="F61" s="35">
        <v>5863220000</v>
      </c>
      <c r="G61" s="35">
        <v>5000000000</v>
      </c>
      <c r="H61" s="33">
        <v>92.42</v>
      </c>
      <c r="I61" s="8">
        <v>8.1380999999999995E-2</v>
      </c>
      <c r="J61" s="8">
        <v>8.4945000000000007E-2</v>
      </c>
      <c r="K61" s="27">
        <v>46216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45859</v>
      </c>
      <c r="B62" s="31">
        <v>45860</v>
      </c>
      <c r="C62" s="32" t="s">
        <v>49</v>
      </c>
      <c r="D62" s="30" t="s">
        <v>11</v>
      </c>
      <c r="E62" s="35">
        <v>5000000000</v>
      </c>
      <c r="F62" s="35">
        <v>9500000000</v>
      </c>
      <c r="G62" s="35">
        <v>5000000000</v>
      </c>
      <c r="H62" s="33">
        <v>94</v>
      </c>
      <c r="I62" s="8">
        <v>8.0353999999999995E-2</v>
      </c>
      <c r="J62" s="8">
        <v>8.0398999999999998E-2</v>
      </c>
      <c r="K62" s="27">
        <v>46146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45866</v>
      </c>
      <c r="B63" s="31">
        <v>45867</v>
      </c>
      <c r="C63" s="32" t="s">
        <v>20</v>
      </c>
      <c r="D63" s="30" t="s">
        <v>11</v>
      </c>
      <c r="E63" s="35">
        <v>3000000000</v>
      </c>
      <c r="F63" s="35">
        <v>9248117000</v>
      </c>
      <c r="G63" s="35">
        <v>3000000000</v>
      </c>
      <c r="H63" s="33">
        <v>98.03</v>
      </c>
      <c r="I63" s="8">
        <v>7.4732999999999994E-2</v>
      </c>
      <c r="J63" s="8">
        <v>7.7501E-2</v>
      </c>
      <c r="K63" s="27">
        <v>45964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/>
      <c r="B64" s="31"/>
      <c r="C64" s="32"/>
      <c r="D64" s="28"/>
      <c r="E64" s="7"/>
      <c r="F64" s="7"/>
      <c r="G64" s="7"/>
      <c r="H64" s="29"/>
      <c r="I64" s="8"/>
      <c r="J64" s="8"/>
      <c r="K64" s="27"/>
      <c r="L64" s="22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1" s="14" customFormat="1">
      <c r="A65" s="10" t="s">
        <v>12</v>
      </c>
      <c r="B65" s="11"/>
      <c r="C65" s="11"/>
      <c r="D65" s="11"/>
      <c r="E65" s="12">
        <f>SUM(E5:E64)</f>
        <v>551767319000</v>
      </c>
      <c r="F65" s="12">
        <f>SUM(F5:F64)</f>
        <v>930212053000</v>
      </c>
      <c r="G65" s="12">
        <f>SUM(G5:G64)</f>
        <v>493339509000</v>
      </c>
      <c r="H65" s="11"/>
      <c r="I65" s="13">
        <f>SUMPRODUCT(G5:G64,I5:I64)/G65</f>
        <v>9.441332929361837E-2</v>
      </c>
      <c r="J65" s="11"/>
      <c r="K65" s="11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>
      <c r="A66" s="16"/>
      <c r="B66" s="16"/>
      <c r="C66" s="17"/>
      <c r="D66" s="17"/>
      <c r="E66" s="17"/>
      <c r="F66" s="17"/>
      <c r="G66" s="17"/>
      <c r="I66" s="36"/>
    </row>
    <row r="67" spans="1:21">
      <c r="E67" s="23"/>
      <c r="F67" s="23"/>
      <c r="G67" s="42"/>
      <c r="I67" s="37"/>
    </row>
    <row r="68" spans="1:21">
      <c r="G68" s="38"/>
      <c r="I68" s="24"/>
    </row>
    <row r="69" spans="1:21">
      <c r="G69" s="18"/>
    </row>
    <row r="70" spans="1:21">
      <c r="G70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="106" zoomScaleNormal="106" workbookViewId="0">
      <selection activeCell="H23" sqref="H23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51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45847</v>
      </c>
      <c r="B5" s="6">
        <v>45848</v>
      </c>
      <c r="C5" s="35" t="s">
        <v>53</v>
      </c>
      <c r="D5" s="35">
        <v>4000000000</v>
      </c>
      <c r="E5" s="35">
        <v>18255500000</v>
      </c>
      <c r="F5" s="35">
        <v>4000000000</v>
      </c>
      <c r="G5" s="43">
        <v>101.06</v>
      </c>
      <c r="H5" s="8">
        <v>9.7435999999999995E-2</v>
      </c>
      <c r="I5" s="8">
        <v>9.7299999999999998E-2</v>
      </c>
      <c r="J5" s="6">
        <v>48881</v>
      </c>
    </row>
    <row r="6" spans="1:23" s="21" customFormat="1">
      <c r="A6" s="6">
        <v>45847</v>
      </c>
      <c r="B6" s="6">
        <v>45848</v>
      </c>
      <c r="C6" s="35" t="s">
        <v>54</v>
      </c>
      <c r="D6" s="35">
        <v>2000000000</v>
      </c>
      <c r="E6" s="35">
        <v>7572800000</v>
      </c>
      <c r="F6" s="35">
        <v>2000000000</v>
      </c>
      <c r="G6" s="43">
        <v>121.61</v>
      </c>
      <c r="H6" s="8">
        <v>9.7846000000000002E-2</v>
      </c>
      <c r="I6" s="8">
        <v>9.7720000000000001E-2</v>
      </c>
      <c r="J6" s="6">
        <v>50342</v>
      </c>
    </row>
    <row r="7" spans="1:23" s="21" customFormat="1">
      <c r="A7" s="6">
        <v>45847</v>
      </c>
      <c r="B7" s="6">
        <v>45848</v>
      </c>
      <c r="C7" s="35" t="s">
        <v>55</v>
      </c>
      <c r="D7" s="35">
        <v>2000000000</v>
      </c>
      <c r="E7" s="35">
        <v>10452089000</v>
      </c>
      <c r="F7" s="35">
        <v>2000000000</v>
      </c>
      <c r="G7" s="43">
        <v>100.34</v>
      </c>
      <c r="H7" s="8">
        <v>9.9182999999999993E-2</v>
      </c>
      <c r="I7" s="8">
        <v>9.9099999999999994E-2</v>
      </c>
      <c r="J7" s="6">
        <v>55090</v>
      </c>
    </row>
    <row r="8" spans="1:23" s="21" customFormat="1">
      <c r="A8" s="6"/>
      <c r="B8" s="6"/>
      <c r="C8" s="7"/>
      <c r="D8" s="7"/>
      <c r="E8" s="7"/>
      <c r="F8" s="7"/>
      <c r="G8" s="25"/>
      <c r="H8" s="8"/>
      <c r="I8" s="8"/>
      <c r="J8" s="6"/>
    </row>
    <row r="9" spans="1:23" s="14" customFormat="1" ht="18" customHeight="1">
      <c r="A9" s="10" t="s">
        <v>12</v>
      </c>
      <c r="B9" s="11"/>
      <c r="C9" s="11"/>
      <c r="D9" s="11"/>
      <c r="E9" s="12">
        <f>SUM(E5:E8)</f>
        <v>36280389000</v>
      </c>
      <c r="F9" s="12">
        <f>SUM(F5:F8)</f>
        <v>8000000000</v>
      </c>
      <c r="G9" s="11"/>
      <c r="H9" s="13">
        <f>SUMPRODUCT(F5:F8,H5:H8)/F9</f>
        <v>9.797525E-2</v>
      </c>
      <c r="I9" s="11"/>
      <c r="J9" s="1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E10" s="26"/>
      <c r="F10" s="26"/>
      <c r="H10" s="24"/>
    </row>
    <row r="11" spans="1:23">
      <c r="F11" s="26"/>
      <c r="H11" s="24"/>
    </row>
    <row r="14" spans="1:23">
      <c r="F14" s="18"/>
    </row>
    <row r="15" spans="1:23">
      <c r="F15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F19" sqref="F19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51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2025-08-05T06:44:32Z</dcterms:modified>
  <cp:keywords>https://mul2-minfin.gov.am/tasks/1042436/oneclick?token=b28b19c16e384e8ece7fd3f3713e6278</cp:keywords>
</cp:coreProperties>
</file>