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աճուրդներ'!$A$4:$K$9</definedName>
  </definedNames>
  <calcPr calcId="162913"/>
</workbook>
</file>

<file path=xl/calcChain.xml><?xml version="1.0" encoding="utf-8"?>
<calcChain xmlns="http://schemas.openxmlformats.org/spreadsheetml/2006/main">
  <c r="K6" i="6" l="1"/>
  <c r="F6" i="6"/>
  <c r="G6" i="6"/>
  <c r="E6" i="6"/>
  <c r="G27" i="5" l="1"/>
  <c r="I27" i="5" s="1"/>
  <c r="E27" i="5"/>
  <c r="F27" i="5" l="1"/>
  <c r="F6" i="4" l="1"/>
  <c r="H6" i="4" l="1"/>
  <c r="E6" i="4"/>
</calcChain>
</file>

<file path=xl/sharedStrings.xml><?xml version="1.0" encoding="utf-8"?>
<sst xmlns="http://schemas.openxmlformats.org/spreadsheetml/2006/main" count="85" uniqueCount="46">
  <si>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</si>
  <si>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</si>
  <si>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</si>
  <si>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</si>
  <si>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</si>
  <si>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</si>
  <si>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</si>
  <si>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</si>
  <si>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</si>
  <si>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</si>
  <si>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</si>
  <si>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</si>
  <si>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</si>
  <si>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</si>
  <si>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</si>
  <si>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</si>
  <si>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</si>
  <si>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</si>
  <si>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</si>
  <si>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</si>
  <si>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</si>
  <si>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</si>
  <si>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</si>
  <si>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</si>
  <si>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</si>
  <si>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</si>
  <si>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</si>
  <si>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</si>
  <si>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</si>
  <si>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</si>
  <si>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</si>
  <si>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</si>
  <si>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</si>
  <si>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</si>
  <si>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</si>
  <si>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</si>
  <si>
    <t>AMGB1129A357</t>
  </si>
  <si>
    <t>AMGT52191260</t>
  </si>
  <si>
    <t>AMGT52022267</t>
  </si>
  <si>
    <t>AMGN60294292</t>
  </si>
  <si>
    <t>AMGT5201C259</t>
  </si>
  <si>
    <t>AMGT52019255</t>
  </si>
  <si>
    <t>01.01.2025-31.03.2025</t>
  </si>
  <si>
    <t>AMGT52023265</t>
  </si>
  <si>
    <t>AMGN36294277</t>
  </si>
  <si>
    <t>AMGT52306256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</si>
</sst>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9" sqref="D29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32</v>
      </c>
      <c r="C2" s="3"/>
      <c r="D2" s="4"/>
      <c r="G2" s="20" t="s">
        <v>42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45671</v>
      </c>
      <c r="B5" s="27">
        <v>45672</v>
      </c>
      <c r="C5" s="30" t="s">
        <v>36</v>
      </c>
      <c r="D5" s="30" t="s">
        <v>11</v>
      </c>
      <c r="E5" s="7">
        <v>70000000000</v>
      </c>
      <c r="F5" s="7">
        <v>46600000000</v>
      </c>
      <c r="G5" s="7">
        <v>36900000000</v>
      </c>
      <c r="H5" s="33">
        <v>95.6</v>
      </c>
      <c r="I5" s="8">
        <v>9.9670999999999996E-2</v>
      </c>
      <c r="J5" s="8">
        <v>9.9999000000000005E-2</v>
      </c>
      <c r="K5" s="27">
        <v>49611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45672</v>
      </c>
      <c r="B6" s="27">
        <v>45672</v>
      </c>
      <c r="C6" s="30" t="s">
        <v>36</v>
      </c>
      <c r="D6" s="30" t="s">
        <v>18</v>
      </c>
      <c r="E6" s="35">
        <v>2000</v>
      </c>
      <c r="F6" s="35">
        <v>2000</v>
      </c>
      <c r="G6" s="7">
        <v>2000</v>
      </c>
      <c r="H6" s="33">
        <v>95.6</v>
      </c>
      <c r="I6" s="8">
        <v>9.9670999999999996E-2</v>
      </c>
      <c r="J6" s="8"/>
      <c r="K6" s="27">
        <v>49611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45677</v>
      </c>
      <c r="B7" s="27">
        <v>45678</v>
      </c>
      <c r="C7" s="30" t="s">
        <v>37</v>
      </c>
      <c r="D7" s="30" t="s">
        <v>11</v>
      </c>
      <c r="E7" s="7">
        <v>5000000000</v>
      </c>
      <c r="F7" s="7">
        <v>12530000000</v>
      </c>
      <c r="G7" s="7">
        <v>5000000000</v>
      </c>
      <c r="H7" s="33">
        <v>91.88</v>
      </c>
      <c r="I7" s="8">
        <v>8.7681999999999996E-2</v>
      </c>
      <c r="J7" s="8">
        <v>8.8098999999999997E-2</v>
      </c>
      <c r="K7" s="27">
        <v>46041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45678</v>
      </c>
      <c r="B8" s="27">
        <v>45678</v>
      </c>
      <c r="C8" s="30" t="s">
        <v>37</v>
      </c>
      <c r="D8" s="30" t="s">
        <v>19</v>
      </c>
      <c r="E8" s="7">
        <v>1000000000</v>
      </c>
      <c r="F8" s="7">
        <v>300000000</v>
      </c>
      <c r="G8" s="7">
        <v>300000000</v>
      </c>
      <c r="H8" s="33">
        <v>91.88</v>
      </c>
      <c r="I8" s="8">
        <v>8.7681999999999996E-2</v>
      </c>
      <c r="J8" s="8"/>
      <c r="K8" s="27">
        <v>46041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45684</v>
      </c>
      <c r="B9" s="27">
        <v>45684</v>
      </c>
      <c r="C9" s="30" t="s">
        <v>20</v>
      </c>
      <c r="D9" s="30" t="s">
        <v>11</v>
      </c>
      <c r="E9" s="35">
        <v>5000000000</v>
      </c>
      <c r="F9" s="35">
        <v>13628000000</v>
      </c>
      <c r="G9" s="7">
        <v>5000000000</v>
      </c>
      <c r="H9" s="33">
        <v>93.85</v>
      </c>
      <c r="I9" s="8">
        <v>8.4281999999999996E-2</v>
      </c>
      <c r="J9" s="8">
        <v>8.6097999999999994E-2</v>
      </c>
      <c r="K9" s="27">
        <v>45964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31">
        <v>45691</v>
      </c>
      <c r="B10" s="31">
        <v>45692</v>
      </c>
      <c r="C10" s="32" t="s">
        <v>38</v>
      </c>
      <c r="D10" s="30" t="s">
        <v>11</v>
      </c>
      <c r="E10" s="35">
        <v>5000000000</v>
      </c>
      <c r="F10" s="35">
        <v>17532000000</v>
      </c>
      <c r="G10" s="35">
        <v>5000000000</v>
      </c>
      <c r="H10" s="33">
        <v>92.04</v>
      </c>
      <c r="I10" s="8">
        <v>8.5782999999999998E-2</v>
      </c>
      <c r="J10" s="8">
        <v>8.6900000000000005E-2</v>
      </c>
      <c r="K10" s="27">
        <v>46055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31">
        <v>45692</v>
      </c>
      <c r="B11" s="31">
        <v>45692</v>
      </c>
      <c r="C11" s="32" t="s">
        <v>38</v>
      </c>
      <c r="D11" s="30" t="s">
        <v>19</v>
      </c>
      <c r="E11" s="35">
        <v>1000000000</v>
      </c>
      <c r="F11" s="35">
        <v>400000000</v>
      </c>
      <c r="G11" s="35">
        <v>400000000</v>
      </c>
      <c r="H11" s="33">
        <v>92.04</v>
      </c>
      <c r="I11" s="8">
        <v>8.5782999999999998E-2</v>
      </c>
      <c r="J11" s="8"/>
      <c r="K11" s="27">
        <v>46055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31">
        <v>45699</v>
      </c>
      <c r="B12" s="31">
        <v>45700</v>
      </c>
      <c r="C12" s="32" t="s">
        <v>39</v>
      </c>
      <c r="D12" s="30" t="s">
        <v>11</v>
      </c>
      <c r="E12" s="35">
        <v>30000000000</v>
      </c>
      <c r="F12" s="35">
        <v>55486000000</v>
      </c>
      <c r="G12" s="35">
        <v>30000000000</v>
      </c>
      <c r="H12" s="33">
        <v>98.42</v>
      </c>
      <c r="I12" s="8">
        <v>9.7988000000000006E-2</v>
      </c>
      <c r="J12" s="8">
        <v>9.8799999999999999E-2</v>
      </c>
      <c r="K12" s="27">
        <v>47237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31">
        <v>45700</v>
      </c>
      <c r="B13" s="31">
        <v>45700</v>
      </c>
      <c r="C13" s="32" t="s">
        <v>39</v>
      </c>
      <c r="D13" s="30" t="s">
        <v>19</v>
      </c>
      <c r="E13" s="35">
        <v>6000000000</v>
      </c>
      <c r="F13" s="35">
        <v>5940000000</v>
      </c>
      <c r="G13" s="35">
        <v>5940000000</v>
      </c>
      <c r="H13" s="33">
        <v>98.42</v>
      </c>
      <c r="I13" s="8">
        <v>9.7988000000000006E-2</v>
      </c>
      <c r="J13" s="8"/>
      <c r="K13" s="27">
        <v>47237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45700</v>
      </c>
      <c r="B14" s="31">
        <v>45700</v>
      </c>
      <c r="C14" s="32" t="s">
        <v>39</v>
      </c>
      <c r="D14" s="30" t="s">
        <v>18</v>
      </c>
      <c r="E14" s="35">
        <v>1753000000</v>
      </c>
      <c r="F14" s="35">
        <v>1753000000</v>
      </c>
      <c r="G14" s="35">
        <v>1753000000</v>
      </c>
      <c r="H14" s="33">
        <v>98.42</v>
      </c>
      <c r="I14" s="8">
        <v>9.7988000000000006E-2</v>
      </c>
      <c r="J14" s="8"/>
      <c r="K14" s="27">
        <v>47237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45705</v>
      </c>
      <c r="B15" s="31">
        <v>45706</v>
      </c>
      <c r="C15" s="32" t="s">
        <v>40</v>
      </c>
      <c r="D15" s="30" t="s">
        <v>11</v>
      </c>
      <c r="E15" s="35">
        <v>5000000000</v>
      </c>
      <c r="F15" s="35">
        <v>18900000000</v>
      </c>
      <c r="G15" s="35">
        <v>5000000000</v>
      </c>
      <c r="H15" s="33">
        <v>93.79</v>
      </c>
      <c r="I15" s="8">
        <v>8.3278000000000005E-2</v>
      </c>
      <c r="J15" s="8">
        <v>8.3769999999999997E-2</v>
      </c>
      <c r="K15" s="27">
        <v>45992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45706</v>
      </c>
      <c r="B16" s="31">
        <v>45706</v>
      </c>
      <c r="C16" s="32" t="s">
        <v>40</v>
      </c>
      <c r="D16" s="30" t="s">
        <v>19</v>
      </c>
      <c r="E16" s="35">
        <v>1000000000</v>
      </c>
      <c r="F16" s="35">
        <v>1000000000</v>
      </c>
      <c r="G16" s="35">
        <v>1000000000</v>
      </c>
      <c r="H16" s="33">
        <v>93.79</v>
      </c>
      <c r="I16" s="8">
        <v>8.3278000000000005E-2</v>
      </c>
      <c r="J16" s="8"/>
      <c r="K16" s="27">
        <v>45992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45712</v>
      </c>
      <c r="B17" s="31">
        <v>45713</v>
      </c>
      <c r="C17" s="32" t="s">
        <v>41</v>
      </c>
      <c r="D17" s="30" t="s">
        <v>11</v>
      </c>
      <c r="E17" s="35">
        <v>3000000000</v>
      </c>
      <c r="F17" s="35">
        <v>10000000000</v>
      </c>
      <c r="G17" s="35">
        <v>3000000000</v>
      </c>
      <c r="H17" s="33">
        <v>95.97</v>
      </c>
      <c r="I17" s="8">
        <v>8.0453999999999998E-2</v>
      </c>
      <c r="J17" s="8">
        <v>8.0909999999999996E-2</v>
      </c>
      <c r="K17" s="27">
        <v>45901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45713</v>
      </c>
      <c r="B18" s="31">
        <v>45713</v>
      </c>
      <c r="C18" s="32" t="s">
        <v>41</v>
      </c>
      <c r="D18" s="30" t="s">
        <v>19</v>
      </c>
      <c r="E18" s="35">
        <v>600000000</v>
      </c>
      <c r="F18" s="35">
        <v>600000000</v>
      </c>
      <c r="G18" s="35">
        <v>600000000</v>
      </c>
      <c r="H18" s="33">
        <v>95.97</v>
      </c>
      <c r="I18" s="8">
        <v>8.0453999999999998E-2</v>
      </c>
      <c r="J18" s="8"/>
      <c r="K18" s="27">
        <v>45901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45713</v>
      </c>
      <c r="B19" s="31">
        <v>45713</v>
      </c>
      <c r="C19" s="32" t="s">
        <v>41</v>
      </c>
      <c r="D19" s="30" t="s">
        <v>18</v>
      </c>
      <c r="E19" s="35">
        <v>31820000</v>
      </c>
      <c r="F19" s="35">
        <v>31820000</v>
      </c>
      <c r="G19" s="35">
        <v>31820000</v>
      </c>
      <c r="H19" s="33">
        <v>95.97</v>
      </c>
      <c r="I19" s="8">
        <v>8.0453999999999998E-2</v>
      </c>
      <c r="J19" s="8"/>
      <c r="K19" s="27">
        <v>45901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45719</v>
      </c>
      <c r="B20" s="31">
        <v>45720</v>
      </c>
      <c r="C20" s="32" t="s">
        <v>43</v>
      </c>
      <c r="D20" s="30" t="s">
        <v>11</v>
      </c>
      <c r="E20" s="35">
        <v>5000000000</v>
      </c>
      <c r="F20" s="35">
        <v>14100000000</v>
      </c>
      <c r="G20" s="35">
        <v>5000000000</v>
      </c>
      <c r="H20" s="33">
        <v>92.14</v>
      </c>
      <c r="I20" s="8">
        <v>8.4626999999999994E-2</v>
      </c>
      <c r="J20" s="8">
        <v>8.523E-2</v>
      </c>
      <c r="K20" s="27">
        <v>46083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45720</v>
      </c>
      <c r="B21" s="31">
        <v>45720</v>
      </c>
      <c r="C21" s="32" t="s">
        <v>43</v>
      </c>
      <c r="D21" s="30" t="s">
        <v>19</v>
      </c>
      <c r="E21" s="35">
        <v>1000000000</v>
      </c>
      <c r="F21" s="35">
        <v>280000000</v>
      </c>
      <c r="G21" s="35">
        <v>280000000</v>
      </c>
      <c r="H21" s="33">
        <v>92.14</v>
      </c>
      <c r="I21" s="8">
        <v>8.4626999999999994E-2</v>
      </c>
      <c r="J21" s="8"/>
      <c r="K21" s="27">
        <v>46083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45727</v>
      </c>
      <c r="B22" s="31">
        <v>45728</v>
      </c>
      <c r="C22" s="32" t="s">
        <v>44</v>
      </c>
      <c r="D22" s="30" t="s">
        <v>11</v>
      </c>
      <c r="E22" s="35">
        <v>35000000000</v>
      </c>
      <c r="F22" s="35">
        <v>42100000000</v>
      </c>
      <c r="G22" s="35">
        <v>35000000000</v>
      </c>
      <c r="H22" s="33">
        <v>101.1</v>
      </c>
      <c r="I22" s="8">
        <v>9.4446000000000002E-2</v>
      </c>
      <c r="J22" s="8">
        <v>9.6500000000000002E-2</v>
      </c>
      <c r="K22" s="27">
        <v>46506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45733</v>
      </c>
      <c r="B23" s="31">
        <v>45734</v>
      </c>
      <c r="C23" s="32" t="s">
        <v>37</v>
      </c>
      <c r="D23" s="30" t="s">
        <v>11</v>
      </c>
      <c r="E23" s="35">
        <v>5000000000</v>
      </c>
      <c r="F23" s="35">
        <v>10813615000</v>
      </c>
      <c r="G23" s="35">
        <v>5000000000</v>
      </c>
      <c r="H23" s="33">
        <v>93.48</v>
      </c>
      <c r="I23" s="8">
        <v>8.1775E-2</v>
      </c>
      <c r="J23" s="8">
        <v>8.2500000000000004E-2</v>
      </c>
      <c r="K23" s="27">
        <v>46041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45734</v>
      </c>
      <c r="B24" s="31">
        <v>45734</v>
      </c>
      <c r="C24" s="32" t="s">
        <v>37</v>
      </c>
      <c r="D24" s="30" t="s">
        <v>19</v>
      </c>
      <c r="E24" s="35">
        <v>1000000000</v>
      </c>
      <c r="F24" s="35">
        <v>500000000</v>
      </c>
      <c r="G24" s="35">
        <v>500000000</v>
      </c>
      <c r="H24" s="33">
        <v>93.48</v>
      </c>
      <c r="I24" s="8">
        <v>8.1775E-2</v>
      </c>
      <c r="J24" s="8"/>
      <c r="K24" s="27">
        <v>46041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45740</v>
      </c>
      <c r="B25" s="31">
        <v>45741</v>
      </c>
      <c r="C25" s="32" t="s">
        <v>45</v>
      </c>
      <c r="D25" s="30" t="s">
        <v>11</v>
      </c>
      <c r="E25" s="35">
        <v>3000000000</v>
      </c>
      <c r="F25" s="35">
        <v>8113800000</v>
      </c>
      <c r="G25" s="35">
        <v>3000000000</v>
      </c>
      <c r="H25" s="33">
        <v>97.98</v>
      </c>
      <c r="I25" s="8">
        <v>7.6661999999999994E-2</v>
      </c>
      <c r="J25" s="8">
        <v>7.7798999999999993E-2</v>
      </c>
      <c r="K25" s="27">
        <v>45838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/>
      <c r="B26" s="31"/>
      <c r="C26" s="32"/>
      <c r="D26" s="28"/>
      <c r="E26" s="7"/>
      <c r="F26" s="7"/>
      <c r="G26" s="7"/>
      <c r="H26" s="29"/>
      <c r="I26" s="8"/>
      <c r="J26" s="8"/>
      <c r="K26" s="27"/>
      <c r="L26" s="2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14" customFormat="1">
      <c r="A27" s="10" t="s">
        <v>12</v>
      </c>
      <c r="B27" s="11"/>
      <c r="C27" s="11"/>
      <c r="D27" s="11"/>
      <c r="E27" s="12">
        <f>SUM(E5:E26)</f>
        <v>184384822000</v>
      </c>
      <c r="F27" s="12">
        <f>SUM(F5:F26)</f>
        <v>260608237000</v>
      </c>
      <c r="G27" s="12">
        <f>SUM(G5:G26)</f>
        <v>148704822000</v>
      </c>
      <c r="H27" s="11"/>
      <c r="I27" s="13">
        <f>SUMPRODUCT(G5:G26,I5:I26)/G27</f>
        <v>9.3774538727614362E-2</v>
      </c>
      <c r="J27" s="11"/>
      <c r="K27" s="11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6">
      <c r="A28" s="16"/>
      <c r="B28" s="16"/>
      <c r="C28" s="17"/>
      <c r="D28" s="17"/>
      <c r="E28" s="17"/>
      <c r="F28" s="17"/>
      <c r="G28" s="17"/>
      <c r="I28" s="36"/>
    </row>
    <row r="29" spans="1:26">
      <c r="E29" s="23"/>
      <c r="F29" s="23"/>
      <c r="G29" s="23"/>
      <c r="I29" s="37"/>
    </row>
    <row r="30" spans="1:26">
      <c r="G30" s="38"/>
      <c r="I30" s="24"/>
    </row>
    <row r="31" spans="1:26">
      <c r="G31" s="18"/>
    </row>
    <row r="32" spans="1:26">
      <c r="G32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G3" sqref="G3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33</v>
      </c>
      <c r="D2" s="5"/>
      <c r="G2" s="20" t="s">
        <v>42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G18" sqref="G18"/>
    </sheetView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34</v>
      </c>
      <c r="E2" s="5"/>
      <c r="H2" s="20" t="s">
        <v>42</v>
      </c>
    </row>
    <row r="3" spans="1:13" s="21" customFormat="1" ht="9" customHeight="1"/>
    <row r="4" spans="1:13" s="21" customFormat="1" ht="55.5" customHeight="1">
      <c r="A4" s="19" t="s">
        <v>21</v>
      </c>
      <c r="B4" s="19" t="s">
        <v>1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 t="s">
        <v>28</v>
      </c>
      <c r="J4" s="19" t="s">
        <v>35</v>
      </c>
      <c r="K4" s="19" t="s">
        <v>29</v>
      </c>
      <c r="L4" s="19" t="s">
        <v>30</v>
      </c>
      <c r="M4" s="19" t="s">
        <v>31</v>
      </c>
    </row>
    <row r="5" spans="1:13" ht="16.5" customHeight="1">
      <c r="A5" s="6"/>
      <c r="B5" s="6"/>
      <c r="C5" s="39"/>
      <c r="D5" s="39"/>
      <c r="E5" s="35"/>
      <c r="F5" s="35"/>
      <c r="G5" s="35"/>
      <c r="H5" s="33"/>
      <c r="I5" s="33"/>
      <c r="J5" s="33"/>
      <c r="K5" s="40"/>
      <c r="L5" s="6"/>
      <c r="M5" s="6"/>
    </row>
    <row r="6" spans="1:13" ht="16.5" customHeight="1">
      <c r="A6" s="10" t="s">
        <v>12</v>
      </c>
      <c r="B6" s="11"/>
      <c r="C6" s="11"/>
      <c r="D6" s="11"/>
      <c r="E6" s="41">
        <f>SUM(E5:E5)</f>
        <v>0</v>
      </c>
      <c r="F6" s="41">
        <f>SUM(F5:F5)</f>
        <v>0</v>
      </c>
      <c r="G6" s="41">
        <f>SUM(G5:G5)</f>
        <v>0</v>
      </c>
      <c r="H6" s="11"/>
      <c r="I6" s="11"/>
      <c r="J6" s="11"/>
      <c r="K6" s="41">
        <f>SUM(K5:K5)</f>
        <v>0</v>
      </c>
      <c r="L6" s="11"/>
      <c r="M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2025-04-02T08:28:02Z</dcterms:modified>
  <cp:keywords>https://mul2-minfin.gov.am/tasks/981090/oneclick?token=4bc7981f36df2191366ceb3714cfbebc</cp:keywords>
</cp:coreProperties>
</file>