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936"/>
  </bookViews>
  <sheets>
    <sheet name="Государственный Долг" sheetId="1" r:id="rId1"/>
    <sheet name="Финансирование Дефицита" sheetId="5" r:id="rId2"/>
    <sheet name="Структура Долга Правительства" sheetId="6" r:id="rId3"/>
    <sheet name="Индикаторы Долга" sheetId="42" r:id="rId4"/>
    <sheet name="Структура КазначейскихОблигаций" sheetId="32" r:id="rId5"/>
    <sheet name="Казначейские Облигации" sheetId="77" r:id="rId6"/>
    <sheet name="Внешние Кредиты Правительства" sheetId="2" r:id="rId7"/>
    <sheet name="Еврооблигации" sheetId="45" r:id="rId8"/>
    <sheet name="Гарантии Правительства" sheetId="51" r:id="rId9"/>
    <sheet name="Внешний Долг ЦБ" sheetId="7" r:id="rId10"/>
    <sheet name="Субкредиты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K33" i="77" l="1"/>
  <c r="G33" i="77"/>
  <c r="F33" i="77"/>
  <c r="E33" i="77"/>
  <c r="A22" i="45" l="1"/>
</calcChain>
</file>

<file path=xl/sharedStrings.xml><?xml version="1.0" encoding="utf-8"?>
<sst xmlns="http://schemas.openxmlformats.org/spreadsheetml/2006/main" count="1028" uniqueCount="404">
  <si>
    <t>USD</t>
  </si>
  <si>
    <t>SDR</t>
  </si>
  <si>
    <t>EUR</t>
  </si>
  <si>
    <t>JPY</t>
  </si>
  <si>
    <t>AED</t>
  </si>
  <si>
    <t>SDR / USD</t>
  </si>
  <si>
    <t>EUR / USD</t>
  </si>
  <si>
    <t>JPY / USD</t>
  </si>
  <si>
    <t>AED / USD</t>
  </si>
  <si>
    <t xml:space="preserve"> </t>
  </si>
  <si>
    <t>CNY</t>
  </si>
  <si>
    <t>CNY / USD</t>
  </si>
  <si>
    <t>ISIN</t>
  </si>
  <si>
    <t xml:space="preserve">Ежемесячный бюллетень о Государственном долге Республики Армения </t>
  </si>
  <si>
    <t>млрд драмов</t>
  </si>
  <si>
    <t>Государственный долг РА</t>
  </si>
  <si>
    <t xml:space="preserve">            из которых</t>
  </si>
  <si>
    <t>Долг Правительства РА</t>
  </si>
  <si>
    <t xml:space="preserve">                в том числе</t>
  </si>
  <si>
    <t>внешний долг</t>
  </si>
  <si>
    <t>внешние кредиты и займы</t>
  </si>
  <si>
    <t>государственные казначейские облигации, приобретенные нерезидентами</t>
  </si>
  <si>
    <t>государственные валютные облигации (еврооблигации), приобретенные нерезидентами</t>
  </si>
  <si>
    <t>внешние гарантии*</t>
  </si>
  <si>
    <t>внутренний долг</t>
  </si>
  <si>
    <t>внутренние кредиты и займы</t>
  </si>
  <si>
    <t xml:space="preserve">государственные валютные облигации (еврооблигации), приобретенные резидентами </t>
  </si>
  <si>
    <t>внутренние гарантии</t>
  </si>
  <si>
    <t>Внешний долг Центрального Банка РА</t>
  </si>
  <si>
    <t>Гарантированный правительством РА</t>
  </si>
  <si>
    <t>*Во избежание двойного учета внешние гарантии Правительства РА, выданные под внешние кредиты Центрального Банка РА, отражены в составе внешнего долга Центрального Банка РА.</t>
  </si>
  <si>
    <t>млн долларов США</t>
  </si>
  <si>
    <t>Государственный долг РА (млрд драмов)</t>
  </si>
  <si>
    <t>внешний государственный долг РА (млрд драмов)</t>
  </si>
  <si>
    <t>внутренний государственный долг РА (млрд драмов)</t>
  </si>
  <si>
    <t>Государственный долг РА (млн долл США)</t>
  </si>
  <si>
    <t>внешний государственный долг РА (млн долл. США)</t>
  </si>
  <si>
    <t>внутренний государственный долг РА (млн долл. США)</t>
  </si>
  <si>
    <t>в национальной валюте (млрд драмов)</t>
  </si>
  <si>
    <t>в иностранной валюте (млрд драмов)</t>
  </si>
  <si>
    <t>в национальной валюте (млн долл. США)</t>
  </si>
  <si>
    <t>в иностранной валюте (млн долл. США)</t>
  </si>
  <si>
    <t>Обменный курс армянского драма к доллару США</t>
  </si>
  <si>
    <t>Финансирование дефицита государственного бюджета за счет заемных средств</t>
  </si>
  <si>
    <t xml:space="preserve">Всего профинансировано за счет заемных средств (нетто)* </t>
  </si>
  <si>
    <t>в том числе</t>
  </si>
  <si>
    <t>из внутренних источников</t>
  </si>
  <si>
    <t>поступления от размешения государственных казначейских облигаций (нетто)</t>
  </si>
  <si>
    <t xml:space="preserve">      из которых</t>
  </si>
  <si>
    <t>поступления от размешения</t>
  </si>
  <si>
    <t>погашения / выкуп</t>
  </si>
  <si>
    <t>из внешних источников</t>
  </si>
  <si>
    <t>поступления по линии кредитов и займов (нетто)</t>
  </si>
  <si>
    <t>поступления по линии кредитов и займов</t>
  </si>
  <si>
    <t>целевые кредиты и займы</t>
  </si>
  <si>
    <t>кредиты и займы по линии бюджетного содействия</t>
  </si>
  <si>
    <t>погашения кредитов и займов</t>
  </si>
  <si>
    <t>поступления от размешения государственных валютных облигаций (нетто)</t>
  </si>
  <si>
    <t>* за исключением векселей</t>
  </si>
  <si>
    <t>Проценты выплаченные из госидарственного бюджета по обслуживанию долга Правительства РА</t>
  </si>
  <si>
    <t>Всего процентных платежей*</t>
  </si>
  <si>
    <t>внутренние процентные платежи</t>
  </si>
  <si>
    <t>по обслуживанию государственных казначейских облигаций</t>
  </si>
  <si>
    <t>внешние процентные платежи</t>
  </si>
  <si>
    <t>по обслуживанию внешних кредитов и займов</t>
  </si>
  <si>
    <t>по обслуживанию государственных валютных облигаций</t>
  </si>
  <si>
    <t>* за исключением расходов по обслуживанию векселей</t>
  </si>
  <si>
    <t>Годовой план</t>
  </si>
  <si>
    <t>.</t>
  </si>
  <si>
    <t>Структура долга Правительства РА</t>
  </si>
  <si>
    <t>Долг Правительства РА, млрд. драмов</t>
  </si>
  <si>
    <t>Структура по резиденству, %</t>
  </si>
  <si>
    <t>Структура по видам долговых инструментов, %</t>
  </si>
  <si>
    <t>государственные казначейские облигации</t>
  </si>
  <si>
    <t>государственные валютные облигации</t>
  </si>
  <si>
    <t>внешние гарантии</t>
  </si>
  <si>
    <t>Валютная структура, %</t>
  </si>
  <si>
    <t>в национальной валюте</t>
  </si>
  <si>
    <t>в иностранной валюте</t>
  </si>
  <si>
    <t>Структура по средневзвешенному сроку до погашения (остаточному), %</t>
  </si>
  <si>
    <t>краткосрочный</t>
  </si>
  <si>
    <t>среднесрочный</t>
  </si>
  <si>
    <t>долгосрочный</t>
  </si>
  <si>
    <t>Структура по среднему сроку до погашения (первоначальному), %</t>
  </si>
  <si>
    <t>Структура по типу процентной ставки, %</t>
  </si>
  <si>
    <t>с плавающей ставкой</t>
  </si>
  <si>
    <t>с фиксированной ставкой</t>
  </si>
  <si>
    <t>Ориентир</t>
  </si>
  <si>
    <t>Показатели, характеризуюшие долг Правительства РА</t>
  </si>
  <si>
    <t>Средневзвешенная процентная ставка, %</t>
  </si>
  <si>
    <t>по линии внешних кредитов и займов</t>
  </si>
  <si>
    <t>по линии внутренних кредитов и займов</t>
  </si>
  <si>
    <t>по линии государственных казначейских облигаций</t>
  </si>
  <si>
    <t>по линии государственных валютных облигаций</t>
  </si>
  <si>
    <t>по линии внешних гарантий</t>
  </si>
  <si>
    <t>по линии внутренних гарантий</t>
  </si>
  <si>
    <t>Средневзвешенный период до срока погашения (в годах)</t>
  </si>
  <si>
    <t>Удельный вес долга, подлежащего погашению в  ближайшие 365 дней, %</t>
  </si>
  <si>
    <t>Средневзвешенный срок до переустановки процентной ставки (в годах)</t>
  </si>
  <si>
    <t>Удельный вес долга, подлежащего переустановке процентной ставки в ближайшие 365 дней, %</t>
  </si>
  <si>
    <t>Удельный вес долга  с фиксированной процентной ставкой, %</t>
  </si>
  <si>
    <t>Удельный вес долга в иностранной валюте, %</t>
  </si>
  <si>
    <t>Государственные казначейские облигации</t>
  </si>
  <si>
    <t>Объем облигаций, млрд драм</t>
  </si>
  <si>
    <t>Структура по типу облигаций, %</t>
  </si>
  <si>
    <t>краткосрочные облигации</t>
  </si>
  <si>
    <t>среднесрочные купонные облигации</t>
  </si>
  <si>
    <t>долгосрочные купонные облигации</t>
  </si>
  <si>
    <t>сберегательные купонные облигации</t>
  </si>
  <si>
    <t>Структура по среднему сроку до погашения (остаточному), %</t>
  </si>
  <si>
    <t>Структура по типу инвесторов, %</t>
  </si>
  <si>
    <t>Центральный банк РА</t>
  </si>
  <si>
    <t>банки-дилеры</t>
  </si>
  <si>
    <t>банки не дилеры</t>
  </si>
  <si>
    <t>Другие инвесторы</t>
  </si>
  <si>
    <t>Средневзвешенный срок до погашения облигаций, день</t>
  </si>
  <si>
    <t>Средневзвешенная доходность облигаций, %</t>
  </si>
  <si>
    <t>Средневзвешенная доходность от размещения облигаций на первичном рынке, %</t>
  </si>
  <si>
    <t>Средневзвешенный срок до погашения от размещения облигаций на первичном рынке, день</t>
  </si>
  <si>
    <t>Транзакции по государственным казначейские облигациям</t>
  </si>
  <si>
    <t>Дата аукциона</t>
  </si>
  <si>
    <t>Дата paсчета</t>
  </si>
  <si>
    <t>Тип размещения</t>
  </si>
  <si>
    <t>Обьявленный объем размещения</t>
  </si>
  <si>
    <t>Спрос</t>
  </si>
  <si>
    <t>Объем размещения</t>
  </si>
  <si>
    <t>Цена</t>
  </si>
  <si>
    <t>Средневзвешенная доходность</t>
  </si>
  <si>
    <t>Доходность по цене отсечения</t>
  </si>
  <si>
    <t>Дата погашения</t>
  </si>
  <si>
    <t>Аукционы по выкупу облигаций</t>
  </si>
  <si>
    <t>Дата выкупа</t>
  </si>
  <si>
    <t>Обьявленный объем выкупа</t>
  </si>
  <si>
    <t>Предложение</t>
  </si>
  <si>
    <t>Объем выкупа</t>
  </si>
  <si>
    <t>Эталонные облигации</t>
  </si>
  <si>
    <t>Купонная доходность</t>
  </si>
  <si>
    <t>Объем,  
млрд драмов</t>
  </si>
  <si>
    <t>Операции, произведенные на вторичном рынке</t>
  </si>
  <si>
    <t>Количество сделок</t>
  </si>
  <si>
    <t>Средневзвешенная доходность сделок</t>
  </si>
  <si>
    <t>Объем сделок, 
млрд драмов</t>
  </si>
  <si>
    <t>Всего по линии государственных казначейских облигаций</t>
  </si>
  <si>
    <t>Задолженность Правительства РА по линии внешних кредитов</t>
  </si>
  <si>
    <t>Задолженность Правительства РА по линии внешних кредитов, млн долл. США</t>
  </si>
  <si>
    <t>Структура по кредиторам, %</t>
  </si>
  <si>
    <t>Международные организации</t>
  </si>
  <si>
    <t>из которых</t>
  </si>
  <si>
    <t>Международный Банк Реконструкции и Развития (IBRD)</t>
  </si>
  <si>
    <t>Международная Ассоциация Развития (IDA)</t>
  </si>
  <si>
    <t>Европейский Банк Реконструкции и Развития (EBRD)</t>
  </si>
  <si>
    <t>Европейский Инвестиционный Банк (EIB)</t>
  </si>
  <si>
    <t>Международный Фонд Сельскохозяйственного Развития (IFAD)</t>
  </si>
  <si>
    <t>Международный Фонд Развития ОПЕК (OFID)</t>
  </si>
  <si>
    <t>Азиатский Банк Развития (ADB)</t>
  </si>
  <si>
    <t>Международный Валютный Фонд (IMF)</t>
  </si>
  <si>
    <t>Евросоюз (EU)</t>
  </si>
  <si>
    <t>Евразийский Банк Развития (Управляющий средствами 
Евразийского Фонда Стабилизации и Развития)</t>
  </si>
  <si>
    <t>Иностранные государства</t>
  </si>
  <si>
    <t>Российская Федерация</t>
  </si>
  <si>
    <t>Германия (KfW)</t>
  </si>
  <si>
    <t>Франция</t>
  </si>
  <si>
    <t>США</t>
  </si>
  <si>
    <t>Япония (JICA)</t>
  </si>
  <si>
    <t>Фонд Рзвития Абу-Даби</t>
  </si>
  <si>
    <t>Экспортно-Импортный Банк Китая</t>
  </si>
  <si>
    <t>Коммерческие банки</t>
  </si>
  <si>
    <t>KBC Банк (Бельгия)</t>
  </si>
  <si>
    <t>Райфайзн Банк (Австрия)</t>
  </si>
  <si>
    <t>Эрсте Банк (Австрия)</t>
  </si>
  <si>
    <t>Обслуживание и привлечение заемных средств по линии внешних кредитов и займов Правительства РА</t>
  </si>
  <si>
    <t>млн долл. США</t>
  </si>
  <si>
    <t xml:space="preserve">Процентные платежи </t>
  </si>
  <si>
    <t>Погашение основной суммы</t>
  </si>
  <si>
    <t>Привлечение заемных средств</t>
  </si>
  <si>
    <t>Обменные курсы по отношению к доллару США</t>
  </si>
  <si>
    <t>Государственные валютные облигации (еврооблигации)  по состоянию на</t>
  </si>
  <si>
    <t>Условия размещения</t>
  </si>
  <si>
    <t>Эмитент</t>
  </si>
  <si>
    <t>Формат эмиссии</t>
  </si>
  <si>
    <t>Кредитный рейтинг</t>
  </si>
  <si>
    <t>ISIN код</t>
  </si>
  <si>
    <t>Включен в индекс</t>
  </si>
  <si>
    <t>Объем эмиссии</t>
  </si>
  <si>
    <t>Дата выпуска</t>
  </si>
  <si>
    <t>Дата размещения</t>
  </si>
  <si>
    <t>Срок погашения</t>
  </si>
  <si>
    <t>Срок до погашения (остаточный)</t>
  </si>
  <si>
    <t>Способ погашения</t>
  </si>
  <si>
    <t>Ставка купона</t>
  </si>
  <si>
    <t>Периодичность выплаты купона</t>
  </si>
  <si>
    <t>Дата первой выплаты купона</t>
  </si>
  <si>
    <t>Объем выплаты одного купонного платежа (первоначальный)</t>
  </si>
  <si>
    <t>Доходность размещения</t>
  </si>
  <si>
    <t>Бенчмарк</t>
  </si>
  <si>
    <t>Спрэд к бенчмарку</t>
  </si>
  <si>
    <t>Спред к mid-swaps</t>
  </si>
  <si>
    <t>Листинг</t>
  </si>
  <si>
    <t>Агент размещения (Lead-manager)</t>
  </si>
  <si>
    <t>Цена размещения</t>
  </si>
  <si>
    <t>Поступление от размещения</t>
  </si>
  <si>
    <r>
      <t>Об</t>
    </r>
    <r>
      <rPr>
        <sz val="11"/>
        <color rgb="FF000000"/>
        <rFont val="Calibri"/>
        <family val="2"/>
      </rPr>
      <t>ъ</t>
    </r>
    <r>
      <rPr>
        <sz val="11"/>
        <color rgb="FF000000"/>
        <rFont val="GHEA Grapalat"/>
        <family val="3"/>
      </rPr>
      <t>ем выкупа</t>
    </r>
  </si>
  <si>
    <t>Погашено</t>
  </si>
  <si>
    <t>Объем в обращении по непогашенному номиналу</t>
  </si>
  <si>
    <t>Выплаченные купоны (кумулятивно)</t>
  </si>
  <si>
    <t>Дисконт и премия</t>
  </si>
  <si>
    <t>Действующие гарантии Правительства РА</t>
  </si>
  <si>
    <t>Принципал</t>
  </si>
  <si>
    <t>Бенефициар</t>
  </si>
  <si>
    <t>ГАРАНТИИ, всего,  млн долл. США</t>
  </si>
  <si>
    <t xml:space="preserve">       в том числе</t>
  </si>
  <si>
    <t>ВНЕШНИЕ ГАРАНТИИ</t>
  </si>
  <si>
    <t>Гарантии, предоставленные по линии внешних займов ЦБ РА</t>
  </si>
  <si>
    <t>Международный Банк Реконструкции и Развития</t>
  </si>
  <si>
    <t>Азиатский Банк Развития</t>
  </si>
  <si>
    <t>Прочие внешние гарантии</t>
  </si>
  <si>
    <t>«Медицинский Центр «Норк-Мараш» ЗАО</t>
  </si>
  <si>
    <t>ВНУТРЕННИЕ ГАРАНТИИ</t>
  </si>
  <si>
    <t>«Армсвиссбанк» ЗАО</t>
  </si>
  <si>
    <t>«ГЕТАПСКИЙ ВИННОКОНЬЯЧНЫЙ ЗАВОД» ООО</t>
  </si>
  <si>
    <t>«Корпорация развития и инвестиций Армении» ЗАО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</si>
  <si>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</si>
  <si>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Структура внешнего долга Центрального Банка РА</t>
  </si>
  <si>
    <t>Задолженность по внешним кредитам ЦБ, млн долл. США</t>
  </si>
  <si>
    <t>Структура кредиторов,%</t>
  </si>
  <si>
    <t>Многосторонние кредиторы</t>
  </si>
  <si>
    <t>Европейский Инвестиционный Банк</t>
  </si>
  <si>
    <t>Двусторонние кредиторы</t>
  </si>
  <si>
    <t>Внешние займы и выплаты услуги</t>
  </si>
  <si>
    <t>Бюджетные кредиты и субкредиты</t>
  </si>
  <si>
    <t>Непогашенный остаток бюджетных кредитов и субкредитов, млрд драмов</t>
  </si>
  <si>
    <t>Суб-кредиты, предоставляемые в рамках внешних заимствований</t>
  </si>
  <si>
    <t>Кредиты, предоставленные из государственного бюджета *</t>
  </si>
  <si>
    <t>предоставленные резидентам</t>
  </si>
  <si>
    <t>предоставленные нерезидентам (Грузия)</t>
  </si>
  <si>
    <t>  Непогашенный остаток бюджетных кредитов и субзаймов, млн долл. США</t>
  </si>
  <si>
    <t>Займы, предоставленные из государственного бюджета, поступления от основной суммы и процентов платежей, млрд драмов</t>
  </si>
  <si>
    <t xml:space="preserve">предоставленные нерезидентам </t>
  </si>
  <si>
    <t>Погашения основной суммы долга</t>
  </si>
  <si>
    <t>от резидентов</t>
  </si>
  <si>
    <t>от нерезидентов (Грузия)</t>
  </si>
  <si>
    <t>Процентные платежи</t>
  </si>
  <si>
    <t>по линии эталонных облигаций</t>
  </si>
  <si>
    <t>Прочие</t>
  </si>
  <si>
    <t>ГКО</t>
  </si>
  <si>
    <t>Всего</t>
  </si>
  <si>
    <t>Выпуск 2013 года</t>
  </si>
  <si>
    <t>Выпуск 2015 года</t>
  </si>
  <si>
    <t>Выпуск 2019 года</t>
  </si>
  <si>
    <t>Выпуск 2021 года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</si>
  <si>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</si>
  <si>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</si>
  <si>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</si>
  <si>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</si>
  <si>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</si>
  <si>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</si>
  <si>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</si>
  <si>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</si>
  <si>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J.P.Morgan, Deutsche Bank, HSBC</t>
  </si>
  <si>
    <t>J.P.Morgan, Citigroup, HSBC</t>
  </si>
  <si>
    <t>Республика Армения</t>
  </si>
  <si>
    <t>долл. США</t>
  </si>
  <si>
    <t>лет</t>
  </si>
  <si>
    <t>единовременная выплата</t>
  </si>
  <si>
    <t>полугодовая</t>
  </si>
  <si>
    <t>30 марта и 30 сентября</t>
  </si>
  <si>
    <t>26 марта и 26 сентября</t>
  </si>
  <si>
    <t>2 февраля и 2 августа</t>
  </si>
  <si>
    <t>UST со сроком погашения в 2020 году - 2.125%</t>
  </si>
  <si>
    <t>UST со сроком погашения в 2025 году - 2.0%</t>
  </si>
  <si>
    <t>UST со сроком погашения в 2029 году - 1.625%</t>
  </si>
  <si>
    <t>UST со сроком погашения в 2030 году - 1.039%</t>
  </si>
  <si>
    <t xml:space="preserve"> +413.2 б.п.</t>
  </si>
  <si>
    <t xml:space="preserve"> +551.8 б.п.</t>
  </si>
  <si>
    <t xml:space="preserve"> +242.8 б.п.</t>
  </si>
  <si>
    <t xml:space="preserve"> + 283.6 б.п.</t>
  </si>
  <si>
    <t xml:space="preserve"> +395.1 б.п.</t>
  </si>
  <si>
    <t xml:space="preserve"> +543.7 б.п.</t>
  </si>
  <si>
    <t xml:space="preserve"> +255 б.п.</t>
  </si>
  <si>
    <t xml:space="preserve"> + 280.2 б.п.</t>
  </si>
  <si>
    <t>Ирландская фондовая биржа</t>
  </si>
  <si>
    <t>«Инекобанк» ЗАО</t>
  </si>
  <si>
    <t>«ЕРАСХСКИЙ ВИННЫЙ ЗАВОД» ООО, 29.11.2022</t>
  </si>
  <si>
    <t>«Эвокабанк» ЗАО</t>
  </si>
  <si>
    <t>«АРАРАТСКИЙ ВИННЫЙ ЗАВОД» ООО, 02.12.2022</t>
  </si>
  <si>
    <t>«Ардшинбанк» ОАО</t>
  </si>
  <si>
    <t>Bалюта</t>
  </si>
  <si>
    <t>Доллар США</t>
  </si>
  <si>
    <t>СДР</t>
  </si>
  <si>
    <t>Евро</t>
  </si>
  <si>
    <t>Драм</t>
  </si>
  <si>
    <t>Кредитор / Программа</t>
  </si>
  <si>
    <t>Удельный вес долга, подлежащего погашению в ближайшие 3 года, %</t>
  </si>
  <si>
    <t>«ВЕДИ АЛКО» ЗАО, 26.12.2022</t>
  </si>
  <si>
    <t>«ИДЖЕВАНСКИЙ ВИННОКОНЬЯЧНЫЙ ЗАВОД» ЗАО, 16.11.2023</t>
  </si>
  <si>
    <t>«ИДЖЕВАНСКИЙ ВИННОКОНЬЯЧНЫЙ ЗАВОД» ЗАО, 12.09.2022</t>
  </si>
  <si>
    <t>государственные казначейские облигации, приобретенные резидентами**</t>
  </si>
  <si>
    <t>долгосрочные купонные облигации*</t>
  </si>
  <si>
    <t>«ПРОШЯНСКИЙ КОНЬЯЧНЫЙ ЗАВОД» ООО, 28.11.2022</t>
  </si>
  <si>
    <t>«МАП» ЗАО, 28.11.2022</t>
  </si>
  <si>
    <t>«АРТАШАТ-ВИНКОН» ЗАО, 23.12.2022</t>
  </si>
  <si>
    <t>«ИДЖЕВАНСКИЙ ВИННОКОНЬЯЧНЫЙ ЗАВОД» ЗАО</t>
  </si>
  <si>
    <t>«ПРОШЯНСКИЙ КОНЬЯЧНЫЙ ЗАВОД» ООО, 11.12.2023</t>
  </si>
  <si>
    <t>«ВЕДИ АЛКО» ЗАО, 26.12.2023</t>
  </si>
  <si>
    <t>≥40%</t>
  </si>
  <si>
    <t>≥ 40%</t>
  </si>
  <si>
    <t>≥ 80%</t>
  </si>
  <si>
    <t>7-10</t>
  </si>
  <si>
    <t>≤ 35%</t>
  </si>
  <si>
    <t>≤ 20%</t>
  </si>
  <si>
    <t>Займы, предоставленные из государственного бюджета</t>
  </si>
  <si>
    <t>-</t>
  </si>
  <si>
    <t>I. Международный Банк Реконструкции и Развития</t>
  </si>
  <si>
    <t>1. Вторая операция политики зеленого, устойчивого и инклюзивного развития</t>
  </si>
  <si>
    <t>II. Европейский Банк Реконструкции и Развития</t>
  </si>
  <si>
    <t>1. Сюникский таможенно-логистический центр</t>
  </si>
  <si>
    <t>2. Автодорожный коридор Север-Юг (южный участок Сисиан-Каджаран)</t>
  </si>
  <si>
    <t>1. Финансовый кредит 2</t>
  </si>
  <si>
    <t>Обьем, млн</t>
  </si>
  <si>
    <t>Валюта</t>
  </si>
  <si>
    <t>Конкурентный</t>
  </si>
  <si>
    <t>Прямое размещение</t>
  </si>
  <si>
    <t>1. Кредит по поддержке бюджета-2 (Софинансирование программы по фискальной стабильности и развитию финансовых рынков)</t>
  </si>
  <si>
    <t>Дата подписания</t>
  </si>
  <si>
    <t>2. Реализация программы всеобщего медицинского покрытия</t>
  </si>
  <si>
    <t>3. Обеспечение реализации программы энергетического перехода Армении</t>
  </si>
  <si>
    <t>«ВЕДИ АЛКО» ЗАО, 21.10.2024</t>
  </si>
  <si>
    <t>«ИДЖЕВАНСКИЙ ВИННОКОНЬЯЧНЫЙ ЗАВОД» ЗАО, 30.10.2024</t>
  </si>
  <si>
    <t>AMGB2029A374</t>
  </si>
  <si>
    <t>Неконкурентный</t>
  </si>
  <si>
    <t>AMGN36294269</t>
  </si>
  <si>
    <t>AMGN60294284</t>
  </si>
  <si>
    <t>AMGB1029A292</t>
  </si>
  <si>
    <t>AMGB1129A332</t>
  </si>
  <si>
    <t>AMGB3129A504</t>
  </si>
  <si>
    <t>01.11.2024-30.11.2024</t>
  </si>
  <si>
    <t>30.11.2024</t>
  </si>
  <si>
    <t>%</t>
  </si>
  <si>
    <t>01.01.2024-31.01.2024</t>
  </si>
  <si>
    <t>01.02.2024-29.02.2024</t>
  </si>
  <si>
    <t>01.03.2024-31.03.2024</t>
  </si>
  <si>
    <t>01.04.2024-30.04.2024</t>
  </si>
  <si>
    <t>01.05.2024-31.05.2024</t>
  </si>
  <si>
    <t>01.06.2024-30.06.2024</t>
  </si>
  <si>
    <t>01.07.2024-31.07.2024</t>
  </si>
  <si>
    <t>01.08.2024-31.08.2024</t>
  </si>
  <si>
    <t>01.09.2024-30.09.2024</t>
  </si>
  <si>
    <t>01.10.2024-31.10.2024</t>
  </si>
  <si>
    <t>31.12.2023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</si>
  <si>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</si>
  <si>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</si>
  <si>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</si>
  <si>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</si>
  <si>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</si>
  <si>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</si>
  <si>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</si>
  <si>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</si>
  <si>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</si>
  <si>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</si>
  <si>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III. Европейский Инвестиционный Банк</t>
  </si>
  <si>
    <t>1. Проект автодороги Сисиан-Каджаран</t>
  </si>
  <si>
    <t>IV. Международный Фонд Развития ОПЕК</t>
  </si>
  <si>
    <t>1. Вторая программа зеленого, устойчивого и инклюзивного развития</t>
  </si>
  <si>
    <t>V. Азиатский Банк Развития</t>
  </si>
  <si>
    <t>1. Программа фискальной стабильности и развития финансовых рынков - субпрограмма 2</t>
  </si>
  <si>
    <t>VI.. Евразийский Банк Развития (Управляющий средствами Евразийского Фонда Стабилизации и Развития)</t>
  </si>
  <si>
    <t>2. Строительство каджаранского тоннеля</t>
  </si>
  <si>
    <t>VII. Французское Агенство Развития</t>
  </si>
  <si>
    <t>31.12.2024</t>
  </si>
  <si>
    <t xml:space="preserve">**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</t>
  </si>
  <si>
    <t>в соответствии с решением Правительства РА N 2326 от 28 декабря 2023 года ( с изменением решения Правительства РА N 1638 от 17 октября 2024 года).</t>
  </si>
  <si>
    <t>01.01.2024-31.12.2024</t>
  </si>
  <si>
    <t>01.12.2024-31.12.2024</t>
  </si>
  <si>
    <t>AMGT5201C259</t>
  </si>
  <si>
    <t>AMGN36294277</t>
  </si>
  <si>
    <t>AMGT5213A258</t>
  </si>
  <si>
    <t>AMGT52313252</t>
  </si>
  <si>
    <t>29-Հկտ-2033</t>
  </si>
  <si>
    <t>Правительства РА N 2326 от 28 декабря 2023 года ( с изменением решения Правительства РА N 1638 от 17 октября 2024 года).</t>
  </si>
  <si>
    <t>AMGN60294268</t>
  </si>
  <si>
    <t>AMGN60294276</t>
  </si>
  <si>
    <t>AMGB1029A250</t>
  </si>
  <si>
    <t>«ИДЖЕВАНСКИЙ ВИННОКОНЬЯЧНЫЙ ЗАВОД» ЗАО, 05.12.2024</t>
  </si>
  <si>
    <t>«ВЕДИ АЛКО» ЗАО, 05.12.2024</t>
  </si>
  <si>
    <t>«ПРОШЯНСКИЙ КОНЬЯЧНЫЙ ЗАВОД» ООО, 05.12.2024</t>
  </si>
  <si>
    <t> «АМИО БАНК» ЗАО</t>
  </si>
  <si>
    <t>«БАГРАТ ГРУП» ООО, 05.12.2024</t>
  </si>
  <si>
    <t>* без межгосударственных кредитов, выданных в Нагорно-Карабахской Республике, задолженность которых на 31.12.2024թ составляет 1,161.8 млрд драмов (2,998.0 млн долл. США).</t>
  </si>
  <si>
    <t xml:space="preserve"> AMGB1129A332* </t>
  </si>
  <si>
    <t xml:space="preserve">* Напрямую размещенные облигации AMGB1129A332 номинальной стоимостью 13,763,690,000.00 драмов РА в обмен на уступку денежных требований (имущественных прав) ряда финансовых организаций в соответствии с решением </t>
  </si>
  <si>
    <t>Суммы всех принятых заявок</t>
  </si>
  <si>
    <t>Объем выкупленных облигаций</t>
  </si>
  <si>
    <t>Средневзвешенная цена аукциона (чистая цена)</t>
  </si>
  <si>
    <t>AMGN36294251</t>
  </si>
  <si>
    <t>Аукционы по размещению облигаций</t>
  </si>
  <si>
    <t>Аукционы по обмену облигаций</t>
  </si>
  <si>
    <t>ISIN размещенных облигаций</t>
  </si>
  <si>
    <t>ISIN выкупленных облигаций</t>
  </si>
  <si>
    <t>Обьявленный объем обмена</t>
  </si>
  <si>
    <t>Средневзвешенная цена размещения (чистая цена)</t>
  </si>
  <si>
    <t>Средневзвешенная цена выкупа (чистая цена)</t>
  </si>
  <si>
    <t>Чистая сумма выплаченных денежных средств</t>
  </si>
  <si>
    <t>Дата погашения размещенных облигаций</t>
  </si>
  <si>
    <t>Дата погашения выкупленных облигаций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</si>
</sst>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"/>
    <numFmt numFmtId="186" formatCode="#,##0.0"/>
    <numFmt numFmtId="187" formatCode="[$-419]d\-mmm\-yyyy;@"/>
    <numFmt numFmtId="188" formatCode="[$-42B]d/mmm/yyyy;@"/>
    <numFmt numFmtId="189" formatCode="0.0000000000"/>
    <numFmt numFmtId="190" formatCode="[$-FC19]dd\ mmmm\ yyyy\ \г\.;@"/>
    <numFmt numFmtId="191" formatCode="_-* #,##0.00_р_._-;\-* #,##0.00_р_._-;_-* &quot;-&quot;??_р_._-;_-@_-"/>
    <numFmt numFmtId="192" formatCode="##,##0.0;\(##,##0.0\);\-"/>
    <numFmt numFmtId="193" formatCode="[$-409]d\-mmm\-yy;@"/>
  </numFmts>
  <fonts count="1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sz val="10"/>
      <name val="Arial"/>
      <family val="2"/>
    </font>
    <font>
      <b/>
      <i/>
      <sz val="10"/>
      <color indexed="10"/>
      <name val="GHEA Grapalat"/>
      <family val="3"/>
    </font>
    <font>
      <b/>
      <sz val="11"/>
      <color rgb="FFFF0000"/>
      <name val="GHEA Grapalat"/>
      <family val="3"/>
    </font>
    <font>
      <b/>
      <sz val="10"/>
      <color indexed="18"/>
      <name val="GHEA Grapalat"/>
      <family val="3"/>
    </font>
    <font>
      <i/>
      <sz val="11"/>
      <color indexed="8"/>
      <name val="GHEA Grapalat"/>
      <family val="3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GHEA Grapalat"/>
      <family val="3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i/>
      <sz val="1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56"/>
      </top>
      <bottom/>
      <diagonal/>
    </border>
    <border>
      <left/>
      <right/>
      <top style="thin">
        <color indexed="64"/>
      </top>
      <bottom style="thick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/>
      <top style="thin">
        <color indexed="64"/>
      </top>
      <bottom style="thick">
        <color indexed="56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2060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/>
      <top/>
      <bottom style="dashed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dashed">
        <color indexed="64"/>
      </bottom>
      <diagonal/>
    </border>
  </borders>
  <cellStyleXfs count="895">
    <xf numFmtId="0" fontId="0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9" applyNumberFormat="0" applyAlignment="0" applyProtection="0"/>
    <xf numFmtId="0" fontId="34" fillId="29" borderId="10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9" applyNumberFormat="0" applyAlignment="0" applyProtection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3" borderId="15" applyNumberFormat="0" applyFon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9" applyNumberFormat="0" applyAlignment="0" applyProtection="0"/>
    <xf numFmtId="0" fontId="34" fillId="29" borderId="10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9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8" borderId="16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20">
      <protection locked="0"/>
    </xf>
    <xf numFmtId="178" fontId="65" fillId="42" borderId="20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3" borderId="15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41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2" fillId="0" borderId="0">
      <alignment shrinkToFit="1"/>
    </xf>
    <xf numFmtId="9" fontId="49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83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43" borderId="0" applyNumberFormat="0" applyBorder="0" applyAlignment="0" applyProtection="0"/>
    <xf numFmtId="0" fontId="83" fillId="44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83" fillId="45" borderId="0" applyNumberFormat="0" applyBorder="0" applyAlignment="0" applyProtection="0"/>
    <xf numFmtId="0" fontId="83" fillId="46" borderId="0" applyNumberFormat="0" applyBorder="0" applyAlignment="0" applyProtection="0"/>
    <xf numFmtId="0" fontId="83" fillId="39" borderId="0" applyNumberFormat="0" applyBorder="0" applyAlignment="0" applyProtection="0"/>
    <xf numFmtId="0" fontId="83" fillId="38" borderId="0" applyNumberFormat="0" applyBorder="0" applyAlignment="0" applyProtection="0"/>
    <xf numFmtId="0" fontId="83" fillId="45" borderId="0" applyNumberFormat="0" applyBorder="0" applyAlignment="0" applyProtection="0"/>
    <xf numFmtId="0" fontId="83" fillId="47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84" fillId="48" borderId="0" applyNumberFormat="0" applyBorder="0" applyAlignment="0" applyProtection="0"/>
    <xf numFmtId="0" fontId="84" fillId="46" borderId="0" applyNumberFormat="0" applyBorder="0" applyAlignment="0" applyProtection="0"/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9" borderId="0" applyNumberFormat="0" applyBorder="0" applyAlignment="0" applyProtection="0"/>
    <xf numFmtId="0" fontId="84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9" applyNumberFormat="0" applyAlignment="0" applyProtection="0"/>
    <xf numFmtId="0" fontId="34" fillId="29" borderId="10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9" applyNumberFormat="0" applyAlignment="0" applyProtection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3" borderId="15" applyNumberFormat="0" applyFont="0" applyAlignment="0" applyProtection="0"/>
    <xf numFmtId="0" fontId="43" fillId="28" borderId="16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40" borderId="0" applyNumberFormat="0" applyBorder="0" applyAlignment="0" applyProtection="0"/>
    <xf numFmtId="0" fontId="84" fillId="49" borderId="0" applyNumberFormat="0" applyBorder="0" applyAlignment="0" applyProtection="0"/>
    <xf numFmtId="0" fontId="84" fillId="53" borderId="0" applyNumberFormat="0" applyBorder="0" applyAlignment="0" applyProtection="0"/>
    <xf numFmtId="0" fontId="85" fillId="44" borderId="31" applyNumberFormat="0" applyAlignment="0" applyProtection="0"/>
    <xf numFmtId="0" fontId="86" fillId="54" borderId="32" applyNumberFormat="0" applyAlignment="0" applyProtection="0"/>
    <xf numFmtId="0" fontId="87" fillId="54" borderId="31" applyNumberFormat="0" applyAlignment="0" applyProtection="0"/>
    <xf numFmtId="0" fontId="88" fillId="0" borderId="33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92" fillId="55" borderId="37" applyNumberFormat="0" applyAlignment="0" applyProtection="0"/>
    <xf numFmtId="0" fontId="93" fillId="0" borderId="0" applyNumberFormat="0" applyFill="0" applyBorder="0" applyAlignment="0" applyProtection="0"/>
    <xf numFmtId="0" fontId="94" fillId="56" borderId="0" applyNumberFormat="0" applyBorder="0" applyAlignment="0" applyProtection="0"/>
    <xf numFmtId="0" fontId="95" fillId="36" borderId="0" applyNumberFormat="0" applyBorder="0" applyAlignment="0" applyProtection="0"/>
    <xf numFmtId="0" fontId="96" fillId="0" borderId="0" applyNumberFormat="0" applyFill="0" applyBorder="0" applyAlignment="0" applyProtection="0"/>
    <xf numFmtId="0" fontId="50" fillId="57" borderId="29" applyNumberFormat="0" applyFont="0" applyAlignment="0" applyProtection="0"/>
    <xf numFmtId="0" fontId="97" fillId="0" borderId="38" applyNumberFormat="0" applyFill="0" applyAlignment="0" applyProtection="0"/>
    <xf numFmtId="0" fontId="98" fillId="0" borderId="0" applyNumberFormat="0" applyFill="0" applyBorder="0" applyAlignment="0" applyProtection="0"/>
    <xf numFmtId="0" fontId="99" fillId="37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0" fillId="0" borderId="0"/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3" borderId="15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3" fillId="0" borderId="0">
      <alignment shrinkToFit="1"/>
    </xf>
    <xf numFmtId="0" fontId="49" fillId="0" borderId="0"/>
    <xf numFmtId="0" fontId="47" fillId="0" borderId="0"/>
    <xf numFmtId="0" fontId="30" fillId="0" borderId="0"/>
    <xf numFmtId="0" fontId="49" fillId="0" borderId="0">
      <alignment shrinkToFit="1"/>
    </xf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40" borderId="0" applyNumberFormat="0" applyBorder="0" applyAlignment="0" applyProtection="0"/>
    <xf numFmtId="0" fontId="84" fillId="49" borderId="0" applyNumberFormat="0" applyBorder="0" applyAlignment="0" applyProtection="0"/>
    <xf numFmtId="0" fontId="84" fillId="53" borderId="0" applyNumberFormat="0" applyBorder="0" applyAlignment="0" applyProtection="0"/>
    <xf numFmtId="0" fontId="85" fillId="44" borderId="31" applyNumberFormat="0" applyAlignment="0" applyProtection="0"/>
    <xf numFmtId="0" fontId="86" fillId="54" borderId="32" applyNumberFormat="0" applyAlignment="0" applyProtection="0"/>
    <xf numFmtId="0" fontId="87" fillId="54" borderId="31" applyNumberFormat="0" applyAlignment="0" applyProtection="0"/>
    <xf numFmtId="0" fontId="88" fillId="0" borderId="33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92" fillId="55" borderId="37" applyNumberFormat="0" applyAlignment="0" applyProtection="0"/>
    <xf numFmtId="0" fontId="93" fillId="0" borderId="0" applyNumberFormat="0" applyFill="0" applyBorder="0" applyAlignment="0" applyProtection="0"/>
    <xf numFmtId="0" fontId="94" fillId="56" borderId="0" applyNumberFormat="0" applyBorder="0" applyAlignment="0" applyProtection="0"/>
    <xf numFmtId="0" fontId="95" fillId="36" borderId="0" applyNumberFormat="0" applyBorder="0" applyAlignment="0" applyProtection="0"/>
    <xf numFmtId="0" fontId="96" fillId="0" borderId="0" applyNumberFormat="0" applyFill="0" applyBorder="0" applyAlignment="0" applyProtection="0"/>
    <xf numFmtId="0" fontId="49" fillId="0" borderId="0"/>
    <xf numFmtId="0" fontId="97" fillId="0" borderId="38" applyNumberFormat="0" applyFill="0" applyAlignment="0" applyProtection="0"/>
    <xf numFmtId="0" fontId="98" fillId="0" borderId="0" applyNumberFormat="0" applyFill="0" applyBorder="0" applyAlignment="0" applyProtection="0"/>
    <xf numFmtId="0" fontId="99" fillId="37" borderId="0" applyNumberFormat="0" applyBorder="0" applyAlignment="0" applyProtection="0"/>
    <xf numFmtId="43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59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43" fontId="59" fillId="0" borderId="0" applyFont="0" applyFill="0" applyBorder="0" applyAlignment="0" applyProtection="0"/>
    <xf numFmtId="0" fontId="113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3" fillId="0" borderId="0"/>
    <xf numFmtId="0" fontId="49" fillId="0" borderId="0"/>
    <xf numFmtId="0" fontId="60" fillId="0" borderId="0"/>
    <xf numFmtId="0" fontId="113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4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3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2" borderId="0" applyNumberFormat="0" applyBorder="0" applyAlignment="0" applyProtection="0"/>
    <xf numFmtId="0" fontId="116" fillId="3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5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2" fontId="117" fillId="0" borderId="0" applyFill="0" applyBorder="0" applyProtection="0">
      <alignment horizontal="right" vertical="top"/>
    </xf>
    <xf numFmtId="0" fontId="49" fillId="0" borderId="0"/>
    <xf numFmtId="9" fontId="30" fillId="0" borderId="0" applyFont="0" applyFill="0" applyBorder="0" applyAlignment="0" applyProtection="0"/>
  </cellStyleXfs>
  <cellXfs count="554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4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4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5" xfId="0" applyFont="1" applyBorder="1" applyAlignment="1">
      <alignment horizontal="left" vertical="center" wrapText="1" indent="6"/>
    </xf>
    <xf numFmtId="0" fontId="17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0" fillId="0" borderId="0" xfId="0" applyFont="1"/>
    <xf numFmtId="0" fontId="16" fillId="0" borderId="7" xfId="0" applyFont="1" applyBorder="1" applyAlignment="1">
      <alignment vertical="center" wrapText="1"/>
    </xf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168" fontId="8" fillId="0" borderId="8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4" xfId="39" applyFont="1" applyBorder="1" applyAlignment="1">
      <alignment vertical="center" wrapText="1"/>
    </xf>
    <xf numFmtId="168" fontId="18" fillId="0" borderId="4" xfId="29" applyNumberFormat="1" applyFont="1" applyFill="1" applyBorder="1" applyAlignment="1">
      <alignment vertical="center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8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8" fontId="19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5" xfId="29" applyNumberFormat="1" applyFont="1" applyFill="1" applyBorder="1" applyAlignment="1">
      <alignment vertical="center"/>
    </xf>
    <xf numFmtId="0" fontId="8" fillId="0" borderId="3" xfId="39" applyFont="1" applyBorder="1" applyAlignment="1">
      <alignment horizontal="left" vertical="center" indent="7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4" xfId="39" applyFont="1" applyBorder="1" applyAlignment="1">
      <alignment horizontal="left" vertical="center"/>
    </xf>
    <xf numFmtId="168" fontId="19" fillId="0" borderId="4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8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8" fontId="15" fillId="0" borderId="1" xfId="29" applyNumberFormat="1" applyFont="1" applyBorder="1" applyAlignment="1">
      <alignment horizontal="center" vertical="center"/>
    </xf>
    <xf numFmtId="168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8" fontId="10" fillId="0" borderId="1" xfId="29" applyNumberFormat="1" applyFont="1" applyFill="1" applyBorder="1" applyAlignment="1">
      <alignment horizontal="center" vertical="center"/>
    </xf>
    <xf numFmtId="0" fontId="8" fillId="0" borderId="3" xfId="39" applyFont="1" applyBorder="1" applyAlignment="1">
      <alignment horizontal="left" vertical="center" indent="5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43" fontId="20" fillId="0" borderId="0" xfId="39" applyNumberFormat="1" applyFont="1" applyAlignment="1">
      <alignment vertical="center"/>
    </xf>
    <xf numFmtId="172" fontId="20" fillId="0" borderId="0" xfId="39" applyNumberFormat="1" applyFont="1" applyAlignment="1">
      <alignment vertical="center"/>
    </xf>
    <xf numFmtId="168" fontId="15" fillId="0" borderId="1" xfId="29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23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4" fillId="2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8" fontId="10" fillId="0" borderId="5" xfId="49" applyNumberFormat="1" applyFont="1" applyFill="1" applyBorder="1" applyAlignment="1">
      <alignment vertical="center"/>
    </xf>
    <xf numFmtId="168" fontId="15" fillId="0" borderId="5" xfId="29" applyNumberFormat="1" applyFont="1" applyFill="1" applyBorder="1" applyAlignment="1">
      <alignment vertical="center"/>
    </xf>
    <xf numFmtId="169" fontId="20" fillId="0" borderId="0" xfId="39" applyNumberFormat="1" applyFont="1"/>
    <xf numFmtId="0" fontId="10" fillId="0" borderId="8" xfId="0" applyFont="1" applyFill="1" applyBorder="1" applyAlignment="1">
      <alignment horizontal="left" vertical="center" wrapText="1" indent="4"/>
    </xf>
    <xf numFmtId="168" fontId="10" fillId="0" borderId="3" xfId="49" applyNumberFormat="1" applyFont="1" applyFill="1" applyBorder="1" applyAlignment="1">
      <alignment vertical="center"/>
    </xf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0" fontId="6" fillId="0" borderId="5" xfId="0" applyFont="1" applyBorder="1" applyAlignment="1">
      <alignment horizontal="left" vertical="center" wrapText="1" indent="2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7" fontId="10" fillId="0" borderId="0" xfId="5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4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168" fontId="21" fillId="0" borderId="3" xfId="48" applyNumberFormat="1" applyFont="1" applyBorder="1" applyAlignment="1">
      <alignment vertical="center"/>
    </xf>
    <xf numFmtId="49" fontId="5" fillId="34" borderId="19" xfId="48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18" xfId="0" applyFont="1" applyFill="1" applyBorder="1" applyAlignment="1">
      <alignment horizontal="left" vertical="center" wrapText="1" indent="4"/>
    </xf>
    <xf numFmtId="168" fontId="21" fillId="0" borderId="18" xfId="48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6" fillId="0" borderId="18" xfId="0" applyFont="1" applyFill="1" applyBorder="1" applyAlignment="1">
      <alignment horizontal="left" vertical="center" wrapText="1" indent="4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49" applyNumberFormat="1" applyFont="1" applyFill="1" applyBorder="1" applyAlignment="1">
      <alignment horizontal="center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74" fontId="67" fillId="2" borderId="0" xfId="0" applyNumberFormat="1" applyFont="1" applyFill="1" applyBorder="1" applyAlignment="1">
      <alignment horizontal="center" vertical="center" wrapText="1"/>
    </xf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0" fontId="13" fillId="0" borderId="0" xfId="0" applyFont="1" applyBorder="1" applyAlignme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170" fontId="68" fillId="0" borderId="0" xfId="0" applyNumberFormat="1" applyFont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4" xfId="28" applyNumberFormat="1" applyFont="1" applyBorder="1" applyAlignment="1">
      <alignment horizontal="center" vertical="center" wrapText="1"/>
    </xf>
    <xf numFmtId="168" fontId="6" fillId="0" borderId="4" xfId="28" applyNumberFormat="1" applyFont="1" applyBorder="1"/>
    <xf numFmtId="168" fontId="6" fillId="0" borderId="3" xfId="28" applyNumberFormat="1" applyFont="1" applyFill="1" applyBorder="1" applyAlignment="1">
      <alignment horizontal="center"/>
    </xf>
    <xf numFmtId="168" fontId="6" fillId="0" borderId="0" xfId="0" applyNumberFormat="1" applyFont="1"/>
    <xf numFmtId="1" fontId="10" fillId="0" borderId="1" xfId="49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168" fontId="6" fillId="0" borderId="3" xfId="4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0" fontId="24" fillId="2" borderId="0" xfId="39" applyFont="1" applyFill="1" applyBorder="1" applyAlignment="1">
      <alignment horizontal="center" vertical="center" wrapText="1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4" fillId="2" borderId="0" xfId="0" applyNumberFormat="1" applyFont="1" applyFill="1" applyBorder="1" applyAlignment="1">
      <alignment horizontal="center" vertical="center" wrapText="1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4" xfId="0" applyFont="1" applyBorder="1" applyAlignment="1">
      <alignment horizontal="left" vertical="top" wrapText="1" indent="1"/>
    </xf>
    <xf numFmtId="168" fontId="21" fillId="0" borderId="4" xfId="28" applyNumberFormat="1" applyFont="1" applyFill="1" applyBorder="1"/>
    <xf numFmtId="0" fontId="21" fillId="0" borderId="0" xfId="0" applyFont="1"/>
    <xf numFmtId="0" fontId="68" fillId="0" borderId="3" xfId="0" applyFont="1" applyBorder="1" applyAlignment="1">
      <alignment horizontal="left" vertical="center" indent="1"/>
    </xf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22" xfId="49" applyNumberFormat="1" applyFont="1" applyFill="1" applyBorder="1" applyAlignment="1">
      <alignment vertical="center"/>
    </xf>
    <xf numFmtId="168" fontId="10" fillId="0" borderId="23" xfId="49" applyNumberFormat="1" applyFont="1" applyFill="1" applyBorder="1" applyAlignment="1">
      <alignment vertical="center"/>
    </xf>
    <xf numFmtId="168" fontId="10" fillId="0" borderId="24" xfId="49" applyNumberFormat="1" applyFont="1" applyFill="1" applyBorder="1" applyAlignment="1">
      <alignment vertical="center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6" xfId="0" applyFont="1" applyFill="1" applyBorder="1" applyAlignment="1">
      <alignment horizontal="left" vertical="center" wrapText="1" indent="3"/>
    </xf>
    <xf numFmtId="0" fontId="10" fillId="0" borderId="27" xfId="0" applyFont="1" applyFill="1" applyBorder="1" applyAlignment="1">
      <alignment horizontal="left" vertical="center" wrapText="1" indent="3"/>
    </xf>
    <xf numFmtId="0" fontId="23" fillId="2" borderId="28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9" fillId="0" borderId="25" xfId="28" applyNumberFormat="1" applyFont="1" applyFill="1" applyBorder="1" applyAlignment="1">
      <alignment horizontal="right" vertical="center" wrapText="1"/>
    </xf>
    <xf numFmtId="168" fontId="10" fillId="0" borderId="26" xfId="28" applyNumberFormat="1" applyFont="1" applyFill="1" applyBorder="1" applyAlignment="1">
      <alignment vertical="center"/>
    </xf>
    <xf numFmtId="168" fontId="10" fillId="0" borderId="26" xfId="28" applyNumberFormat="1" applyFont="1" applyBorder="1" applyAlignment="1">
      <alignment vertical="center"/>
    </xf>
    <xf numFmtId="168" fontId="10" fillId="0" borderId="27" xfId="28" applyNumberFormat="1" applyFont="1" applyBorder="1" applyAlignment="1">
      <alignment vertical="center"/>
    </xf>
    <xf numFmtId="168" fontId="8" fillId="0" borderId="0" xfId="0" applyNumberFormat="1" applyFont="1"/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168" fontId="6" fillId="0" borderId="0" xfId="28" applyNumberFormat="1" applyFont="1"/>
    <xf numFmtId="0" fontId="79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180" fontId="19" fillId="0" borderId="30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5" fillId="0" borderId="0" xfId="39" applyNumberFormat="1" applyFont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8" fillId="34" borderId="0" xfId="0" applyFont="1" applyFill="1"/>
    <xf numFmtId="0" fontId="23" fillId="34" borderId="0" xfId="0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81" fillId="2" borderId="0" xfId="39" applyFont="1" applyFill="1" applyBorder="1" applyAlignment="1">
      <alignment horizontal="center"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168" fontId="10" fillId="0" borderId="27" xfId="28" applyNumberFormat="1" applyFont="1" applyFill="1" applyBorder="1" applyAlignment="1">
      <alignment vertical="center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4" borderId="25" xfId="28" applyNumberFormat="1" applyFont="1" applyFill="1" applyBorder="1" applyAlignment="1">
      <alignment horizontal="right" vertical="center" wrapText="1"/>
    </xf>
    <xf numFmtId="168" fontId="7" fillId="0" borderId="4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4" borderId="21" xfId="48" applyNumberFormat="1" applyFont="1" applyFill="1" applyBorder="1" applyAlignment="1">
      <alignment vertical="center"/>
    </xf>
    <xf numFmtId="43" fontId="21" fillId="0" borderId="18" xfId="48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168" fontId="6" fillId="34" borderId="21" xfId="48" applyNumberFormat="1" applyFont="1" applyFill="1" applyBorder="1" applyAlignment="1">
      <alignment vertical="center"/>
    </xf>
    <xf numFmtId="168" fontId="10" fillId="0" borderId="1" xfId="28" applyNumberFormat="1" applyFont="1" applyBorder="1" applyAlignment="1">
      <alignment horizontal="center" vertical="center" wrapText="1"/>
    </xf>
    <xf numFmtId="168" fontId="10" fillId="0" borderId="1" xfId="28" applyNumberFormat="1" applyFont="1" applyBorder="1" applyAlignment="1">
      <alignment horizontal="center"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168" fontId="5" fillId="0" borderId="4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/>
    </xf>
    <xf numFmtId="0" fontId="68" fillId="0" borderId="0" xfId="0" applyFont="1"/>
    <xf numFmtId="43" fontId="9" fillId="0" borderId="0" xfId="39" applyNumberFormat="1" applyFont="1" applyAlignment="1">
      <alignment vertical="center"/>
    </xf>
    <xf numFmtId="168" fontId="21" fillId="0" borderId="21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8" fontId="26" fillId="0" borderId="4" xfId="28" applyNumberFormat="1" applyFont="1" applyFill="1" applyBorder="1"/>
    <xf numFmtId="168" fontId="23" fillId="2" borderId="0" xfId="0" applyNumberFormat="1" applyFont="1" applyFill="1" applyBorder="1" applyAlignment="1">
      <alignment horizontal="center" vertical="center" wrapText="1"/>
    </xf>
    <xf numFmtId="43" fontId="10" fillId="0" borderId="18" xfId="48" applyNumberFormat="1" applyFont="1" applyFill="1" applyBorder="1" applyAlignment="1">
      <alignment vertical="center"/>
    </xf>
    <xf numFmtId="168" fontId="19" fillId="0" borderId="4" xfId="28" applyNumberFormat="1" applyFont="1" applyBorder="1" applyAlignment="1">
      <alignment horizontal="center" vertical="center"/>
    </xf>
    <xf numFmtId="168" fontId="15" fillId="0" borderId="1" xfId="28" applyNumberFormat="1" applyFont="1" applyFill="1" applyBorder="1" applyAlignment="1">
      <alignment horizontal="center" vertical="center"/>
    </xf>
    <xf numFmtId="168" fontId="10" fillId="0" borderId="1" xfId="28" applyNumberFormat="1" applyFont="1" applyFill="1" applyBorder="1" applyAlignment="1">
      <alignment horizontal="center" vertical="center"/>
    </xf>
    <xf numFmtId="168" fontId="10" fillId="0" borderId="3" xfId="28" applyNumberFormat="1" applyFont="1" applyFill="1" applyBorder="1" applyAlignment="1">
      <alignment horizontal="center" vertical="center"/>
    </xf>
    <xf numFmtId="43" fontId="19" fillId="0" borderId="1" xfId="28" applyFont="1" applyBorder="1" applyAlignment="1">
      <alignment horizontal="right" vertical="center"/>
    </xf>
    <xf numFmtId="43" fontId="10" fillId="34" borderId="1" xfId="28" applyFont="1" applyFill="1" applyBorder="1" applyAlignment="1">
      <alignment horizontal="right" vertical="center"/>
    </xf>
    <xf numFmtId="168" fontId="10" fillId="0" borderId="26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4" fontId="24" fillId="2" borderId="0" xfId="0" applyNumberFormat="1" applyFont="1" applyFill="1" applyBorder="1" applyAlignment="1">
      <alignment horizontal="center" vertical="center" wrapText="1"/>
    </xf>
    <xf numFmtId="184" fontId="24" fillId="2" borderId="28" xfId="0" applyNumberFormat="1" applyFont="1" applyFill="1" applyBorder="1" applyAlignment="1">
      <alignment horizontal="center" vertical="center" wrapText="1"/>
    </xf>
    <xf numFmtId="184" fontId="79" fillId="2" borderId="0" xfId="0" applyNumberFormat="1" applyFont="1" applyFill="1" applyBorder="1" applyAlignment="1">
      <alignment horizontal="center" vertical="center" wrapText="1"/>
    </xf>
    <xf numFmtId="184" fontId="6" fillId="0" borderId="6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168" fontId="15" fillId="0" borderId="1" xfId="28" applyNumberFormat="1" applyFont="1" applyBorder="1" applyAlignment="1">
      <alignment horizontal="center" vertical="center"/>
    </xf>
    <xf numFmtId="168" fontId="26" fillId="0" borderId="3" xfId="48" applyNumberFormat="1" applyFont="1" applyBorder="1" applyAlignment="1">
      <alignment vertical="center"/>
    </xf>
    <xf numFmtId="168" fontId="5" fillId="0" borderId="3" xfId="28" applyNumberFormat="1" applyFont="1" applyFill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Fill="1" applyBorder="1"/>
    <xf numFmtId="0" fontId="22" fillId="0" borderId="0" xfId="0" applyFont="1" applyAlignment="1">
      <alignment vertical="center" wrapText="1"/>
    </xf>
    <xf numFmtId="168" fontId="18" fillId="0" borderId="4" xfId="28" applyNumberFormat="1" applyFont="1" applyFill="1" applyBorder="1" applyAlignment="1">
      <alignment vertical="center"/>
    </xf>
    <xf numFmtId="168" fontId="10" fillId="0" borderId="22" xfId="28" applyNumberFormat="1" applyFont="1" applyFill="1" applyBorder="1" applyAlignment="1">
      <alignment vertical="center"/>
    </xf>
    <xf numFmtId="168" fontId="10" fillId="0" borderId="23" xfId="28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34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5" fillId="0" borderId="19" xfId="213" applyNumberFormat="1" applyFont="1" applyFill="1" applyBorder="1" applyAlignment="1">
      <alignment vertical="center"/>
    </xf>
    <xf numFmtId="168" fontId="6" fillId="0" borderId="5" xfId="48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 wrapText="1"/>
    </xf>
    <xf numFmtId="182" fontId="20" fillId="0" borderId="0" xfId="39" applyNumberFormat="1" applyFont="1" applyBorder="1" applyAlignment="1">
      <alignment vertical="center"/>
    </xf>
    <xf numFmtId="181" fontId="17" fillId="0" borderId="0" xfId="28" applyNumberFormat="1" applyFont="1" applyAlignment="1">
      <alignment vertical="center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167" fontId="19" fillId="0" borderId="1" xfId="53" applyNumberFormat="1" applyFont="1" applyFill="1" applyBorder="1" applyAlignment="1">
      <alignment horizontal="center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5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8" fontId="10" fillId="0" borderId="0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169" fontId="14" fillId="0" borderId="6" xfId="213" applyNumberFormat="1" applyFont="1" applyFill="1" applyBorder="1"/>
    <xf numFmtId="0" fontId="78" fillId="0" borderId="1" xfId="0" applyFont="1" applyBorder="1" applyAlignment="1">
      <alignment vertical="center" wrapText="1"/>
    </xf>
    <xf numFmtId="171" fontId="7" fillId="0" borderId="0" xfId="39" applyNumberFormat="1" applyFont="1" applyAlignment="1">
      <alignment horizontal="center" vertical="center"/>
    </xf>
    <xf numFmtId="43" fontId="9" fillId="0" borderId="0" xfId="213" applyFont="1" applyAlignment="1">
      <alignment vertical="center"/>
    </xf>
    <xf numFmtId="43" fontId="19" fillId="0" borderId="0" xfId="213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5" fillId="0" borderId="0" xfId="49" applyFont="1" applyAlignment="1">
      <alignment horizontal="center" vertical="center"/>
    </xf>
    <xf numFmtId="0" fontId="104" fillId="0" borderId="0" xfId="39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9" fillId="0" borderId="0" xfId="39" applyNumberFormat="1" applyFont="1" applyAlignment="1">
      <alignment horizontal="center" vertical="center"/>
    </xf>
    <xf numFmtId="43" fontId="10" fillId="0" borderId="0" xfId="213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/>
    </xf>
    <xf numFmtId="0" fontId="68" fillId="0" borderId="0" xfId="0" applyFont="1" applyFill="1"/>
    <xf numFmtId="43" fontId="69" fillId="0" borderId="1" xfId="48" applyFont="1" applyFill="1" applyBorder="1" applyAlignment="1">
      <alignment horizontal="center" vertical="center" wrapText="1"/>
    </xf>
    <xf numFmtId="167" fontId="10" fillId="0" borderId="4" xfId="53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43" fontId="68" fillId="0" borderId="0" xfId="213" applyFont="1"/>
    <xf numFmtId="184" fontId="13" fillId="0" borderId="0" xfId="0" applyNumberFormat="1" applyFont="1" applyBorder="1" applyAlignment="1">
      <alignment horizontal="center"/>
    </xf>
    <xf numFmtId="186" fontId="78" fillId="0" borderId="1" xfId="0" applyNumberFormat="1" applyFont="1" applyBorder="1" applyAlignment="1">
      <alignment horizontal="right" vertical="center" wrapText="1"/>
    </xf>
    <xf numFmtId="43" fontId="78" fillId="0" borderId="1" xfId="213" applyFont="1" applyBorder="1" applyAlignment="1">
      <alignment horizontal="right" vertical="center" wrapText="1"/>
    </xf>
    <xf numFmtId="166" fontId="78" fillId="0" borderId="1" xfId="213" applyNumberFormat="1" applyFont="1" applyBorder="1" applyAlignment="1">
      <alignment horizontal="right" vertical="center" wrapText="1"/>
    </xf>
    <xf numFmtId="0" fontId="6" fillId="34" borderId="5" xfId="0" applyFont="1" applyFill="1" applyBorder="1" applyAlignment="1">
      <alignment horizontal="left" vertical="center" wrapText="1" indent="2"/>
    </xf>
    <xf numFmtId="0" fontId="21" fillId="34" borderId="1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16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7" fontId="10" fillId="0" borderId="1" xfId="0" applyNumberFormat="1" applyFont="1" applyFill="1" applyBorder="1" applyAlignment="1">
      <alignment horizontal="center"/>
    </xf>
    <xf numFmtId="43" fontId="10" fillId="0" borderId="1" xfId="213" applyFont="1" applyFill="1" applyBorder="1" applyAlignment="1">
      <alignment horizontal="center"/>
    </xf>
    <xf numFmtId="187" fontId="68" fillId="0" borderId="0" xfId="213" applyNumberFormat="1" applyFont="1"/>
    <xf numFmtId="166" fontId="10" fillId="0" borderId="1" xfId="49" applyNumberFormat="1" applyFont="1" applyFill="1" applyBorder="1" applyAlignment="1">
      <alignment horizontal="center"/>
    </xf>
    <xf numFmtId="0" fontId="26" fillId="0" borderId="0" xfId="0" applyFont="1" applyFill="1"/>
    <xf numFmtId="0" fontId="105" fillId="0" borderId="0" xfId="0" applyFont="1" applyFill="1"/>
    <xf numFmtId="1" fontId="106" fillId="0" borderId="1" xfId="49" applyNumberFormat="1" applyFont="1" applyFill="1" applyBorder="1" applyAlignment="1">
      <alignment horizontal="center"/>
    </xf>
    <xf numFmtId="10" fontId="106" fillId="0" borderId="1" xfId="53" applyNumberFormat="1" applyFont="1" applyFill="1" applyBorder="1" applyAlignment="1">
      <alignment horizontal="center"/>
    </xf>
    <xf numFmtId="2" fontId="106" fillId="0" borderId="1" xfId="49" applyNumberFormat="1" applyFont="1" applyFill="1" applyBorder="1" applyAlignment="1">
      <alignment horizontal="center"/>
    </xf>
    <xf numFmtId="187" fontId="106" fillId="0" borderId="1" xfId="0" applyNumberFormat="1" applyFont="1" applyFill="1" applyBorder="1" applyAlignment="1">
      <alignment horizontal="center"/>
    </xf>
    <xf numFmtId="43" fontId="68" fillId="0" borderId="0" xfId="213" applyFont="1" applyFill="1" applyBorder="1"/>
    <xf numFmtId="167" fontId="68" fillId="0" borderId="0" xfId="0" applyNumberFormat="1" applyFont="1"/>
    <xf numFmtId="188" fontId="10" fillId="0" borderId="0" xfId="0" applyNumberFormat="1" applyFont="1" applyFill="1" applyBorder="1" applyAlignment="1">
      <alignment horizontal="center"/>
    </xf>
    <xf numFmtId="189" fontId="68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107" fillId="0" borderId="4" xfId="0" applyFont="1" applyFill="1" applyBorder="1" applyAlignment="1">
      <alignment vertical="center"/>
    </xf>
    <xf numFmtId="0" fontId="107" fillId="0" borderId="4" xfId="0" applyFont="1" applyFill="1" applyBorder="1" applyAlignment="1">
      <alignment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4" xfId="0" applyFont="1" applyBorder="1"/>
    <xf numFmtId="43" fontId="69" fillId="0" borderId="0" xfId="0" applyNumberFormat="1" applyFont="1" applyBorder="1"/>
    <xf numFmtId="0" fontId="69" fillId="0" borderId="0" xfId="0" applyFont="1"/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Border="1"/>
    <xf numFmtId="43" fontId="69" fillId="0" borderId="1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left"/>
    </xf>
    <xf numFmtId="170" fontId="5" fillId="0" borderId="3" xfId="0" applyNumberFormat="1" applyFont="1" applyFill="1" applyBorder="1" applyAlignment="1">
      <alignment horizontal="center"/>
    </xf>
    <xf numFmtId="169" fontId="6" fillId="0" borderId="0" xfId="49" applyNumberFormat="1" applyFont="1"/>
    <xf numFmtId="165" fontId="68" fillId="0" borderId="0" xfId="0" applyNumberFormat="1" applyFont="1"/>
    <xf numFmtId="0" fontId="12" fillId="0" borderId="0" xfId="0" applyFont="1" applyBorder="1" applyAlignment="1"/>
    <xf numFmtId="0" fontId="108" fillId="0" borderId="0" xfId="0" applyFont="1" applyAlignment="1">
      <alignment horizontal="right" vertical="center"/>
    </xf>
    <xf numFmtId="0" fontId="108" fillId="0" borderId="0" xfId="0" applyFont="1" applyAlignment="1">
      <alignment vertical="center"/>
    </xf>
    <xf numFmtId="168" fontId="6" fillId="0" borderId="1" xfId="48" applyNumberFormat="1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 wrapText="1"/>
    </xf>
    <xf numFmtId="186" fontId="78" fillId="0" borderId="1" xfId="0" applyNumberFormat="1" applyFont="1" applyBorder="1" applyAlignment="1">
      <alignment vertical="center" wrapText="1"/>
    </xf>
    <xf numFmtId="185" fontId="0" fillId="0" borderId="0" xfId="0" applyNumberFormat="1"/>
    <xf numFmtId="0" fontId="8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 indent="6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 indent="6"/>
    </xf>
    <xf numFmtId="0" fontId="10" fillId="0" borderId="41" xfId="0" applyFont="1" applyBorder="1" applyAlignment="1">
      <alignment horizontal="left" vertical="center" wrapText="1" indent="6"/>
    </xf>
    <xf numFmtId="169" fontId="6" fillId="0" borderId="0" xfId="28" applyNumberFormat="1" applyFont="1" applyFill="1" applyBorder="1" applyAlignment="1">
      <alignment horizontal="right" vertical="center" wrapText="1" indent="1"/>
    </xf>
    <xf numFmtId="0" fontId="2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4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43" fontId="7" fillId="0" borderId="0" xfId="213" applyNumberFormat="1" applyFont="1" applyBorder="1" applyAlignment="1">
      <alignment horizontal="center"/>
    </xf>
    <xf numFmtId="169" fontId="8" fillId="0" borderId="6" xfId="213" applyNumberFormat="1" applyFont="1" applyFill="1" applyBorder="1"/>
    <xf numFmtId="0" fontId="23" fillId="2" borderId="4" xfId="0" applyFont="1" applyFill="1" applyBorder="1" applyAlignment="1">
      <alignment horizontal="center" vertical="center" wrapText="1"/>
    </xf>
    <xf numFmtId="14" fontId="110" fillId="0" borderId="0" xfId="0" applyNumberFormat="1" applyFont="1" applyAlignment="1">
      <alignment horizontal="left" vertical="center"/>
    </xf>
    <xf numFmtId="169" fontId="6" fillId="0" borderId="0" xfId="213" applyNumberFormat="1" applyFont="1" applyFill="1" applyBorder="1" applyAlignment="1">
      <alignment horizontal="right" vertical="center" wrapText="1" indent="1"/>
    </xf>
    <xf numFmtId="184" fontId="22" fillId="0" borderId="0" xfId="0" applyNumberFormat="1" applyFont="1" applyAlignment="1">
      <alignment horizontal="center" vertical="center"/>
    </xf>
    <xf numFmtId="168" fontId="18" fillId="0" borderId="4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43" fontId="69" fillId="0" borderId="2" xfId="213" applyNumberFormat="1" applyFont="1" applyFill="1" applyBorder="1" applyAlignment="1">
      <alignment horizontal="center" vertical="center" wrapText="1"/>
    </xf>
    <xf numFmtId="168" fontId="18" fillId="0" borderId="4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168" fontId="15" fillId="0" borderId="1" xfId="49" applyNumberFormat="1" applyFont="1" applyFill="1" applyBorder="1" applyAlignment="1">
      <alignment vertical="center"/>
    </xf>
    <xf numFmtId="168" fontId="15" fillId="0" borderId="5" xfId="49" applyNumberFormat="1" applyFont="1" applyFill="1" applyBorder="1" applyAlignment="1">
      <alignment vertical="center"/>
    </xf>
    <xf numFmtId="43" fontId="10" fillId="0" borderId="5" xfId="49" applyNumberFormat="1" applyFont="1" applyFill="1" applyBorder="1" applyAlignment="1">
      <alignment vertical="center"/>
    </xf>
    <xf numFmtId="43" fontId="20" fillId="0" borderId="0" xfId="49" applyFont="1" applyAlignment="1">
      <alignment vertical="center"/>
    </xf>
    <xf numFmtId="168" fontId="19" fillId="0" borderId="4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11" fillId="0" borderId="0" xfId="213" applyNumberFormat="1" applyFont="1" applyFill="1" applyAlignment="1">
      <alignment vertical="center"/>
    </xf>
    <xf numFmtId="43" fontId="112" fillId="0" borderId="0" xfId="213" applyFont="1" applyFill="1" applyAlignment="1">
      <alignment vertical="center"/>
    </xf>
    <xf numFmtId="168" fontId="19" fillId="0" borderId="25" xfId="213" applyNumberFormat="1" applyFont="1" applyFill="1" applyBorder="1" applyAlignment="1">
      <alignment horizontal="center" vertical="center" wrapText="1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26" xfId="21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168" fontId="10" fillId="0" borderId="27" xfId="213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5" fillId="34" borderId="21" xfId="48" applyNumberFormat="1" applyFont="1" applyFill="1" applyBorder="1" applyAlignment="1">
      <alignment vertical="center"/>
    </xf>
    <xf numFmtId="43" fontId="6" fillId="34" borderId="21" xfId="48" applyNumberFormat="1" applyFont="1" applyFill="1" applyBorder="1" applyAlignment="1">
      <alignment vertical="center"/>
    </xf>
    <xf numFmtId="43" fontId="21" fillId="34" borderId="21" xfId="48" applyNumberFormat="1" applyFont="1" applyFill="1" applyBorder="1" applyAlignment="1">
      <alignment vertical="center"/>
    </xf>
    <xf numFmtId="43" fontId="10" fillId="0" borderId="1" xfId="49" applyNumberFormat="1" applyFont="1" applyFill="1" applyBorder="1" applyAlignment="1">
      <alignment horizontal="center"/>
    </xf>
    <xf numFmtId="0" fontId="8" fillId="0" borderId="43" xfId="0" applyFont="1" applyFill="1" applyBorder="1" applyAlignment="1">
      <alignment horizontal="left" vertical="center" wrapText="1" indent="6"/>
    </xf>
    <xf numFmtId="0" fontId="8" fillId="0" borderId="18" xfId="0" applyFont="1" applyFill="1" applyBorder="1" applyAlignment="1">
      <alignment horizontal="left" vertical="center" wrapText="1"/>
    </xf>
    <xf numFmtId="168" fontId="10" fillId="0" borderId="18" xfId="213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3" fontId="21" fillId="0" borderId="0" xfId="48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fill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18" fillId="0" borderId="44" xfId="0" applyFont="1" applyFill="1" applyBorder="1" applyAlignment="1">
      <alignment vertical="center"/>
    </xf>
    <xf numFmtId="0" fontId="21" fillId="0" borderId="45" xfId="0" applyFont="1" applyFill="1" applyBorder="1" applyAlignment="1">
      <alignment horizontal="left" vertical="center" wrapText="1" indent="3"/>
    </xf>
    <xf numFmtId="0" fontId="118" fillId="0" borderId="46" xfId="0" applyFont="1" applyFill="1" applyBorder="1" applyAlignment="1">
      <alignment vertical="center" wrapText="1"/>
    </xf>
    <xf numFmtId="0" fontId="24" fillId="0" borderId="0" xfId="39" applyFont="1" applyFill="1" applyBorder="1" applyAlignment="1">
      <alignment horizontal="center" vertical="center" wrapText="1"/>
    </xf>
    <xf numFmtId="14" fontId="21" fillId="0" borderId="45" xfId="0" applyNumberFormat="1" applyFont="1" applyFill="1" applyBorder="1" applyAlignment="1">
      <alignment horizontal="center" vertical="center"/>
    </xf>
    <xf numFmtId="0" fontId="118" fillId="0" borderId="47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 indent="3"/>
    </xf>
    <xf numFmtId="14" fontId="21" fillId="0" borderId="0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 wrapText="1" indent="4"/>
    </xf>
    <xf numFmtId="168" fontId="6" fillId="0" borderId="45" xfId="213" applyNumberFormat="1" applyFont="1" applyFill="1" applyBorder="1" applyAlignment="1">
      <alignment horizontal="right" vertical="center" wrapText="1" indent="1"/>
    </xf>
    <xf numFmtId="0" fontId="21" fillId="0" borderId="45" xfId="0" applyFont="1" applyFill="1" applyBorder="1" applyAlignment="1">
      <alignment horizontal="center" vertical="center"/>
    </xf>
    <xf numFmtId="0" fontId="118" fillId="0" borderId="46" xfId="0" applyFont="1" applyFill="1" applyBorder="1" applyAlignment="1">
      <alignment vertical="center"/>
    </xf>
    <xf numFmtId="43" fontId="10" fillId="0" borderId="0" xfId="213" applyFont="1" applyFill="1" applyBorder="1" applyAlignment="1">
      <alignment horizontal="left"/>
    </xf>
    <xf numFmtId="167" fontId="19" fillId="0" borderId="1" xfId="894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left"/>
    </xf>
    <xf numFmtId="0" fontId="110" fillId="0" borderId="0" xfId="0" applyFont="1" applyAlignment="1">
      <alignment vertical="center"/>
    </xf>
    <xf numFmtId="193" fontId="10" fillId="0" borderId="1" xfId="0" applyNumberFormat="1" applyFont="1" applyFill="1" applyBorder="1" applyAlignment="1">
      <alignment horizontal="center"/>
    </xf>
    <xf numFmtId="188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4" xfId="49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/>
    </xf>
    <xf numFmtId="166" fontId="19" fillId="0" borderId="0" xfId="49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183" fontId="78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90" fontId="78" fillId="0" borderId="1" xfId="0" applyNumberFormat="1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78" fillId="0" borderId="5" xfId="0" applyFont="1" applyBorder="1" applyAlignment="1">
      <alignment horizontal="left" vertical="center" wrapText="1"/>
    </xf>
    <xf numFmtId="0" fontId="78" fillId="0" borderId="4" xfId="0" applyFont="1" applyBorder="1" applyAlignment="1">
      <alignment horizontal="left" vertical="center" wrapText="1"/>
    </xf>
    <xf numFmtId="0" fontId="8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5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1"/>
    <cellStyle name="20% - Accent1 3 3" xfId="530"/>
    <cellStyle name="20% - Accent1 4" xfId="160"/>
    <cellStyle name="20% - Accent1 4 2" xfId="252"/>
    <cellStyle name="20% - Accent1 4 3" xfId="531"/>
    <cellStyle name="20% - Accent1 5" xfId="161"/>
    <cellStyle name="20% - Accent1 5 2" xfId="253"/>
    <cellStyle name="20% - Accent1 5 3" xfId="532"/>
    <cellStyle name="20% - Accent1 6" xfId="162"/>
    <cellStyle name="20% - Accent1 6 2" xfId="254"/>
    <cellStyle name="20% - Accent1 6 3" xfId="533"/>
    <cellStyle name="20% - Accent1 7" xfId="163"/>
    <cellStyle name="20% - Accent1 7 2" xfId="255"/>
    <cellStyle name="20% - Accent1 7 3" xfId="534"/>
    <cellStyle name="20% - Accent1 8" xfId="256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7"/>
    <cellStyle name="20% - Accent2 3 3" xfId="536"/>
    <cellStyle name="20% - Accent2 4" xfId="166"/>
    <cellStyle name="20% - Accent2 4 2" xfId="258"/>
    <cellStyle name="20% - Accent2 4 3" xfId="537"/>
    <cellStyle name="20% - Accent2 5" xfId="167"/>
    <cellStyle name="20% - Accent2 5 2" xfId="259"/>
    <cellStyle name="20% - Accent2 5 3" xfId="538"/>
    <cellStyle name="20% - Accent2 6" xfId="168"/>
    <cellStyle name="20% - Accent2 6 2" xfId="260"/>
    <cellStyle name="20% - Accent2 6 3" xfId="539"/>
    <cellStyle name="20% - Accent2 7" xfId="169"/>
    <cellStyle name="20% - Accent2 7 2" xfId="261"/>
    <cellStyle name="20% - Accent2 7 3" xfId="540"/>
    <cellStyle name="20% - Accent2 8" xfId="262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3"/>
    <cellStyle name="20% - Accent3 3 3" xfId="542"/>
    <cellStyle name="20% - Accent3 4" xfId="172"/>
    <cellStyle name="20% - Accent3 4 2" xfId="264"/>
    <cellStyle name="20% - Accent3 4 3" xfId="543"/>
    <cellStyle name="20% - Accent3 5" xfId="173"/>
    <cellStyle name="20% - Accent3 5 2" xfId="265"/>
    <cellStyle name="20% - Accent3 5 3" xfId="544"/>
    <cellStyle name="20% - Accent3 6" xfId="174"/>
    <cellStyle name="20% - Accent3 6 2" xfId="266"/>
    <cellStyle name="20% - Accent3 6 3" xfId="545"/>
    <cellStyle name="20% - Accent3 7" xfId="175"/>
    <cellStyle name="20% - Accent3 7 2" xfId="267"/>
    <cellStyle name="20% - Accent3 7 3" xfId="546"/>
    <cellStyle name="20% - Accent3 8" xfId="268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69"/>
    <cellStyle name="20% - Accent4 3 3" xfId="548"/>
    <cellStyle name="20% - Accent4 4" xfId="178"/>
    <cellStyle name="20% - Accent4 4 2" xfId="270"/>
    <cellStyle name="20% - Accent4 4 3" xfId="549"/>
    <cellStyle name="20% - Accent4 5" xfId="179"/>
    <cellStyle name="20% - Accent4 5 2" xfId="271"/>
    <cellStyle name="20% - Accent4 5 3" xfId="550"/>
    <cellStyle name="20% - Accent4 6" xfId="180"/>
    <cellStyle name="20% - Accent4 6 2" xfId="272"/>
    <cellStyle name="20% - Accent4 6 3" xfId="551"/>
    <cellStyle name="20% - Accent4 7" xfId="181"/>
    <cellStyle name="20% - Accent4 7 2" xfId="273"/>
    <cellStyle name="20% - Accent4 7 3" xfId="552"/>
    <cellStyle name="20% - Accent4 8" xfId="274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5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6"/>
    <cellStyle name="20% - Акцент1" xfId="277"/>
    <cellStyle name="20% - Акцент2" xfId="278"/>
    <cellStyle name="20% - Акцент3" xfId="279"/>
    <cellStyle name="20% - Акцент4" xfId="280"/>
    <cellStyle name="20% - Акцент5" xfId="281"/>
    <cellStyle name="20% - Акцент6" xfId="282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3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4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5"/>
    <cellStyle name="40% - Accent3 3 3" xfId="554"/>
    <cellStyle name="40% - Accent3 4" xfId="188"/>
    <cellStyle name="40% - Accent3 4 2" xfId="286"/>
    <cellStyle name="40% - Accent3 4 3" xfId="555"/>
    <cellStyle name="40% - Accent3 5" xfId="189"/>
    <cellStyle name="40% - Accent3 5 2" xfId="287"/>
    <cellStyle name="40% - Accent3 5 3" xfId="556"/>
    <cellStyle name="40% - Accent3 6" xfId="190"/>
    <cellStyle name="40% - Accent3 6 2" xfId="288"/>
    <cellStyle name="40% - Accent3 6 3" xfId="557"/>
    <cellStyle name="40% - Accent3 7" xfId="191"/>
    <cellStyle name="40% - Accent3 7 2" xfId="289"/>
    <cellStyle name="40% - Accent3 7 3" xfId="558"/>
    <cellStyle name="40% - Accent3 8" xfId="290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1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2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3"/>
    <cellStyle name="40% - Акцент1" xfId="294"/>
    <cellStyle name="40% - Акцент2" xfId="295"/>
    <cellStyle name="40% - Акцент3" xfId="296"/>
    <cellStyle name="40% - Акцент4" xfId="297"/>
    <cellStyle name="40% - Акцент5" xfId="298"/>
    <cellStyle name="40% - Акцент6" xfId="299"/>
    <cellStyle name="60% - Accent1" xfId="13" builtinId="32" customBuiltin="1"/>
    <cellStyle name="60% - Accent1 2" xfId="66"/>
    <cellStyle name="60% - Accent1 3" xfId="300"/>
    <cellStyle name="60% - Accent2" xfId="14" builtinId="36" customBuiltin="1"/>
    <cellStyle name="60% - Accent2 2" xfId="67"/>
    <cellStyle name="60% - Accent2 3" xfId="301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2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3"/>
    <cellStyle name="60% - Accent5" xfId="17" builtinId="48" customBuiltin="1"/>
    <cellStyle name="60% - Accent5 2" xfId="70"/>
    <cellStyle name="60% - Accent5 3" xfId="304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5"/>
    <cellStyle name="60% - Акцент1" xfId="306"/>
    <cellStyle name="60% - Акцент2" xfId="307"/>
    <cellStyle name="60% - Акцент3" xfId="308"/>
    <cellStyle name="60% - Акцент4" xfId="309"/>
    <cellStyle name="60% - Акцент5" xfId="310"/>
    <cellStyle name="60% - Акцент6" xfId="311"/>
    <cellStyle name="Accent1" xfId="19" builtinId="29" customBuiltin="1"/>
    <cellStyle name="Accent1 2" xfId="72"/>
    <cellStyle name="Accent1 3" xfId="312"/>
    <cellStyle name="Accent1 4" xfId="472"/>
    <cellStyle name="Accent2" xfId="20" builtinId="33" customBuiltin="1"/>
    <cellStyle name="Accent2 2" xfId="73"/>
    <cellStyle name="Accent2 3" xfId="313"/>
    <cellStyle name="Accent2 4" xfId="473"/>
    <cellStyle name="Accent3" xfId="21" builtinId="37" customBuiltin="1"/>
    <cellStyle name="Accent3 2" xfId="74"/>
    <cellStyle name="Accent3 3" xfId="314"/>
    <cellStyle name="Accent3 4" xfId="474"/>
    <cellStyle name="Accent4" xfId="22" builtinId="41" customBuiltin="1"/>
    <cellStyle name="Accent4 2" xfId="75"/>
    <cellStyle name="Accent4 3" xfId="315"/>
    <cellStyle name="Accent4 4" xfId="475"/>
    <cellStyle name="Accent5" xfId="23" builtinId="45" customBuiltin="1"/>
    <cellStyle name="Accent5 2" xfId="76"/>
    <cellStyle name="Accent5 3" xfId="316"/>
    <cellStyle name="Accent5 4" xfId="476"/>
    <cellStyle name="Accent6" xfId="24" builtinId="49" customBuiltin="1"/>
    <cellStyle name="Accent6 2" xfId="77"/>
    <cellStyle name="Accent6 3" xfId="317"/>
    <cellStyle name="Accent6 4" xfId="477"/>
    <cellStyle name="Bad" xfId="25" builtinId="27" customBuiltin="1"/>
    <cellStyle name="Bad 2" xfId="78"/>
    <cellStyle name="Bad 3" xfId="318"/>
    <cellStyle name="Bad 4" xfId="489"/>
    <cellStyle name="Calculation" xfId="26" builtinId="22" customBuiltin="1"/>
    <cellStyle name="Calculation 2" xfId="79"/>
    <cellStyle name="Calculation 3" xfId="319"/>
    <cellStyle name="Calculation 4" xfId="480"/>
    <cellStyle name="Check Cell" xfId="27" builtinId="23" customBuiltin="1"/>
    <cellStyle name="Check Cell 2" xfId="80"/>
    <cellStyle name="Check Cell 3" xfId="320"/>
    <cellStyle name="Check Cell 4" xfId="486"/>
    <cellStyle name="Comma" xfId="28" builtinId="3"/>
    <cellStyle name="Comma 10" xfId="213"/>
    <cellStyle name="Comma 10 2" xfId="403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1"/>
    <cellStyle name="Comma 14 2" xfId="438"/>
    <cellStyle name="Comma 14 2 2" xfId="742"/>
    <cellStyle name="Comma 14 2 3" xfId="741"/>
    <cellStyle name="Comma 14 3" xfId="743"/>
    <cellStyle name="Comma 15" xfId="322"/>
    <cellStyle name="Comma 15 2" xfId="439"/>
    <cellStyle name="Comma 15 2 2" xfId="745"/>
    <cellStyle name="Comma 15 2 3" xfId="744"/>
    <cellStyle name="Comma 15 3" xfId="519"/>
    <cellStyle name="Comma 15 3 2" xfId="746"/>
    <cellStyle name="Comma 16" xfId="323"/>
    <cellStyle name="Comma 16 2" xfId="440"/>
    <cellStyle name="Comma 16 2 2" xfId="748"/>
    <cellStyle name="Comma 16 2 3" xfId="747"/>
    <cellStyle name="Comma 16 3" xfId="528"/>
    <cellStyle name="Comma 16 3 2" xfId="749"/>
    <cellStyle name="Comma 17" xfId="402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6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4"/>
    <cellStyle name="Comma 2 6 2" xfId="441"/>
    <cellStyle name="Comma 2 7" xfId="388"/>
    <cellStyle name="Comma 2 7 2" xfId="447"/>
    <cellStyle name="Comma 2 7 3" xfId="760"/>
    <cellStyle name="Comma 2 8" xfId="398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5"/>
    <cellStyle name="Comma 3 5 2" xfId="442"/>
    <cellStyle name="Comma 3 6" xfId="391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6"/>
    <cellStyle name="Comma 4 2 2" xfId="443"/>
    <cellStyle name="Comma 4 3" xfId="327"/>
    <cellStyle name="Comma 4 3 2" xfId="444"/>
    <cellStyle name="Comma 4 3 2 2" xfId="765"/>
    <cellStyle name="Comma 4 3 2 3" xfId="764"/>
    <cellStyle name="Comma 4 3 3" xfId="766"/>
    <cellStyle name="Comma 4 4" xfId="394"/>
    <cellStyle name="Comma 4 4 2" xfId="449"/>
    <cellStyle name="Comma 4 4 3" xfId="767"/>
    <cellStyle name="Comma 4 5" xfId="418"/>
    <cellStyle name="Comma 5" xfId="84"/>
    <cellStyle name="Comma 5 2" xfId="328"/>
    <cellStyle name="Comma 5 2 2" xfId="445"/>
    <cellStyle name="Comma 5 3" xfId="397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5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29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0"/>
    <cellStyle name="Explanatory Text 4" xfId="490"/>
    <cellStyle name="Good" xfId="31" builtinId="26" customBuiltin="1"/>
    <cellStyle name="Good 2" xfId="91"/>
    <cellStyle name="Good 3" xfId="331"/>
    <cellStyle name="Good 4" xfId="494"/>
    <cellStyle name="Heading 1" xfId="32" builtinId="16" customBuiltin="1"/>
    <cellStyle name="Heading 1 2" xfId="92"/>
    <cellStyle name="Heading 1 3" xfId="332"/>
    <cellStyle name="Heading 1 4" xfId="481"/>
    <cellStyle name="Heading 2" xfId="33" builtinId="17" customBuiltin="1"/>
    <cellStyle name="Heading 2 2" xfId="93"/>
    <cellStyle name="Heading 2 3" xfId="333"/>
    <cellStyle name="Heading 2 4" xfId="482"/>
    <cellStyle name="Heading 3" xfId="34" builtinId="18" customBuiltin="1"/>
    <cellStyle name="Heading 3 2" xfId="94"/>
    <cellStyle name="Heading 3 3" xfId="334"/>
    <cellStyle name="Heading 3 4" xfId="483"/>
    <cellStyle name="Heading 4" xfId="35" builtinId="19" customBuiltin="1"/>
    <cellStyle name="Heading 4 2" xfId="95"/>
    <cellStyle name="Heading 4 3" xfId="335"/>
    <cellStyle name="Heading 4 4" xfId="484"/>
    <cellStyle name="Hyperlink 2" xfId="221"/>
    <cellStyle name="Hyperlink 2 2" xfId="520"/>
    <cellStyle name="Hyperlink 2 2 2" xfId="813"/>
    <cellStyle name="Hyperlink 3" xfId="405"/>
    <cellStyle name="Input" xfId="36" builtinId="20" customBuiltin="1"/>
    <cellStyle name="Input 2" xfId="96"/>
    <cellStyle name="Input 3" xfId="336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7"/>
    <cellStyle name="Linked Cell 4" xfId="492"/>
    <cellStyle name="Neutral" xfId="38" builtinId="28" customBuiltin="1"/>
    <cellStyle name="Neutral 2" xfId="105"/>
    <cellStyle name="Neutral 2 2" xfId="814"/>
    <cellStyle name="Neutral 3" xfId="338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89"/>
    <cellStyle name="Normal 2 11" xfId="404"/>
    <cellStyle name="Normal 2 2" xfId="113"/>
    <cellStyle name="Normal 2 2 2" xfId="223"/>
    <cellStyle name="Normal 2 2 2 2" xfId="559"/>
    <cellStyle name="Normal 2 2 3" xfId="408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39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49"/>
    <cellStyle name="Normal 22 2" xfId="384"/>
    <cellStyle name="Normal 22 3" xfId="527"/>
    <cellStyle name="Normal 22 3 2" xfId="843"/>
    <cellStyle name="Normal 22 4" xfId="842"/>
    <cellStyle name="Normal 23" xfId="340"/>
    <cellStyle name="Normal 23 2" xfId="561"/>
    <cellStyle name="Normal 23 2 2" xfId="844"/>
    <cellStyle name="Normal 24" xfId="341"/>
    <cellStyle name="Normal 24 2" xfId="845"/>
    <cellStyle name="Normal 25" xfId="342"/>
    <cellStyle name="Normal 25 2" xfId="846"/>
    <cellStyle name="Normal 26" xfId="343"/>
    <cellStyle name="Normal 26 2" xfId="847"/>
    <cellStyle name="Normal 27" xfId="344"/>
    <cellStyle name="Normal 27 2" xfId="848"/>
    <cellStyle name="Normal 28" xfId="345"/>
    <cellStyle name="Normal 28 2" xfId="849"/>
    <cellStyle name="Normal 29" xfId="346"/>
    <cellStyle name="Normal 29 2" xfId="850"/>
    <cellStyle name="Normal 3" xfId="118"/>
    <cellStyle name="Normal 3 2" xfId="119"/>
    <cellStyle name="Normal 3 2 2" xfId="409"/>
    <cellStyle name="Normal 3 3" xfId="228"/>
    <cellStyle name="Normal 3 4" xfId="246"/>
    <cellStyle name="Normal 3 5" xfId="347"/>
    <cellStyle name="Normal 3 6" xfId="399"/>
    <cellStyle name="Normal 3_HavelvacN2axjusakN3" xfId="348"/>
    <cellStyle name="Normal 30" xfId="349"/>
    <cellStyle name="Normal 30 2" xfId="851"/>
    <cellStyle name="Normal 31" xfId="350"/>
    <cellStyle name="Normal 31 2" xfId="852"/>
    <cellStyle name="Normal 32" xfId="351"/>
    <cellStyle name="Normal 32 2" xfId="853"/>
    <cellStyle name="Normal 32 3" xfId="578"/>
    <cellStyle name="Normal 32 3 2" xfId="854"/>
    <cellStyle name="Normal 33" xfId="352"/>
    <cellStyle name="Normal 33 2" xfId="855"/>
    <cellStyle name="Normal 34" xfId="353"/>
    <cellStyle name="Normal 34 2" xfId="856"/>
    <cellStyle name="Normal 35" xfId="386"/>
    <cellStyle name="Normal 35 2" xfId="400"/>
    <cellStyle name="Normal 35 2 2" xfId="858"/>
    <cellStyle name="Normal 35 3" xfId="857"/>
    <cellStyle name="Normal 36" xfId="387"/>
    <cellStyle name="Normal 36 2" xfId="401"/>
    <cellStyle name="Normal 37" xfId="407"/>
    <cellStyle name="Normal 37 2" xfId="455"/>
    <cellStyle name="Normal 37 2 2" xfId="860"/>
    <cellStyle name="Normal 37 3" xfId="413"/>
    <cellStyle name="Normal 37 3 2" xfId="859"/>
    <cellStyle name="Normal 37 4" xfId="411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4"/>
    <cellStyle name="Normal 4 3 2" xfId="560"/>
    <cellStyle name="Normal 4 4" xfId="393"/>
    <cellStyle name="Normal 4 5" xfId="410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6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2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5"/>
    <cellStyle name="Output" xfId="43" builtinId="21" customBuiltin="1"/>
    <cellStyle name="Output 2" xfId="127"/>
    <cellStyle name="Output 3" xfId="356"/>
    <cellStyle name="Output 4" xfId="479"/>
    <cellStyle name="Percent" xfId="894" builtinId="5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0"/>
    <cellStyle name="Percent 2 3 3" xfId="887"/>
    <cellStyle name="Percent 2 4" xfId="390"/>
    <cellStyle name="Percent 3" xfId="129"/>
    <cellStyle name="Percent 3 2" xfId="395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7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8"/>
    <cellStyle name="Title 3" xfId="487"/>
    <cellStyle name="Total" xfId="45" builtinId="25" customBuiltin="1"/>
    <cellStyle name="Total 2" xfId="134"/>
    <cellStyle name="Total 3" xfId="359"/>
    <cellStyle name="Total 4" xfId="485"/>
    <cellStyle name="Warning Text" xfId="46" builtinId="11" customBuiltin="1"/>
    <cellStyle name="Warning Text 2" xfId="135"/>
    <cellStyle name="Warning Text 3" xfId="360"/>
    <cellStyle name="Warning Text 4" xfId="493"/>
    <cellStyle name="Акцент1" xfId="361"/>
    <cellStyle name="Акцент2" xfId="362"/>
    <cellStyle name="Акцент3" xfId="363"/>
    <cellStyle name="Акцент4" xfId="364"/>
    <cellStyle name="Акцент5" xfId="365"/>
    <cellStyle name="Акцент6" xfId="366"/>
    <cellStyle name="Беззащитный" xfId="136"/>
    <cellStyle name="Ввод " xfId="367"/>
    <cellStyle name="Вывод" xfId="368"/>
    <cellStyle name="Вычисление" xfId="369"/>
    <cellStyle name="Заголовок 1" xfId="370"/>
    <cellStyle name="Заголовок 2" xfId="371"/>
    <cellStyle name="Заголовок 3" xfId="372"/>
    <cellStyle name="Заголовок 4" xfId="373"/>
    <cellStyle name="Защитный" xfId="137"/>
    <cellStyle name="Итог" xfId="374"/>
    <cellStyle name="Контрольная ячейка" xfId="375"/>
    <cellStyle name="Название" xfId="376"/>
    <cellStyle name="Нейтральный" xfId="377"/>
    <cellStyle name="Обычный 2" xfId="138"/>
    <cellStyle name="Обычный 3" xfId="139"/>
    <cellStyle name="Обычный 3 2" xfId="151"/>
    <cellStyle name="Плохой" xfId="378"/>
    <cellStyle name="Пояснение" xfId="379"/>
    <cellStyle name="Примечание" xfId="380"/>
    <cellStyle name="Связанная ячейка" xfId="381"/>
    <cellStyle name="Текст предупреждения" xfId="382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3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74543</xdr:colOff>
      <xdr:row>6</xdr:row>
      <xdr:rowOff>109330</xdr:rowOff>
    </xdr:from>
    <xdr:to>
      <xdr:col>16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59635</xdr:colOff>
      <xdr:row>13</xdr:row>
      <xdr:rowOff>96079</xdr:rowOff>
    </xdr:from>
    <xdr:to>
      <xdr:col>16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4</xdr:row>
      <xdr:rowOff>109330</xdr:rowOff>
    </xdr:from>
    <xdr:to>
      <xdr:col>16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31</xdr:row>
      <xdr:rowOff>109330</xdr:rowOff>
    </xdr:from>
    <xdr:to>
      <xdr:col>16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33</xdr:row>
      <xdr:rowOff>109330</xdr:rowOff>
    </xdr:from>
    <xdr:to>
      <xdr:col>16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37</xdr:row>
      <xdr:rowOff>109330</xdr:rowOff>
    </xdr:from>
    <xdr:to>
      <xdr:col>16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62948</xdr:colOff>
      <xdr:row>15</xdr:row>
      <xdr:rowOff>82827</xdr:rowOff>
    </xdr:from>
    <xdr:to>
      <xdr:col>16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66261</xdr:colOff>
      <xdr:row>22</xdr:row>
      <xdr:rowOff>86140</xdr:rowOff>
    </xdr:from>
    <xdr:to>
      <xdr:col>16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49696</xdr:colOff>
      <xdr:row>8</xdr:row>
      <xdr:rowOff>74543</xdr:rowOff>
    </xdr:from>
    <xdr:to>
      <xdr:col>15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66261</xdr:colOff>
      <xdr:row>42</xdr:row>
      <xdr:rowOff>74543</xdr:rowOff>
    </xdr:from>
    <xdr:to>
      <xdr:col>15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19050</xdr:colOff>
      <xdr:row>20</xdr:row>
      <xdr:rowOff>95250</xdr:rowOff>
    </xdr:from>
    <xdr:to>
      <xdr:col>15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66260</xdr:colOff>
      <xdr:row>11</xdr:row>
      <xdr:rowOff>74544</xdr:rowOff>
    </xdr:from>
    <xdr:to>
      <xdr:col>15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69574</xdr:colOff>
      <xdr:row>28</xdr:row>
      <xdr:rowOff>77857</xdr:rowOff>
    </xdr:from>
    <xdr:to>
      <xdr:col>15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49696</xdr:colOff>
      <xdr:row>46</xdr:row>
      <xdr:rowOff>99392</xdr:rowOff>
    </xdr:from>
    <xdr:to>
      <xdr:col>15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79099</xdr:colOff>
      <xdr:row>18</xdr:row>
      <xdr:rowOff>95250</xdr:rowOff>
    </xdr:from>
    <xdr:to>
      <xdr:col>15</xdr:col>
      <xdr:colOff>374954</xdr:colOff>
      <xdr:row>18</xdr:row>
      <xdr:rowOff>166480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194899" y="370522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B4" sqref="B4"/>
    </sheetView>
  </sheetViews>
  <sheetFormatPr defaultColWidth="9.140625" defaultRowHeight="13.5"/>
  <cols>
    <col min="1" max="1" width="84.7109375" style="2" customWidth="1"/>
    <col min="2" max="14" width="12.5703125" style="2" customWidth="1"/>
    <col min="15" max="15" width="11.42578125" style="103" customWidth="1"/>
    <col min="16" max="16" width="19.5703125" style="2" bestFit="1" customWidth="1"/>
    <col min="17" max="17" width="9.140625" style="2"/>
    <col min="18" max="18" width="12.42578125" style="2" customWidth="1"/>
    <col min="19" max="16384" width="9.140625" style="2"/>
  </cols>
  <sheetData>
    <row r="1" spans="1:18" ht="9" customHeight="1"/>
    <row r="2" spans="1:18" s="125" customFormat="1" ht="37.5">
      <c r="A2" s="350" t="s">
        <v>13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318"/>
      <c r="P2" s="53"/>
      <c r="Q2" s="126"/>
      <c r="R2" s="126"/>
    </row>
    <row r="3" spans="1:18" s="125" customFormat="1" ht="9" customHeight="1">
      <c r="A3" s="45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8"/>
      <c r="P3" s="53"/>
      <c r="Q3" s="126"/>
      <c r="R3" s="126"/>
    </row>
    <row r="4" spans="1:18" ht="18" customHeight="1">
      <c r="A4" s="265" t="s">
        <v>14</v>
      </c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  <c r="O4" s="2"/>
    </row>
    <row r="5" spans="1:18" ht="14.25">
      <c r="A5" s="29" t="s">
        <v>15</v>
      </c>
      <c r="B5" s="473">
        <v>4794.9048290346655</v>
      </c>
      <c r="C5" s="473">
        <v>4812.8424861218546</v>
      </c>
      <c r="D5" s="473">
        <v>4828.7125506549028</v>
      </c>
      <c r="E5" s="473">
        <v>4783.4834955208025</v>
      </c>
      <c r="F5" s="473">
        <v>4681.0088888009896</v>
      </c>
      <c r="G5" s="473">
        <v>4699.7433750199189</v>
      </c>
      <c r="H5" s="473">
        <v>4718.9388885158651</v>
      </c>
      <c r="I5" s="473">
        <v>4790.8408291776768</v>
      </c>
      <c r="J5" s="473">
        <v>4830.385974149136</v>
      </c>
      <c r="K5" s="473">
        <v>4842.0700090261953</v>
      </c>
      <c r="L5" s="473">
        <v>4889.5414954229273</v>
      </c>
      <c r="M5" s="473">
        <v>4959.761968037611</v>
      </c>
      <c r="N5" s="473">
        <v>5092.71851655097</v>
      </c>
      <c r="O5" s="2"/>
    </row>
    <row r="6" spans="1:18">
      <c r="A6" s="9" t="s">
        <v>16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"/>
    </row>
    <row r="7" spans="1:18" ht="14.25">
      <c r="A7" s="37" t="s">
        <v>17</v>
      </c>
      <c r="B7" s="474">
        <v>4571.945830608649</v>
      </c>
      <c r="C7" s="474">
        <v>4594.6173022235707</v>
      </c>
      <c r="D7" s="474">
        <v>4610.5074278514758</v>
      </c>
      <c r="E7" s="474">
        <v>4572.6287031565244</v>
      </c>
      <c r="F7" s="474">
        <v>4476.6513371420733</v>
      </c>
      <c r="G7" s="474">
        <v>4495.8031822933908</v>
      </c>
      <c r="H7" s="474">
        <v>4521.7508861440601</v>
      </c>
      <c r="I7" s="474">
        <v>4591.7238332971119</v>
      </c>
      <c r="J7" s="474">
        <v>4628.7811864564419</v>
      </c>
      <c r="K7" s="474">
        <v>4640.0392575019559</v>
      </c>
      <c r="L7" s="474">
        <v>4692.8279777009702</v>
      </c>
      <c r="M7" s="474">
        <v>4764.4179211251794</v>
      </c>
      <c r="N7" s="474">
        <v>4892.8473076977916</v>
      </c>
      <c r="O7" s="2"/>
    </row>
    <row r="8" spans="1:18">
      <c r="A8" s="7" t="s">
        <v>18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"/>
    </row>
    <row r="9" spans="1:18">
      <c r="A9" s="40" t="s">
        <v>19</v>
      </c>
      <c r="B9" s="475">
        <v>2408.7796918481495</v>
      </c>
      <c r="C9" s="475">
        <v>2391.7160667959206</v>
      </c>
      <c r="D9" s="475">
        <v>2386.1484952510591</v>
      </c>
      <c r="E9" s="475">
        <v>2317.0732673561242</v>
      </c>
      <c r="F9" s="475">
        <v>2255.6131376106732</v>
      </c>
      <c r="G9" s="475">
        <v>2239.2866125863907</v>
      </c>
      <c r="H9" s="475">
        <v>2229.19693094376</v>
      </c>
      <c r="I9" s="475">
        <v>2232.811640244222</v>
      </c>
      <c r="J9" s="475">
        <v>2239.6770830595419</v>
      </c>
      <c r="K9" s="475">
        <v>2236.4799510455819</v>
      </c>
      <c r="L9" s="475">
        <v>2232.327242103971</v>
      </c>
      <c r="M9" s="475">
        <v>2282.0773829727787</v>
      </c>
      <c r="N9" s="475">
        <v>2359.5870527429911</v>
      </c>
      <c r="O9" s="2"/>
    </row>
    <row r="10" spans="1:18">
      <c r="A10" s="7" t="s">
        <v>18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2"/>
    </row>
    <row r="11" spans="1:18">
      <c r="A11" s="27" t="s">
        <v>20</v>
      </c>
      <c r="B11" s="364">
        <v>1836.1395807693204</v>
      </c>
      <c r="C11" s="364">
        <v>1811.3461942932508</v>
      </c>
      <c r="D11" s="364">
        <v>1792.4518404416397</v>
      </c>
      <c r="E11" s="364">
        <v>1734.3422454391932</v>
      </c>
      <c r="F11" s="364">
        <v>1696.1937195725595</v>
      </c>
      <c r="G11" s="364">
        <v>1684.6113585785088</v>
      </c>
      <c r="H11" s="364">
        <v>1680.0367316569057</v>
      </c>
      <c r="I11" s="364">
        <v>1686.8606136476258</v>
      </c>
      <c r="J11" s="364">
        <v>1693.6909372659991</v>
      </c>
      <c r="K11" s="364">
        <v>1691.4309236976574</v>
      </c>
      <c r="L11" s="364">
        <v>1670.8014525281819</v>
      </c>
      <c r="M11" s="364">
        <v>1702.9621422828245</v>
      </c>
      <c r="N11" s="364">
        <v>1786.8233613856994</v>
      </c>
      <c r="O11" s="2"/>
    </row>
    <row r="12" spans="1:18">
      <c r="A12" s="27" t="s">
        <v>21</v>
      </c>
      <c r="B12" s="364">
        <v>145.96166099999999</v>
      </c>
      <c r="C12" s="364">
        <v>154.183679466146</v>
      </c>
      <c r="D12" s="364">
        <v>168.13679838668372</v>
      </c>
      <c r="E12" s="364">
        <v>170.28999899999999</v>
      </c>
      <c r="F12" s="364">
        <v>161.77769855229599</v>
      </c>
      <c r="G12" s="364">
        <v>155.36740900000001</v>
      </c>
      <c r="H12" s="364">
        <v>155.24870899999999</v>
      </c>
      <c r="I12" s="364">
        <v>152.00680326070901</v>
      </c>
      <c r="J12" s="364">
        <v>152.69887199999999</v>
      </c>
      <c r="K12" s="364">
        <v>152.22766301062558</v>
      </c>
      <c r="L12" s="364">
        <v>168.94121200000001</v>
      </c>
      <c r="M12" s="364">
        <v>183.84763100000001</v>
      </c>
      <c r="N12" s="364">
        <v>171.044478806602</v>
      </c>
      <c r="O12" s="2"/>
    </row>
    <row r="13" spans="1:18">
      <c r="A13" s="27" t="s">
        <v>22</v>
      </c>
      <c r="B13" s="364">
        <v>423.66373854</v>
      </c>
      <c r="C13" s="364">
        <v>423.23939495999997</v>
      </c>
      <c r="D13" s="364">
        <v>422.61669295999997</v>
      </c>
      <c r="E13" s="364">
        <v>409.70061983999994</v>
      </c>
      <c r="F13" s="364">
        <v>394.95617486999998</v>
      </c>
      <c r="G13" s="364">
        <v>396.59393423999995</v>
      </c>
      <c r="H13" s="364">
        <v>391.22529952000002</v>
      </c>
      <c r="I13" s="364">
        <v>391.22566025999998</v>
      </c>
      <c r="J13" s="364">
        <v>390.51281840999997</v>
      </c>
      <c r="K13" s="364">
        <v>390.14356279999998</v>
      </c>
      <c r="L13" s="364">
        <v>389.98770949999999</v>
      </c>
      <c r="M13" s="364">
        <v>392.68653199999994</v>
      </c>
      <c r="N13" s="364">
        <v>399.15627831999996</v>
      </c>
      <c r="O13" s="2"/>
    </row>
    <row r="14" spans="1:18" s="180" customFormat="1">
      <c r="A14" s="36" t="s">
        <v>23</v>
      </c>
      <c r="B14" s="364">
        <v>3.0147115388289003</v>
      </c>
      <c r="C14" s="364">
        <v>2.9467980765239994</v>
      </c>
      <c r="D14" s="364">
        <v>2.9431634627359999</v>
      </c>
      <c r="E14" s="364">
        <v>2.7404030769311998</v>
      </c>
      <c r="F14" s="364">
        <v>2.6855446158180003</v>
      </c>
      <c r="G14" s="364">
        <v>2.7139107678815999</v>
      </c>
      <c r="H14" s="364">
        <v>2.6861907668543998</v>
      </c>
      <c r="I14" s="364">
        <v>2.7185630758871997</v>
      </c>
      <c r="J14" s="364">
        <v>2.7744553835426995</v>
      </c>
      <c r="K14" s="364">
        <v>2.6778015372987998</v>
      </c>
      <c r="L14" s="364">
        <v>2.5968680757890001</v>
      </c>
      <c r="M14" s="364">
        <v>2.5810776899543999</v>
      </c>
      <c r="N14" s="364">
        <v>2.5629342306896001</v>
      </c>
    </row>
    <row r="15" spans="1:18" s="180" customFormat="1">
      <c r="A15" s="181" t="s">
        <v>24</v>
      </c>
      <c r="B15" s="475">
        <v>2163.1661387605</v>
      </c>
      <c r="C15" s="475">
        <v>2202.9012354276497</v>
      </c>
      <c r="D15" s="475">
        <v>2224.3589326004167</v>
      </c>
      <c r="E15" s="475">
        <v>2255.5554358004001</v>
      </c>
      <c r="F15" s="475">
        <v>2221.0381995314001</v>
      </c>
      <c r="G15" s="475">
        <v>2256.5165697070001</v>
      </c>
      <c r="H15" s="475">
        <v>2292.5539552003002</v>
      </c>
      <c r="I15" s="475">
        <v>2358.9121930528895</v>
      </c>
      <c r="J15" s="475">
        <v>2389.1041033969</v>
      </c>
      <c r="K15" s="475">
        <v>2403.5593064563745</v>
      </c>
      <c r="L15" s="475">
        <v>2460.5007355969997</v>
      </c>
      <c r="M15" s="475">
        <v>2482.3405381524003</v>
      </c>
      <c r="N15" s="475">
        <v>2533.2602549548001</v>
      </c>
    </row>
    <row r="16" spans="1:18" s="180" customFormat="1">
      <c r="A16" s="182" t="s">
        <v>18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</row>
    <row r="17" spans="1:15" s="180" customFormat="1">
      <c r="A17" s="36" t="s">
        <v>25</v>
      </c>
      <c r="B17" s="364">
        <v>0</v>
      </c>
      <c r="C17" s="364">
        <v>0</v>
      </c>
      <c r="D17" s="364">
        <v>0</v>
      </c>
      <c r="E17" s="364">
        <v>0</v>
      </c>
      <c r="F17" s="364">
        <v>0</v>
      </c>
      <c r="G17" s="364">
        <v>0</v>
      </c>
      <c r="H17" s="364">
        <v>0</v>
      </c>
      <c r="I17" s="364">
        <v>0</v>
      </c>
      <c r="J17" s="364">
        <v>0</v>
      </c>
      <c r="K17" s="364">
        <v>0</v>
      </c>
      <c r="L17" s="364">
        <v>0</v>
      </c>
      <c r="M17" s="364">
        <v>0</v>
      </c>
      <c r="N17" s="364">
        <v>0</v>
      </c>
    </row>
    <row r="18" spans="1:15" s="180" customFormat="1">
      <c r="A18" s="36" t="s">
        <v>296</v>
      </c>
      <c r="B18" s="364">
        <v>1946.8958170000001</v>
      </c>
      <c r="C18" s="364">
        <v>1987.54566453385</v>
      </c>
      <c r="D18" s="364">
        <v>2007.8595866133164</v>
      </c>
      <c r="E18" s="364">
        <v>2043.439036</v>
      </c>
      <c r="F18" s="364">
        <v>2002.7695394477</v>
      </c>
      <c r="G18" s="364">
        <v>2039.1301209999999</v>
      </c>
      <c r="H18" s="364">
        <v>2070.0906450000002</v>
      </c>
      <c r="I18" s="364">
        <v>2136.1470137392898</v>
      </c>
      <c r="J18" s="364">
        <v>2166.9964399999999</v>
      </c>
      <c r="K18" s="364">
        <v>2181.4506819893745</v>
      </c>
      <c r="L18" s="364">
        <v>2237.295431</v>
      </c>
      <c r="M18" s="364">
        <v>2250.0811210000002</v>
      </c>
      <c r="N18" s="364">
        <v>2302.9867341934</v>
      </c>
    </row>
    <row r="19" spans="1:15" s="31" customFormat="1">
      <c r="A19" s="27" t="s">
        <v>26</v>
      </c>
      <c r="B19" s="364">
        <v>209.09022659999999</v>
      </c>
      <c r="C19" s="364">
        <v>208.2171424</v>
      </c>
      <c r="D19" s="364">
        <v>209.40258416</v>
      </c>
      <c r="E19" s="364">
        <v>205.06130463999997</v>
      </c>
      <c r="F19" s="364">
        <v>211.25523159000002</v>
      </c>
      <c r="G19" s="364">
        <v>210.41468688000003</v>
      </c>
      <c r="H19" s="364">
        <v>215.53321504000002</v>
      </c>
      <c r="I19" s="364">
        <v>215.87675082000001</v>
      </c>
      <c r="J19" s="364">
        <v>215.26090157000002</v>
      </c>
      <c r="K19" s="364">
        <v>215.30189231999998</v>
      </c>
      <c r="L19" s="364">
        <v>215.0356908</v>
      </c>
      <c r="M19" s="364">
        <v>224.20129823999997</v>
      </c>
      <c r="N19" s="364">
        <v>220.73283064</v>
      </c>
    </row>
    <row r="20" spans="1:15">
      <c r="A20" s="28" t="s">
        <v>27</v>
      </c>
      <c r="B20" s="364">
        <v>7.1800951604999996</v>
      </c>
      <c r="C20" s="364">
        <v>7.1384284938000002</v>
      </c>
      <c r="D20" s="364">
        <v>7.0967618270999999</v>
      </c>
      <c r="E20" s="364">
        <v>7.0550951604000014</v>
      </c>
      <c r="F20" s="364">
        <v>7.0134284937000002</v>
      </c>
      <c r="G20" s="364">
        <v>6.9717618269999999</v>
      </c>
      <c r="H20" s="364">
        <v>6.9300951603000005</v>
      </c>
      <c r="I20" s="364">
        <v>6.8884284936000002</v>
      </c>
      <c r="J20" s="364">
        <v>6.8467618268999999</v>
      </c>
      <c r="K20" s="364">
        <v>6.8067321469999991</v>
      </c>
      <c r="L20" s="364">
        <v>8.1696137969999985</v>
      </c>
      <c r="M20" s="364">
        <v>8.0581189123999994</v>
      </c>
      <c r="N20" s="364">
        <v>9.5406901214000008</v>
      </c>
      <c r="O20" s="2"/>
    </row>
    <row r="21" spans="1:15" ht="14.25">
      <c r="A21" s="37" t="s">
        <v>28</v>
      </c>
      <c r="B21" s="363">
        <v>222.95899842601654</v>
      </c>
      <c r="C21" s="363">
        <v>218.225183898284</v>
      </c>
      <c r="D21" s="363">
        <v>218.2051228034272</v>
      </c>
      <c r="E21" s="363">
        <v>210.85479236427841</v>
      </c>
      <c r="F21" s="363">
        <v>204.35755165891649</v>
      </c>
      <c r="G21" s="363">
        <v>203.94019272652801</v>
      </c>
      <c r="H21" s="363">
        <v>197.18800237180483</v>
      </c>
      <c r="I21" s="363">
        <v>199.11699588056516</v>
      </c>
      <c r="J21" s="363">
        <v>201.60478769269409</v>
      </c>
      <c r="K21" s="363">
        <v>202.03075152423961</v>
      </c>
      <c r="L21" s="363">
        <v>196.713517721957</v>
      </c>
      <c r="M21" s="363">
        <v>195.34404691243202</v>
      </c>
      <c r="N21" s="363">
        <v>199.87120885317839</v>
      </c>
      <c r="O21" s="2"/>
    </row>
    <row r="22" spans="1:15">
      <c r="A22" s="7" t="s">
        <v>16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2"/>
    </row>
    <row r="23" spans="1:15">
      <c r="A23" s="8" t="s">
        <v>29</v>
      </c>
      <c r="B23" s="364">
        <v>31.276655839100396</v>
      </c>
      <c r="C23" s="364">
        <v>30.478855351056794</v>
      </c>
      <c r="D23" s="364">
        <v>30.476898912678404</v>
      </c>
      <c r="E23" s="364">
        <v>29.5929467802912</v>
      </c>
      <c r="F23" s="364">
        <v>29.0874163536423</v>
      </c>
      <c r="G23" s="364">
        <v>29.2558576596096</v>
      </c>
      <c r="H23" s="364">
        <v>27.349260073967997</v>
      </c>
      <c r="I23" s="364">
        <v>27.098637382855198</v>
      </c>
      <c r="J23" s="364">
        <v>27.347372300019199</v>
      </c>
      <c r="K23" s="364">
        <v>27.4329910114716</v>
      </c>
      <c r="L23" s="364">
        <v>27.0143007646125</v>
      </c>
      <c r="M23" s="364">
        <v>27.229385578196002</v>
      </c>
      <c r="N23" s="364">
        <v>25.851630069124003</v>
      </c>
      <c r="O23" s="2"/>
    </row>
    <row r="24" spans="1:15" ht="22.5" customHeight="1">
      <c r="A24" s="510" t="s">
        <v>30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2"/>
    </row>
    <row r="25" spans="1:15" s="240" customFormat="1" ht="15.75" customHeight="1">
      <c r="A25" s="510" t="s">
        <v>369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</row>
    <row r="26" spans="1:15" s="240" customFormat="1" ht="17.25" customHeight="1">
      <c r="A26" s="511" t="s">
        <v>370</v>
      </c>
      <c r="B26" s="511"/>
      <c r="C26" s="511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</row>
    <row r="27" spans="1:15" ht="16.5">
      <c r="A27" s="265" t="s">
        <v>31</v>
      </c>
      <c r="B27" s="338" t="s">
        <v>348</v>
      </c>
      <c r="C27" s="338" t="s">
        <v>349</v>
      </c>
      <c r="D27" s="338" t="s">
        <v>350</v>
      </c>
      <c r="E27" s="338" t="s">
        <v>351</v>
      </c>
      <c r="F27" s="338" t="s">
        <v>352</v>
      </c>
      <c r="G27" s="338" t="s">
        <v>353</v>
      </c>
      <c r="H27" s="338" t="s">
        <v>354</v>
      </c>
      <c r="I27" s="338" t="s">
        <v>355</v>
      </c>
      <c r="J27" s="338" t="s">
        <v>356</v>
      </c>
      <c r="K27" s="338" t="s">
        <v>357</v>
      </c>
      <c r="L27" s="338" t="s">
        <v>358</v>
      </c>
      <c r="M27" s="338" t="s">
        <v>336</v>
      </c>
      <c r="N27" s="338" t="s">
        <v>368</v>
      </c>
      <c r="O27" s="2"/>
    </row>
    <row r="28" spans="1:15" ht="14.25">
      <c r="A28" s="29" t="s">
        <v>15</v>
      </c>
      <c r="B28" s="473">
        <v>11845.413248930719</v>
      </c>
      <c r="C28" s="473">
        <v>11914.156070209563</v>
      </c>
      <c r="D28" s="473">
        <v>11942.799145861949</v>
      </c>
      <c r="E28" s="473">
        <v>12163.047944265671</v>
      </c>
      <c r="F28" s="473">
        <v>12070.366645524842</v>
      </c>
      <c r="G28" s="473">
        <v>12102.759000360316</v>
      </c>
      <c r="H28" s="473">
        <v>12157.200351699981</v>
      </c>
      <c r="I28" s="473">
        <v>12335.446802558517</v>
      </c>
      <c r="J28" s="473">
        <v>12464.547194150482</v>
      </c>
      <c r="K28" s="473">
        <v>12501.471674651957</v>
      </c>
      <c r="L28" s="473">
        <v>12632.841998250686</v>
      </c>
      <c r="M28" s="473">
        <v>12567.81362263737</v>
      </c>
      <c r="N28" s="473">
        <v>12842.239551520499</v>
      </c>
      <c r="O28" s="2"/>
    </row>
    <row r="29" spans="1:15">
      <c r="A29" s="9" t="s">
        <v>16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2"/>
    </row>
    <row r="30" spans="1:15" ht="14.25">
      <c r="A30" s="37" t="s">
        <v>17</v>
      </c>
      <c r="B30" s="363">
        <v>11294.611602580719</v>
      </c>
      <c r="C30" s="363">
        <v>11373.941237309564</v>
      </c>
      <c r="D30" s="363">
        <v>11403.114928401948</v>
      </c>
      <c r="E30" s="363">
        <v>11626.90374073567</v>
      </c>
      <c r="F30" s="363">
        <v>11543.413880874843</v>
      </c>
      <c r="G30" s="363">
        <v>11577.573089960317</v>
      </c>
      <c r="H30" s="363">
        <v>11649.193338169982</v>
      </c>
      <c r="I30" s="363">
        <v>11822.760784018517</v>
      </c>
      <c r="J30" s="363">
        <v>11944.317050180482</v>
      </c>
      <c r="K30" s="363">
        <v>11979.859696121957</v>
      </c>
      <c r="L30" s="363">
        <v>12124.603998710685</v>
      </c>
      <c r="M30" s="363">
        <v>12072.82059883737</v>
      </c>
      <c r="N30" s="363">
        <v>12338.227021630499</v>
      </c>
      <c r="O30" s="2"/>
    </row>
    <row r="31" spans="1:15">
      <c r="A31" s="7" t="s">
        <v>18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2"/>
    </row>
    <row r="32" spans="1:15">
      <c r="A32" s="40" t="s">
        <v>19</v>
      </c>
      <c r="B32" s="475">
        <v>5950.6897202207301</v>
      </c>
      <c r="C32" s="475">
        <v>5920.6754797403728</v>
      </c>
      <c r="D32" s="475">
        <v>5901.6335952984255</v>
      </c>
      <c r="E32" s="475">
        <v>5891.6631086150437</v>
      </c>
      <c r="F32" s="475">
        <v>5816.2841020362366</v>
      </c>
      <c r="G32" s="475">
        <v>5766.6012891079263</v>
      </c>
      <c r="H32" s="475">
        <v>5742.9846737009484</v>
      </c>
      <c r="I32" s="475">
        <v>5749.0386740929553</v>
      </c>
      <c r="J32" s="475">
        <v>5779.3643925877786</v>
      </c>
      <c r="K32" s="475">
        <v>5774.2433931776868</v>
      </c>
      <c r="L32" s="475">
        <v>5767.5422867949128</v>
      </c>
      <c r="M32" s="475">
        <v>5782.6813880315713</v>
      </c>
      <c r="N32" s="475">
        <v>5950.1388257590042</v>
      </c>
      <c r="O32" s="2"/>
    </row>
    <row r="33" spans="1:15">
      <c r="A33" s="7" t="s">
        <v>18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2"/>
    </row>
    <row r="34" spans="1:15">
      <c r="A34" s="27" t="s">
        <v>20</v>
      </c>
      <c r="B34" s="364">
        <v>4536.0299927599999</v>
      </c>
      <c r="C34" s="364">
        <v>4483.9741417300002</v>
      </c>
      <c r="D34" s="364">
        <v>4433.2504957499996</v>
      </c>
      <c r="E34" s="364">
        <v>4409.9426501199996</v>
      </c>
      <c r="F34" s="364">
        <v>4373.7750949499996</v>
      </c>
      <c r="G34" s="364">
        <v>4338.2039518399997</v>
      </c>
      <c r="H34" s="364">
        <v>4328.20674891</v>
      </c>
      <c r="I34" s="364">
        <v>4343.3251291200004</v>
      </c>
      <c r="J34" s="364">
        <v>4370.4769624700002</v>
      </c>
      <c r="K34" s="364">
        <v>4367.0115762100004</v>
      </c>
      <c r="L34" s="364">
        <v>4316.7586940399997</v>
      </c>
      <c r="M34" s="364">
        <v>4315.2294300699996</v>
      </c>
      <c r="N34" s="364">
        <v>4505.8083553200004</v>
      </c>
      <c r="O34" s="2"/>
    </row>
    <row r="35" spans="1:15">
      <c r="A35" s="27" t="s">
        <v>21</v>
      </c>
      <c r="B35" s="364">
        <v>360.58613355072998</v>
      </c>
      <c r="C35" s="364">
        <v>381.68056111037237</v>
      </c>
      <c r="D35" s="364">
        <v>415.85080724842635</v>
      </c>
      <c r="E35" s="364">
        <v>432.9993872050448</v>
      </c>
      <c r="F35" s="364">
        <v>417.15710928623804</v>
      </c>
      <c r="G35" s="364">
        <v>400.10148588792748</v>
      </c>
      <c r="H35" s="364">
        <v>399.96060645094798</v>
      </c>
      <c r="I35" s="364">
        <v>391.38679453295487</v>
      </c>
      <c r="J35" s="364">
        <v>394.03109952777851</v>
      </c>
      <c r="K35" s="364">
        <v>393.02814987768664</v>
      </c>
      <c r="L35" s="364">
        <v>436.4842061749128</v>
      </c>
      <c r="M35" s="364">
        <v>465.86162325157107</v>
      </c>
      <c r="N35" s="364">
        <v>431.3205537790044</v>
      </c>
      <c r="O35" s="2"/>
    </row>
    <row r="36" spans="1:15">
      <c r="A36" s="27" t="s">
        <v>22</v>
      </c>
      <c r="B36" s="364">
        <v>1046.626</v>
      </c>
      <c r="C36" s="364">
        <v>1047.7259999999999</v>
      </c>
      <c r="D36" s="364">
        <v>1045.2529999999999</v>
      </c>
      <c r="E36" s="364">
        <v>1041.7529999999999</v>
      </c>
      <c r="F36" s="364">
        <v>1018.4269999999999</v>
      </c>
      <c r="G36" s="364">
        <v>1021.3069999999999</v>
      </c>
      <c r="H36" s="364">
        <v>1007.8969999999999</v>
      </c>
      <c r="I36" s="364">
        <v>1007.3269999999999</v>
      </c>
      <c r="J36" s="364">
        <v>1007.6969999999999</v>
      </c>
      <c r="K36" s="364">
        <v>1007.29</v>
      </c>
      <c r="L36" s="364">
        <v>1007.5899999999999</v>
      </c>
      <c r="M36" s="364">
        <v>995.05</v>
      </c>
      <c r="N36" s="364">
        <v>1006.5469999999999</v>
      </c>
      <c r="O36" s="2"/>
    </row>
    <row r="37" spans="1:15">
      <c r="A37" s="27" t="s">
        <v>23</v>
      </c>
      <c r="B37" s="364">
        <v>7.4475939100000002</v>
      </c>
      <c r="C37" s="364">
        <v>7.2947768999999996</v>
      </c>
      <c r="D37" s="364">
        <v>7.2792922999999998</v>
      </c>
      <c r="E37" s="364">
        <v>6.9680712900000001</v>
      </c>
      <c r="F37" s="364">
        <v>6.9248978000000001</v>
      </c>
      <c r="G37" s="364">
        <v>6.9888513799999998</v>
      </c>
      <c r="H37" s="364">
        <v>6.9203183399999997</v>
      </c>
      <c r="I37" s="364">
        <v>6.9997504399999997</v>
      </c>
      <c r="J37" s="364">
        <v>7.1593305899999997</v>
      </c>
      <c r="K37" s="364">
        <v>6.9136670899999997</v>
      </c>
      <c r="L37" s="364">
        <v>6.7093865800000003</v>
      </c>
      <c r="M37" s="364">
        <v>6.5403347099999998</v>
      </c>
      <c r="N37" s="364">
        <v>6.4629166600000003</v>
      </c>
      <c r="O37" s="2"/>
    </row>
    <row r="38" spans="1:15">
      <c r="A38" s="40" t="s">
        <v>24</v>
      </c>
      <c r="B38" s="475">
        <v>5343.9218823599886</v>
      </c>
      <c r="C38" s="475">
        <v>5453.265757569191</v>
      </c>
      <c r="D38" s="475">
        <v>5501.4813331035239</v>
      </c>
      <c r="E38" s="475">
        <v>5735.2406321206263</v>
      </c>
      <c r="F38" s="475">
        <v>5727.1297788386055</v>
      </c>
      <c r="G38" s="475">
        <v>5810.9718008523905</v>
      </c>
      <c r="H38" s="475">
        <v>5906.2086644690335</v>
      </c>
      <c r="I38" s="475">
        <v>6073.7221099255621</v>
      </c>
      <c r="J38" s="475">
        <v>6164.9526575927021</v>
      </c>
      <c r="K38" s="475">
        <v>6205.6163029442705</v>
      </c>
      <c r="L38" s="475">
        <v>6357.0617119157732</v>
      </c>
      <c r="M38" s="475">
        <v>6290.139210805798</v>
      </c>
      <c r="N38" s="475">
        <v>6388.0881958714945</v>
      </c>
      <c r="O38" s="2"/>
    </row>
    <row r="39" spans="1:15">
      <c r="A39" s="7" t="s">
        <v>18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2"/>
    </row>
    <row r="40" spans="1:15">
      <c r="A40" s="27" t="s">
        <v>25</v>
      </c>
      <c r="B40" s="364">
        <v>0</v>
      </c>
      <c r="C40" s="364">
        <v>0</v>
      </c>
      <c r="D40" s="364">
        <v>0</v>
      </c>
      <c r="E40" s="364">
        <v>0</v>
      </c>
      <c r="F40" s="364">
        <v>0</v>
      </c>
      <c r="G40" s="364">
        <v>0</v>
      </c>
      <c r="H40" s="364">
        <v>0</v>
      </c>
      <c r="I40" s="364">
        <v>0</v>
      </c>
      <c r="J40" s="364">
        <v>0</v>
      </c>
      <c r="K40" s="364">
        <v>0</v>
      </c>
      <c r="L40" s="364">
        <v>0</v>
      </c>
      <c r="M40" s="364">
        <v>0</v>
      </c>
      <c r="N40" s="364">
        <v>0</v>
      </c>
      <c r="O40" s="2"/>
    </row>
    <row r="41" spans="1:15">
      <c r="A41" s="27" t="s">
        <v>296</v>
      </c>
      <c r="B41" s="364">
        <v>4809.6440549420686</v>
      </c>
      <c r="C41" s="364">
        <v>4920.1546304927469</v>
      </c>
      <c r="D41" s="364">
        <v>4966.0159938002489</v>
      </c>
      <c r="E41" s="364">
        <v>5195.8885170870626</v>
      </c>
      <c r="F41" s="364">
        <v>5164.3060762943187</v>
      </c>
      <c r="G41" s="364">
        <v>5251.159149670375</v>
      </c>
      <c r="H41" s="364">
        <v>5333.0859568219294</v>
      </c>
      <c r="I41" s="364">
        <v>5500.1467988549612</v>
      </c>
      <c r="J41" s="364">
        <v>5591.8159626351508</v>
      </c>
      <c r="K41" s="364">
        <v>5632.1663791938827</v>
      </c>
      <c r="L41" s="364">
        <v>5780.3783257977002</v>
      </c>
      <c r="M41" s="364">
        <v>5701.6043001216303</v>
      </c>
      <c r="N41" s="364">
        <v>5807.4105663541459</v>
      </c>
      <c r="O41" s="2"/>
    </row>
    <row r="42" spans="1:15">
      <c r="A42" s="27" t="s">
        <v>26</v>
      </c>
      <c r="B42" s="364">
        <v>516.54</v>
      </c>
      <c r="C42" s="364">
        <v>515.44000000000005</v>
      </c>
      <c r="D42" s="364">
        <v>517.91300000000001</v>
      </c>
      <c r="E42" s="364">
        <v>521.41300000000001</v>
      </c>
      <c r="F42" s="364">
        <v>544.73900000000003</v>
      </c>
      <c r="G42" s="364">
        <v>541.85900000000004</v>
      </c>
      <c r="H42" s="364">
        <v>555.26900000000001</v>
      </c>
      <c r="I42" s="364">
        <v>555.83900000000006</v>
      </c>
      <c r="J42" s="364">
        <v>555.46900000000005</v>
      </c>
      <c r="K42" s="364">
        <v>555.87599999999998</v>
      </c>
      <c r="L42" s="364">
        <v>555.57600000000002</v>
      </c>
      <c r="M42" s="364">
        <v>568.11599999999999</v>
      </c>
      <c r="N42" s="364">
        <v>556.61900000000003</v>
      </c>
      <c r="O42" s="2"/>
    </row>
    <row r="43" spans="1:15">
      <c r="A43" s="28" t="s">
        <v>27</v>
      </c>
      <c r="B43" s="364">
        <v>17.737827417920403</v>
      </c>
      <c r="C43" s="364">
        <v>17.671127076443213</v>
      </c>
      <c r="D43" s="364">
        <v>17.552339303274636</v>
      </c>
      <c r="E43" s="364">
        <v>17.939115033563876</v>
      </c>
      <c r="F43" s="364">
        <v>18.084702544287151</v>
      </c>
      <c r="G43" s="364">
        <v>17.953651182014834</v>
      </c>
      <c r="H43" s="364">
        <v>17.853707647104287</v>
      </c>
      <c r="I43" s="364">
        <v>17.736311070600959</v>
      </c>
      <c r="J43" s="364">
        <v>17.667694957551674</v>
      </c>
      <c r="K43" s="364">
        <v>17.573923750387273</v>
      </c>
      <c r="L43" s="364">
        <v>21.107386118072597</v>
      </c>
      <c r="M43" s="364">
        <v>20.418910684167852</v>
      </c>
      <c r="N43" s="364">
        <v>24.058629517349207</v>
      </c>
      <c r="O43" s="2"/>
    </row>
    <row r="44" spans="1:15" ht="14.25">
      <c r="A44" s="37" t="s">
        <v>28</v>
      </c>
      <c r="B44" s="363">
        <v>550.80164635000006</v>
      </c>
      <c r="C44" s="363">
        <v>540.21483290000003</v>
      </c>
      <c r="D44" s="363">
        <v>539.68421746000001</v>
      </c>
      <c r="E44" s="363">
        <v>536.14420353000003</v>
      </c>
      <c r="F44" s="363">
        <v>526.95276464999995</v>
      </c>
      <c r="G44" s="363">
        <v>525.18591040000001</v>
      </c>
      <c r="H44" s="363">
        <v>508.00701352999999</v>
      </c>
      <c r="I44" s="363">
        <v>512.68601853999996</v>
      </c>
      <c r="J44" s="363">
        <v>520.23014396999997</v>
      </c>
      <c r="K44" s="363">
        <v>521.61197852999999</v>
      </c>
      <c r="L44" s="363">
        <v>508.23799953999998</v>
      </c>
      <c r="M44" s="363">
        <v>494.9930238</v>
      </c>
      <c r="N44" s="363">
        <v>504.01252989</v>
      </c>
      <c r="O44" s="2"/>
    </row>
    <row r="45" spans="1:15">
      <c r="A45" s="7" t="s">
        <v>16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2"/>
    </row>
    <row r="46" spans="1:15">
      <c r="A46" s="8" t="s">
        <v>29</v>
      </c>
      <c r="B46" s="364">
        <v>77.266374759999991</v>
      </c>
      <c r="C46" s="364">
        <v>75.450181579999992</v>
      </c>
      <c r="D46" s="364">
        <v>75.378163120000011</v>
      </c>
      <c r="E46" s="364">
        <v>75.246508290000008</v>
      </c>
      <c r="F46" s="364">
        <v>75.004296830000001</v>
      </c>
      <c r="G46" s="364">
        <v>75.339559280000003</v>
      </c>
      <c r="H46" s="364">
        <v>70.458728549999989</v>
      </c>
      <c r="I46" s="364">
        <v>69.773514039999995</v>
      </c>
      <c r="J46" s="364">
        <v>70.568400640000007</v>
      </c>
      <c r="K46" s="364">
        <v>70.827716129999999</v>
      </c>
      <c r="L46" s="364">
        <v>69.795377250000001</v>
      </c>
      <c r="M46" s="364">
        <v>68.998037650000001</v>
      </c>
      <c r="N46" s="364">
        <v>65.189706650000005</v>
      </c>
      <c r="O46" s="2"/>
    </row>
    <row r="47" spans="1:15" ht="24.75" customHeight="1">
      <c r="A47" s="510" t="s">
        <v>30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2"/>
    </row>
    <row r="48" spans="1:15" s="240" customFormat="1" ht="18" customHeight="1">
      <c r="A48" s="510" t="s">
        <v>369</v>
      </c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</row>
    <row r="49" spans="1:15" s="240" customFormat="1" ht="19.5" customHeight="1">
      <c r="A49" s="511" t="s">
        <v>370</v>
      </c>
      <c r="B49" s="509"/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</row>
    <row r="50" spans="1:15" ht="16.5">
      <c r="A50" s="111"/>
      <c r="B50" s="338" t="s">
        <v>348</v>
      </c>
      <c r="C50" s="338" t="s">
        <v>349</v>
      </c>
      <c r="D50" s="338" t="s">
        <v>350</v>
      </c>
      <c r="E50" s="338" t="s">
        <v>351</v>
      </c>
      <c r="F50" s="338" t="s">
        <v>352</v>
      </c>
      <c r="G50" s="338" t="s">
        <v>353</v>
      </c>
      <c r="H50" s="338" t="s">
        <v>354</v>
      </c>
      <c r="I50" s="338" t="s">
        <v>355</v>
      </c>
      <c r="J50" s="338" t="s">
        <v>356</v>
      </c>
      <c r="K50" s="338" t="s">
        <v>357</v>
      </c>
      <c r="L50" s="338" t="s">
        <v>358</v>
      </c>
      <c r="M50" s="338" t="s">
        <v>336</v>
      </c>
      <c r="N50" s="338" t="s">
        <v>368</v>
      </c>
      <c r="O50" s="2"/>
    </row>
    <row r="51" spans="1:15" s="108" customFormat="1" ht="14.25">
      <c r="A51" s="110" t="s">
        <v>32</v>
      </c>
      <c r="B51" s="476">
        <v>4794.9048290346655</v>
      </c>
      <c r="C51" s="476">
        <v>4812.8424861218537</v>
      </c>
      <c r="D51" s="476">
        <v>4828.7125506549028</v>
      </c>
      <c r="E51" s="476">
        <v>4783.4834955208025</v>
      </c>
      <c r="F51" s="476">
        <v>4681.0088888009905</v>
      </c>
      <c r="G51" s="476">
        <v>4699.7433750199189</v>
      </c>
      <c r="H51" s="476">
        <v>4718.9388885158651</v>
      </c>
      <c r="I51" s="476">
        <v>4790.8408291776768</v>
      </c>
      <c r="J51" s="476">
        <v>4830.385974149136</v>
      </c>
      <c r="K51" s="476">
        <v>4842.0700090261962</v>
      </c>
      <c r="L51" s="476">
        <v>4889.5414954229273</v>
      </c>
      <c r="M51" s="476">
        <v>4959.761968037611</v>
      </c>
      <c r="N51" s="476">
        <v>5092.7185165509691</v>
      </c>
    </row>
    <row r="52" spans="1:15" s="109" customFormat="1">
      <c r="A52" s="7" t="s">
        <v>18</v>
      </c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</row>
    <row r="53" spans="1:15" s="109" customFormat="1">
      <c r="A53" s="27" t="s">
        <v>33</v>
      </c>
      <c r="B53" s="364">
        <v>2631.7386902741659</v>
      </c>
      <c r="C53" s="364">
        <v>2609.9412506942044</v>
      </c>
      <c r="D53" s="364">
        <v>2604.3536180544861</v>
      </c>
      <c r="E53" s="364">
        <v>2527.9280597204024</v>
      </c>
      <c r="F53" s="364">
        <v>2459.9706892695899</v>
      </c>
      <c r="G53" s="364">
        <v>2443.2268053129187</v>
      </c>
      <c r="H53" s="364">
        <v>2426.3849333155649</v>
      </c>
      <c r="I53" s="364">
        <v>2431.9286361247873</v>
      </c>
      <c r="J53" s="364">
        <v>2441.281870752236</v>
      </c>
      <c r="K53" s="364">
        <v>2438.5107025698217</v>
      </c>
      <c r="L53" s="364">
        <v>2429.040759825928</v>
      </c>
      <c r="M53" s="364">
        <v>2477.4214298852107</v>
      </c>
      <c r="N53" s="364">
        <v>2559.4582615961695</v>
      </c>
    </row>
    <row r="54" spans="1:15" s="109" customFormat="1">
      <c r="A54" s="27" t="s">
        <v>34</v>
      </c>
      <c r="B54" s="364">
        <v>2163.1661387605</v>
      </c>
      <c r="C54" s="364">
        <v>2202.9012354276497</v>
      </c>
      <c r="D54" s="364">
        <v>2224.3589326004167</v>
      </c>
      <c r="E54" s="364">
        <v>2255.5554358004001</v>
      </c>
      <c r="F54" s="364">
        <v>2221.0381995314001</v>
      </c>
      <c r="G54" s="364">
        <v>2256.5165697070001</v>
      </c>
      <c r="H54" s="364">
        <v>2292.5539552003002</v>
      </c>
      <c r="I54" s="364">
        <v>2358.9121930528895</v>
      </c>
      <c r="J54" s="364">
        <v>2389.1041033969</v>
      </c>
      <c r="K54" s="364">
        <v>2403.5593064563745</v>
      </c>
      <c r="L54" s="364">
        <v>2460.5007355969997</v>
      </c>
      <c r="M54" s="364">
        <v>2482.3405381524003</v>
      </c>
      <c r="N54" s="364">
        <v>2533.2602549548001</v>
      </c>
    </row>
    <row r="55" spans="1:15" s="108" customFormat="1" ht="14.25">
      <c r="A55" s="110" t="s">
        <v>35</v>
      </c>
      <c r="B55" s="476">
        <v>11845.413248930719</v>
      </c>
      <c r="C55" s="476">
        <v>11914.156070209563</v>
      </c>
      <c r="D55" s="476">
        <v>11942.799145861949</v>
      </c>
      <c r="E55" s="476">
        <v>12163.047944265669</v>
      </c>
      <c r="F55" s="476">
        <v>12070.366645524842</v>
      </c>
      <c r="G55" s="476">
        <v>12102.759000360316</v>
      </c>
      <c r="H55" s="476">
        <v>12157.200351699983</v>
      </c>
      <c r="I55" s="476">
        <v>12335.446802558517</v>
      </c>
      <c r="J55" s="476">
        <v>12464.54719415048</v>
      </c>
      <c r="K55" s="476">
        <v>12501.471674651957</v>
      </c>
      <c r="L55" s="476">
        <v>12632.841998250686</v>
      </c>
      <c r="M55" s="476">
        <v>12567.813622637368</v>
      </c>
      <c r="N55" s="476">
        <v>12842.239551520499</v>
      </c>
    </row>
    <row r="56" spans="1:15" s="109" customFormat="1">
      <c r="A56" s="7" t="s">
        <v>18</v>
      </c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</row>
    <row r="57" spans="1:15" s="109" customFormat="1">
      <c r="A57" s="27" t="s">
        <v>36</v>
      </c>
      <c r="B57" s="364">
        <v>6501.49136657073</v>
      </c>
      <c r="C57" s="364">
        <v>6460.8903126403729</v>
      </c>
      <c r="D57" s="364">
        <v>6441.3178127584251</v>
      </c>
      <c r="E57" s="364">
        <v>6427.8073121450434</v>
      </c>
      <c r="F57" s="364">
        <v>6343.2368666862367</v>
      </c>
      <c r="G57" s="364">
        <v>6291.7871995079258</v>
      </c>
      <c r="H57" s="364">
        <v>6250.9916872309486</v>
      </c>
      <c r="I57" s="364">
        <v>6261.7246926329553</v>
      </c>
      <c r="J57" s="364">
        <v>6299.5945365577791</v>
      </c>
      <c r="K57" s="364">
        <v>6295.8553717076866</v>
      </c>
      <c r="L57" s="364">
        <v>6275.7802863349125</v>
      </c>
      <c r="M57" s="364">
        <v>6277.674411831571</v>
      </c>
      <c r="N57" s="364">
        <v>6454.1513556490045</v>
      </c>
    </row>
    <row r="58" spans="1:15" s="109" customFormat="1">
      <c r="A58" s="27" t="s">
        <v>37</v>
      </c>
      <c r="B58" s="364">
        <v>5343.9218823599886</v>
      </c>
      <c r="C58" s="364">
        <v>5453.265757569191</v>
      </c>
      <c r="D58" s="364">
        <v>5501.4813331035239</v>
      </c>
      <c r="E58" s="364">
        <v>5735.2406321206263</v>
      </c>
      <c r="F58" s="364">
        <v>5727.1297788386055</v>
      </c>
      <c r="G58" s="364">
        <v>5810.9718008523905</v>
      </c>
      <c r="H58" s="364">
        <v>5906.2086644690335</v>
      </c>
      <c r="I58" s="364">
        <v>6073.7221099255621</v>
      </c>
      <c r="J58" s="364">
        <v>6164.9526575927021</v>
      </c>
      <c r="K58" s="364">
        <v>6205.6163029442705</v>
      </c>
      <c r="L58" s="364">
        <v>6357.0617119157732</v>
      </c>
      <c r="M58" s="364">
        <v>6290.139210805798</v>
      </c>
      <c r="N58" s="364">
        <v>6388.0881958714945</v>
      </c>
    </row>
    <row r="59" spans="1:15" s="125" customFormat="1" ht="18.75">
      <c r="A59" s="45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</row>
    <row r="60" spans="1:15" ht="16.5">
      <c r="A60" s="111"/>
      <c r="B60" s="338" t="s">
        <v>348</v>
      </c>
      <c r="C60" s="338" t="s">
        <v>349</v>
      </c>
      <c r="D60" s="338" t="s">
        <v>350</v>
      </c>
      <c r="E60" s="338" t="s">
        <v>351</v>
      </c>
      <c r="F60" s="338" t="s">
        <v>352</v>
      </c>
      <c r="G60" s="338" t="s">
        <v>353</v>
      </c>
      <c r="H60" s="338" t="s">
        <v>354</v>
      </c>
      <c r="I60" s="338" t="s">
        <v>355</v>
      </c>
      <c r="J60" s="338" t="s">
        <v>356</v>
      </c>
      <c r="K60" s="338" t="s">
        <v>357</v>
      </c>
      <c r="L60" s="338" t="s">
        <v>358</v>
      </c>
      <c r="M60" s="338" t="s">
        <v>336</v>
      </c>
      <c r="N60" s="338" t="s">
        <v>368</v>
      </c>
      <c r="O60" s="2"/>
    </row>
    <row r="61" spans="1:15" s="108" customFormat="1" ht="14.25">
      <c r="A61" s="110" t="s">
        <v>32</v>
      </c>
      <c r="B61" s="476">
        <v>4794.9048290346655</v>
      </c>
      <c r="C61" s="476">
        <v>4812.8424861218546</v>
      </c>
      <c r="D61" s="476">
        <v>4828.7125506549028</v>
      </c>
      <c r="E61" s="476">
        <v>4783.4834955208025</v>
      </c>
      <c r="F61" s="476">
        <v>4681.0088888009896</v>
      </c>
      <c r="G61" s="476">
        <v>4699.7433750199189</v>
      </c>
      <c r="H61" s="476">
        <v>4718.9388885158651</v>
      </c>
      <c r="I61" s="476">
        <v>4790.8408291776768</v>
      </c>
      <c r="J61" s="476">
        <v>4830.385974149136</v>
      </c>
      <c r="K61" s="476">
        <v>4842.0700090261953</v>
      </c>
      <c r="L61" s="476">
        <v>4889.5414954229273</v>
      </c>
      <c r="M61" s="476">
        <v>4959.761968037611</v>
      </c>
      <c r="N61" s="476">
        <v>5092.71851655097</v>
      </c>
    </row>
    <row r="62" spans="1:15" s="109" customFormat="1">
      <c r="A62" s="7" t="s">
        <v>18</v>
      </c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</row>
    <row r="63" spans="1:15" s="109" customFormat="1">
      <c r="A63" s="27" t="s">
        <v>38</v>
      </c>
      <c r="B63" s="364">
        <v>2100.0375731605</v>
      </c>
      <c r="C63" s="364">
        <v>2148.8677724937957</v>
      </c>
      <c r="D63" s="364">
        <v>2183.0931468271006</v>
      </c>
      <c r="E63" s="364">
        <v>2220.7841301603999</v>
      </c>
      <c r="F63" s="364">
        <v>2171.5606664936959</v>
      </c>
      <c r="G63" s="364">
        <v>2201.4692918270002</v>
      </c>
      <c r="H63" s="364">
        <v>2232.2694491603002</v>
      </c>
      <c r="I63" s="364">
        <v>2295.0422454935988</v>
      </c>
      <c r="J63" s="364">
        <v>2326.5420738268999</v>
      </c>
      <c r="K63" s="364">
        <v>2340.4850771470001</v>
      </c>
      <c r="L63" s="364">
        <v>2414.406256797</v>
      </c>
      <c r="M63" s="364">
        <v>2441.9868709124003</v>
      </c>
      <c r="N63" s="364">
        <v>2483.5719031214021</v>
      </c>
    </row>
    <row r="64" spans="1:15" s="109" customFormat="1">
      <c r="A64" s="27" t="s">
        <v>39</v>
      </c>
      <c r="B64" s="364">
        <v>2694.8672558741655</v>
      </c>
      <c r="C64" s="364">
        <v>2663.9747136280589</v>
      </c>
      <c r="D64" s="364">
        <v>2645.6194038278022</v>
      </c>
      <c r="E64" s="364">
        <v>2562.6993653604027</v>
      </c>
      <c r="F64" s="364">
        <v>2509.4482223072937</v>
      </c>
      <c r="G64" s="364">
        <v>2498.2740831929186</v>
      </c>
      <c r="H64" s="364">
        <v>2486.6694393555649</v>
      </c>
      <c r="I64" s="364">
        <v>2495.798583684078</v>
      </c>
      <c r="J64" s="364">
        <v>2503.8439003222361</v>
      </c>
      <c r="K64" s="364">
        <v>2501.5849318791952</v>
      </c>
      <c r="L64" s="364">
        <v>2475.1352386259273</v>
      </c>
      <c r="M64" s="364">
        <v>2517.7750971252108</v>
      </c>
      <c r="N64" s="364">
        <v>2609.1466134295679</v>
      </c>
    </row>
    <row r="65" spans="1:15" s="108" customFormat="1" ht="14.25">
      <c r="A65" s="110" t="s">
        <v>35</v>
      </c>
      <c r="B65" s="476">
        <v>11845.413248930719</v>
      </c>
      <c r="C65" s="476">
        <v>11914.156070209563</v>
      </c>
      <c r="D65" s="476">
        <v>11942.799145861949</v>
      </c>
      <c r="E65" s="476">
        <v>12163.047944265671</v>
      </c>
      <c r="F65" s="476">
        <v>12070.366645524842</v>
      </c>
      <c r="G65" s="476">
        <v>12102.759000360316</v>
      </c>
      <c r="H65" s="476">
        <v>12157.200351699981</v>
      </c>
      <c r="I65" s="476">
        <v>12335.446802558517</v>
      </c>
      <c r="J65" s="476">
        <v>12464.547194150482</v>
      </c>
      <c r="K65" s="476">
        <v>12501.471674651957</v>
      </c>
      <c r="L65" s="476">
        <v>12632.841998250686</v>
      </c>
      <c r="M65" s="476">
        <v>12567.81362263737</v>
      </c>
      <c r="N65" s="476">
        <v>12842.239551520499</v>
      </c>
    </row>
    <row r="66" spans="1:15" s="109" customFormat="1">
      <c r="A66" s="7" t="s">
        <v>18</v>
      </c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</row>
    <row r="67" spans="1:15" s="109" customFormat="1">
      <c r="A67" s="27" t="s">
        <v>40</v>
      </c>
      <c r="B67" s="364">
        <v>5187.9680159107183</v>
      </c>
      <c r="C67" s="364">
        <v>5319.5063186795633</v>
      </c>
      <c r="D67" s="364">
        <v>5399.4191403519499</v>
      </c>
      <c r="E67" s="364">
        <v>5646.8270193256712</v>
      </c>
      <c r="F67" s="364">
        <v>5599.5478881248437</v>
      </c>
      <c r="G67" s="364">
        <v>5669.2142867403172</v>
      </c>
      <c r="H67" s="364">
        <v>5750.9002709199813</v>
      </c>
      <c r="I67" s="364">
        <v>5909.269904458517</v>
      </c>
      <c r="J67" s="364">
        <v>6003.5147571204807</v>
      </c>
      <c r="K67" s="364">
        <v>6042.768452821957</v>
      </c>
      <c r="L67" s="364">
        <v>6237.9699180906864</v>
      </c>
      <c r="M67" s="364">
        <v>6187.8848340573695</v>
      </c>
      <c r="N67" s="364">
        <v>6262.7897496504993</v>
      </c>
    </row>
    <row r="68" spans="1:15" s="109" customFormat="1" ht="14.25" thickBot="1">
      <c r="A68" s="27" t="s">
        <v>41</v>
      </c>
      <c r="B68" s="364">
        <v>6657.4452330200011</v>
      </c>
      <c r="C68" s="364">
        <v>6594.6497515299998</v>
      </c>
      <c r="D68" s="364">
        <v>6543.3800055099991</v>
      </c>
      <c r="E68" s="364">
        <v>6516.2209249399993</v>
      </c>
      <c r="F68" s="364">
        <v>6470.8187573999985</v>
      </c>
      <c r="G68" s="364">
        <v>6433.5447136199991</v>
      </c>
      <c r="H68" s="364">
        <v>6406.3000807799999</v>
      </c>
      <c r="I68" s="364">
        <v>6426.1768981000005</v>
      </c>
      <c r="J68" s="364">
        <v>6461.0324370300013</v>
      </c>
      <c r="K68" s="364">
        <v>6458.7032218300001</v>
      </c>
      <c r="L68" s="364">
        <v>6394.8720801599993</v>
      </c>
      <c r="M68" s="364">
        <v>6379.9287885800004</v>
      </c>
      <c r="N68" s="364">
        <v>6579.4498018699996</v>
      </c>
    </row>
    <row r="69" spans="1:15" ht="14.25" thickTop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2"/>
    </row>
    <row r="70" spans="1:15" ht="16.5">
      <c r="A70" s="113"/>
      <c r="B70" s="338" t="s">
        <v>348</v>
      </c>
      <c r="C70" s="338" t="s">
        <v>349</v>
      </c>
      <c r="D70" s="338" t="s">
        <v>350</v>
      </c>
      <c r="E70" s="338" t="s">
        <v>351</v>
      </c>
      <c r="F70" s="338" t="s">
        <v>352</v>
      </c>
      <c r="G70" s="338" t="s">
        <v>353</v>
      </c>
      <c r="H70" s="338" t="s">
        <v>354</v>
      </c>
      <c r="I70" s="338" t="s">
        <v>355</v>
      </c>
      <c r="J70" s="338" t="s">
        <v>356</v>
      </c>
      <c r="K70" s="338" t="s">
        <v>357</v>
      </c>
      <c r="L70" s="338" t="s">
        <v>358</v>
      </c>
      <c r="M70" s="338" t="s">
        <v>336</v>
      </c>
      <c r="N70" s="338" t="s">
        <v>368</v>
      </c>
      <c r="O70" s="2"/>
    </row>
    <row r="71" spans="1:15" ht="17.25" customHeight="1" thickBot="1">
      <c r="A71" s="12" t="s">
        <v>42</v>
      </c>
      <c r="B71" s="477">
        <v>404.79</v>
      </c>
      <c r="C71" s="477">
        <v>403.96</v>
      </c>
      <c r="D71" s="477">
        <v>404.32</v>
      </c>
      <c r="E71" s="477">
        <v>393.28</v>
      </c>
      <c r="F71" s="477">
        <v>387.81</v>
      </c>
      <c r="G71" s="477">
        <v>388.32</v>
      </c>
      <c r="H71" s="477">
        <v>388.16</v>
      </c>
      <c r="I71" s="477">
        <v>388.38</v>
      </c>
      <c r="J71" s="477">
        <v>387.53</v>
      </c>
      <c r="K71" s="477">
        <v>387.32</v>
      </c>
      <c r="L71" s="477">
        <v>387.05</v>
      </c>
      <c r="M71" s="477">
        <v>394.64</v>
      </c>
      <c r="N71" s="477">
        <v>396.56</v>
      </c>
      <c r="O71" s="2"/>
    </row>
    <row r="72" spans="1:15" ht="14.25" thickTop="1">
      <c r="A72" s="4"/>
    </row>
    <row r="75" spans="1:15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M51"/>
  <sheetViews>
    <sheetView zoomScaleNormal="100" workbookViewId="0">
      <pane xSplit="3" ySplit="4" topLeftCell="G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60" customWidth="1"/>
    <col min="2" max="2" width="14.140625" style="61" customWidth="1"/>
    <col min="3" max="3" width="10.140625" style="60" customWidth="1"/>
    <col min="4" max="16" width="14" style="61" customWidth="1"/>
    <col min="17" max="17" width="6.140625" style="61" customWidth="1"/>
    <col min="18" max="18" width="10.5703125" style="61" customWidth="1"/>
    <col min="19" max="24" width="14" style="61" customWidth="1"/>
    <col min="25" max="25" width="18" style="248" customWidth="1"/>
    <col min="26" max="26" width="13.140625" style="249" bestFit="1" customWidth="1"/>
    <col min="27" max="27" width="12.140625" style="249" bestFit="1" customWidth="1"/>
    <col min="28" max="28" width="6.140625" style="272" customWidth="1"/>
    <col min="29" max="29" width="7.42578125" style="290" bestFit="1" customWidth="1"/>
    <col min="30" max="30" width="17" style="61" customWidth="1"/>
    <col min="31" max="31" width="12" style="61" customWidth="1"/>
    <col min="32" max="32" width="18.5703125" style="61" customWidth="1"/>
    <col min="33" max="33" width="16.7109375" style="61" customWidth="1"/>
    <col min="34" max="34" width="12.42578125" style="61" customWidth="1"/>
    <col min="35" max="37" width="11.7109375" style="61" customWidth="1"/>
    <col min="38" max="38" width="9.42578125" style="60" customWidth="1"/>
    <col min="39" max="39" width="16" style="60" customWidth="1"/>
    <col min="40" max="16384" width="9.140625" style="60"/>
  </cols>
  <sheetData>
    <row r="1" spans="1:39" ht="9" customHeight="1">
      <c r="Z1" s="248"/>
    </row>
    <row r="2" spans="1:39" s="62" customFormat="1" ht="17.25" customHeight="1">
      <c r="A2" s="84" t="s">
        <v>43</v>
      </c>
      <c r="B2" s="84"/>
      <c r="C2" s="84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248"/>
      <c r="Z2" s="248"/>
      <c r="AA2" s="247"/>
      <c r="AB2" s="273"/>
      <c r="AC2" s="291"/>
      <c r="AD2" s="84"/>
      <c r="AE2" s="84"/>
      <c r="AF2" s="84"/>
      <c r="AG2" s="84"/>
      <c r="AH2" s="84"/>
      <c r="AI2" s="84"/>
      <c r="AJ2" s="84"/>
      <c r="AK2" s="84"/>
      <c r="AM2" s="171"/>
    </row>
    <row r="3" spans="1:39" s="62" customFormat="1" ht="9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247"/>
      <c r="Z3" s="247"/>
      <c r="AA3" s="247"/>
      <c r="AB3" s="275"/>
      <c r="AC3" s="291"/>
      <c r="AD3" s="84"/>
      <c r="AE3" s="84"/>
      <c r="AF3" s="84"/>
      <c r="AG3" s="84"/>
      <c r="AH3" s="84"/>
      <c r="AI3" s="84"/>
      <c r="AJ3" s="84"/>
      <c r="AK3" s="84"/>
      <c r="AM3" s="170"/>
    </row>
    <row r="4" spans="1:39" s="62" customFormat="1" ht="36" customHeight="1">
      <c r="A4" s="266" t="s">
        <v>14</v>
      </c>
      <c r="B4" s="173" t="s">
        <v>371</v>
      </c>
      <c r="C4" s="173" t="s">
        <v>337</v>
      </c>
      <c r="D4" s="173" t="s">
        <v>338</v>
      </c>
      <c r="E4" s="173" t="s">
        <v>339</v>
      </c>
      <c r="F4" s="173" t="s">
        <v>340</v>
      </c>
      <c r="G4" s="173" t="s">
        <v>341</v>
      </c>
      <c r="H4" s="173" t="s">
        <v>342</v>
      </c>
      <c r="I4" s="173" t="s">
        <v>343</v>
      </c>
      <c r="J4" s="173" t="s">
        <v>344</v>
      </c>
      <c r="K4" s="173" t="s">
        <v>345</v>
      </c>
      <c r="L4" s="173" t="s">
        <v>346</v>
      </c>
      <c r="M4" s="173" t="s">
        <v>347</v>
      </c>
      <c r="N4" s="173" t="s">
        <v>335</v>
      </c>
      <c r="O4" s="173" t="s">
        <v>372</v>
      </c>
      <c r="Q4" s="193"/>
      <c r="R4" s="292"/>
      <c r="U4" s="84"/>
      <c r="V4" s="84"/>
    </row>
    <row r="5" spans="1:39" s="65" customFormat="1" ht="17.850000000000001" customHeight="1">
      <c r="A5" s="63" t="s">
        <v>44</v>
      </c>
      <c r="B5" s="64">
        <v>399.87415769573397</v>
      </c>
      <c r="C5" s="351">
        <v>100.00000000000001</v>
      </c>
      <c r="D5" s="478">
        <v>41.188557442556004</v>
      </c>
      <c r="E5" s="478">
        <v>16.206192942736994</v>
      </c>
      <c r="F5" s="478">
        <v>32.423091492782994</v>
      </c>
      <c r="G5" s="478">
        <v>-57.236957747517991</v>
      </c>
      <c r="H5" s="478">
        <v>9.1942979319100004</v>
      </c>
      <c r="I5" s="478">
        <v>34.439466336613997</v>
      </c>
      <c r="J5" s="478">
        <v>58.154799554086999</v>
      </c>
      <c r="K5" s="478">
        <v>20.940352302851998</v>
      </c>
      <c r="L5" s="478">
        <v>7.0482484409249961</v>
      </c>
      <c r="M5" s="478">
        <v>84.345068612166997</v>
      </c>
      <c r="N5" s="478">
        <v>40.994189997667995</v>
      </c>
      <c r="O5" s="478">
        <v>112.17685038895303</v>
      </c>
      <c r="P5" s="385" t="s">
        <v>67</v>
      </c>
      <c r="Q5" s="276"/>
      <c r="R5" s="366">
        <v>428.73779289999993</v>
      </c>
      <c r="S5" s="267"/>
      <c r="T5" s="219"/>
      <c r="U5" s="84"/>
      <c r="V5" s="84"/>
    </row>
    <row r="6" spans="1:39" s="62" customFormat="1" ht="17.850000000000001" customHeight="1">
      <c r="A6" s="67" t="s">
        <v>45</v>
      </c>
      <c r="B6" s="68"/>
      <c r="C6" s="42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385"/>
      <c r="Q6" s="193"/>
      <c r="R6" s="367"/>
      <c r="S6" s="267"/>
      <c r="T6" s="219"/>
      <c r="U6" s="84"/>
      <c r="V6" s="84"/>
    </row>
    <row r="7" spans="1:39" s="71" customFormat="1" ht="17.850000000000001" customHeight="1">
      <c r="A7" s="69" t="s">
        <v>46</v>
      </c>
      <c r="B7" s="268">
        <v>368.97893793779997</v>
      </c>
      <c r="C7" s="268">
        <v>92.273764342270326</v>
      </c>
      <c r="D7" s="479">
        <v>45.9950040919</v>
      </c>
      <c r="E7" s="479">
        <v>34.327768902299994</v>
      </c>
      <c r="F7" s="479">
        <v>38.500287261699995</v>
      </c>
      <c r="G7" s="479">
        <v>-49.291126310399989</v>
      </c>
      <c r="H7" s="479">
        <v>28.731323235399998</v>
      </c>
      <c r="I7" s="479">
        <v>30.163789692399995</v>
      </c>
      <c r="J7" s="479">
        <v>62.667786796800002</v>
      </c>
      <c r="K7" s="479">
        <v>31.098703692199997</v>
      </c>
      <c r="L7" s="479">
        <v>14.415354696099996</v>
      </c>
      <c r="M7" s="479">
        <v>79.2595119275</v>
      </c>
      <c r="N7" s="479">
        <v>27.467217265099997</v>
      </c>
      <c r="O7" s="479">
        <v>25.643316686799999</v>
      </c>
      <c r="P7" s="385" t="s">
        <v>67</v>
      </c>
      <c r="Q7" s="276"/>
      <c r="R7" s="366">
        <v>365.99445909999997</v>
      </c>
      <c r="S7" s="343"/>
      <c r="T7" s="219"/>
      <c r="U7" s="288"/>
      <c r="V7" s="84"/>
    </row>
    <row r="8" spans="1:39" s="62" customFormat="1" ht="17.850000000000001" customHeight="1">
      <c r="A8" s="67" t="s">
        <v>45</v>
      </c>
      <c r="B8" s="68"/>
      <c r="C8" s="42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385"/>
      <c r="Q8" s="193"/>
      <c r="R8" s="367"/>
      <c r="S8" s="267"/>
      <c r="T8" s="219"/>
      <c r="U8" s="84"/>
      <c r="V8" s="84"/>
    </row>
    <row r="9" spans="1:39" s="73" customFormat="1" ht="17.850000000000001" customHeight="1">
      <c r="A9" s="72" t="s">
        <v>47</v>
      </c>
      <c r="B9" s="101">
        <v>368.97893793779997</v>
      </c>
      <c r="C9" s="352"/>
      <c r="D9" s="480">
        <v>45.9950040919</v>
      </c>
      <c r="E9" s="480">
        <v>34.327768902299994</v>
      </c>
      <c r="F9" s="480">
        <v>38.500287261699995</v>
      </c>
      <c r="G9" s="480">
        <v>-49.291126310399989</v>
      </c>
      <c r="H9" s="480">
        <v>28.731323235399998</v>
      </c>
      <c r="I9" s="480">
        <v>30.163789692399995</v>
      </c>
      <c r="J9" s="480">
        <v>62.667786796800002</v>
      </c>
      <c r="K9" s="480">
        <v>31.098703692199997</v>
      </c>
      <c r="L9" s="480">
        <v>14.415354696099996</v>
      </c>
      <c r="M9" s="480">
        <v>79.2595119275</v>
      </c>
      <c r="N9" s="480">
        <v>27.467217265099997</v>
      </c>
      <c r="O9" s="480">
        <v>25.643316686799999</v>
      </c>
      <c r="P9" s="386"/>
      <c r="Q9" s="276"/>
      <c r="R9" s="366"/>
      <c r="S9" s="267"/>
      <c r="T9" s="219"/>
      <c r="U9" s="84"/>
      <c r="V9" s="84"/>
    </row>
    <row r="10" spans="1:39" s="62" customFormat="1" ht="17.850000000000001" customHeight="1">
      <c r="A10" s="74" t="s">
        <v>48</v>
      </c>
      <c r="B10" s="68"/>
      <c r="C10" s="42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170"/>
      <c r="Q10" s="193"/>
      <c r="R10" s="367"/>
      <c r="S10" s="267"/>
      <c r="T10" s="219"/>
      <c r="U10" s="84"/>
      <c r="V10" s="84"/>
    </row>
    <row r="11" spans="1:39" s="193" customFormat="1" ht="17.850000000000001" customHeight="1">
      <c r="A11" s="75" t="s">
        <v>49</v>
      </c>
      <c r="B11" s="68">
        <v>654.20016753309994</v>
      </c>
      <c r="C11" s="352"/>
      <c r="D11" s="201">
        <v>60.824395156999998</v>
      </c>
      <c r="E11" s="201">
        <v>49.102147744299998</v>
      </c>
      <c r="F11" s="201">
        <v>50.533644576599997</v>
      </c>
      <c r="G11" s="201">
        <v>85.983949217000003</v>
      </c>
      <c r="H11" s="201">
        <v>41.040362179299997</v>
      </c>
      <c r="I11" s="201">
        <v>43.658321858999997</v>
      </c>
      <c r="J11" s="201">
        <v>73.796001687900002</v>
      </c>
      <c r="K11" s="201">
        <v>44.366281957699996</v>
      </c>
      <c r="L11" s="201">
        <v>35.319790322099998</v>
      </c>
      <c r="M11" s="201">
        <v>79.605401927499997</v>
      </c>
      <c r="N11" s="201">
        <v>37.170541575599998</v>
      </c>
      <c r="O11" s="201">
        <v>52.799329329099997</v>
      </c>
      <c r="P11" s="387"/>
      <c r="R11" s="367"/>
      <c r="S11" s="267"/>
      <c r="T11" s="219"/>
      <c r="U11" s="84"/>
      <c r="V11" s="84"/>
    </row>
    <row r="12" spans="1:39" s="193" customFormat="1" ht="17.850000000000001" customHeight="1">
      <c r="A12" s="75" t="s">
        <v>50</v>
      </c>
      <c r="B12" s="68">
        <v>-285.22122959529997</v>
      </c>
      <c r="C12" s="353"/>
      <c r="D12" s="201">
        <v>-14.829391065099999</v>
      </c>
      <c r="E12" s="201">
        <v>-14.774378842000001</v>
      </c>
      <c r="F12" s="201">
        <v>-12.0333573149</v>
      </c>
      <c r="G12" s="201">
        <v>-135.27507552739999</v>
      </c>
      <c r="H12" s="201">
        <v>-12.309038943899999</v>
      </c>
      <c r="I12" s="201">
        <v>-13.494532166600001</v>
      </c>
      <c r="J12" s="201">
        <v>-11.128214891100001</v>
      </c>
      <c r="K12" s="201">
        <v>-13.267578265499999</v>
      </c>
      <c r="L12" s="201">
        <v>-20.904435626000001</v>
      </c>
      <c r="M12" s="201">
        <v>-0.34588999999999998</v>
      </c>
      <c r="N12" s="201">
        <v>-9.7033243104999993</v>
      </c>
      <c r="O12" s="201">
        <v>-27.156012642299999</v>
      </c>
      <c r="P12" s="387"/>
      <c r="R12" s="367"/>
      <c r="S12" s="267"/>
      <c r="T12" s="219"/>
      <c r="U12" s="84"/>
      <c r="V12" s="84"/>
    </row>
    <row r="13" spans="1:39" s="62" customFormat="1" ht="4.5" customHeight="1">
      <c r="A13" s="77"/>
      <c r="B13" s="66"/>
      <c r="C13" s="42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385"/>
      <c r="Q13" s="193"/>
      <c r="R13" s="367"/>
      <c r="S13" s="267"/>
      <c r="T13" s="219"/>
      <c r="U13" s="84"/>
      <c r="V13" s="84"/>
    </row>
    <row r="14" spans="1:39" s="71" customFormat="1" ht="17.850000000000001" customHeight="1">
      <c r="A14" s="69" t="s">
        <v>51</v>
      </c>
      <c r="B14" s="70">
        <v>30.895219757934029</v>
      </c>
      <c r="C14" s="268">
        <v>7.7262356577296849</v>
      </c>
      <c r="D14" s="479">
        <v>-4.8064466493440001</v>
      </c>
      <c r="E14" s="479">
        <v>-18.121575959563</v>
      </c>
      <c r="F14" s="479">
        <v>-6.0771957689170009</v>
      </c>
      <c r="G14" s="479">
        <v>-7.9458314371180006</v>
      </c>
      <c r="H14" s="479">
        <v>-19.537025303489997</v>
      </c>
      <c r="I14" s="479">
        <v>4.2756766442140002</v>
      </c>
      <c r="J14" s="479">
        <v>-4.5129872427130007</v>
      </c>
      <c r="K14" s="479">
        <v>-10.158351389348001</v>
      </c>
      <c r="L14" s="479">
        <v>-7.367106255175</v>
      </c>
      <c r="M14" s="479">
        <v>5.0855566846670008</v>
      </c>
      <c r="N14" s="479">
        <v>13.526972732567998</v>
      </c>
      <c r="O14" s="479">
        <v>86.533533702153036</v>
      </c>
      <c r="P14" s="385" t="s">
        <v>67</v>
      </c>
      <c r="Q14" s="276"/>
      <c r="R14" s="366">
        <v>62.743333799999988</v>
      </c>
      <c r="S14" s="267"/>
      <c r="T14" s="219"/>
      <c r="U14" s="84"/>
      <c r="V14" s="84"/>
    </row>
    <row r="15" spans="1:39" s="62" customFormat="1" ht="17.850000000000001" customHeight="1">
      <c r="A15" s="67" t="s">
        <v>45</v>
      </c>
      <c r="B15" s="68"/>
      <c r="C15" s="42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385"/>
      <c r="Q15" s="193"/>
      <c r="R15" s="366"/>
      <c r="S15" s="267"/>
      <c r="T15" s="219"/>
      <c r="U15" s="84"/>
      <c r="V15" s="84"/>
    </row>
    <row r="16" spans="1:39" s="73" customFormat="1" ht="17.850000000000001" customHeight="1">
      <c r="A16" s="72" t="s">
        <v>52</v>
      </c>
      <c r="B16" s="101">
        <v>30.895219757934029</v>
      </c>
      <c r="C16" s="202"/>
      <c r="D16" s="480">
        <v>-4.8064466493440001</v>
      </c>
      <c r="E16" s="480">
        <v>-18.121575959563</v>
      </c>
      <c r="F16" s="480">
        <v>-6.0771957689170009</v>
      </c>
      <c r="G16" s="480">
        <v>-7.9458314371180006</v>
      </c>
      <c r="H16" s="480">
        <v>-19.537025303489997</v>
      </c>
      <c r="I16" s="480">
        <v>4.2756766442140002</v>
      </c>
      <c r="J16" s="480">
        <v>-4.5129872427130007</v>
      </c>
      <c r="K16" s="480">
        <v>-10.158351389348001</v>
      </c>
      <c r="L16" s="480">
        <v>-7.367106255175</v>
      </c>
      <c r="M16" s="480">
        <v>5.0855566846670008</v>
      </c>
      <c r="N16" s="480">
        <v>13.526972732567998</v>
      </c>
      <c r="O16" s="480">
        <v>86.533533702153036</v>
      </c>
      <c r="P16" s="385" t="s">
        <v>67</v>
      </c>
      <c r="Q16" s="276"/>
      <c r="R16" s="366">
        <v>62.743333799999988</v>
      </c>
      <c r="S16" s="322"/>
      <c r="U16" s="84"/>
      <c r="V16" s="84"/>
    </row>
    <row r="17" spans="1:29" s="62" customFormat="1" ht="17.850000000000001" customHeight="1">
      <c r="A17" s="74" t="s">
        <v>48</v>
      </c>
      <c r="B17" s="68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385"/>
      <c r="Q17" s="276"/>
      <c r="R17" s="368"/>
      <c r="S17" s="267"/>
      <c r="T17" s="219"/>
      <c r="U17" s="84"/>
      <c r="V17" s="84"/>
    </row>
    <row r="18" spans="1:29" s="62" customFormat="1" ht="17.850000000000001" customHeight="1">
      <c r="A18" s="75" t="s">
        <v>53</v>
      </c>
      <c r="B18" s="68">
        <v>196.87742882993405</v>
      </c>
      <c r="C18" s="203"/>
      <c r="D18" s="201">
        <v>1.1016969159559999</v>
      </c>
      <c r="E18" s="201">
        <v>4.3579212989370006</v>
      </c>
      <c r="F18" s="201">
        <v>3.8538515910829996</v>
      </c>
      <c r="G18" s="201">
        <v>3.3788203737819997</v>
      </c>
      <c r="H18" s="201">
        <v>3.9428884400099999</v>
      </c>
      <c r="I18" s="201">
        <v>12.869901991214</v>
      </c>
      <c r="J18" s="201">
        <v>1.818993194887</v>
      </c>
      <c r="K18" s="201">
        <v>12.671770606552</v>
      </c>
      <c r="L18" s="201">
        <v>2.082490585925</v>
      </c>
      <c r="M18" s="201">
        <v>13.362431275167001</v>
      </c>
      <c r="N18" s="201">
        <v>41.185938372667998</v>
      </c>
      <c r="O18" s="201">
        <v>96.250724183753036</v>
      </c>
      <c r="P18" s="385"/>
      <c r="Q18" s="276"/>
      <c r="R18" s="490">
        <v>237.80147199999999</v>
      </c>
      <c r="S18" s="267"/>
      <c r="T18" s="219"/>
      <c r="U18" s="267"/>
    </row>
    <row r="19" spans="1:29" s="62" customFormat="1" ht="17.850000000000001" customHeight="1">
      <c r="A19" s="67" t="s">
        <v>45</v>
      </c>
      <c r="B19" s="68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385"/>
      <c r="Q19" s="276"/>
      <c r="R19" s="490"/>
      <c r="S19" s="267"/>
      <c r="T19" s="219"/>
      <c r="U19" s="267"/>
    </row>
    <row r="20" spans="1:29" s="62" customFormat="1" ht="17.850000000000001" customHeight="1">
      <c r="A20" s="78" t="s">
        <v>54</v>
      </c>
      <c r="B20" s="68">
        <v>70.669800449934044</v>
      </c>
      <c r="C20" s="203"/>
      <c r="D20" s="201">
        <v>1.1016969159559999</v>
      </c>
      <c r="E20" s="201">
        <v>4.3579212989370006</v>
      </c>
      <c r="F20" s="201">
        <v>3.8538515910829996</v>
      </c>
      <c r="G20" s="201">
        <v>3.3788203737819997</v>
      </c>
      <c r="H20" s="201">
        <v>3.9428884400099999</v>
      </c>
      <c r="I20" s="201">
        <v>12.869901991214</v>
      </c>
      <c r="J20" s="201">
        <v>1.818993194887</v>
      </c>
      <c r="K20" s="201">
        <v>12.671770606552</v>
      </c>
      <c r="L20" s="201">
        <v>2.082490585925</v>
      </c>
      <c r="M20" s="201">
        <v>13.362431275167001</v>
      </c>
      <c r="N20" s="201">
        <v>3.6106083726679996</v>
      </c>
      <c r="O20" s="201">
        <v>7.6184258037530368</v>
      </c>
      <c r="P20" s="385"/>
      <c r="Q20" s="276"/>
      <c r="R20" s="490">
        <v>67.345166899999995</v>
      </c>
      <c r="S20" s="267"/>
      <c r="T20" s="219"/>
      <c r="U20" s="267"/>
    </row>
    <row r="21" spans="1:29" s="62" customFormat="1" ht="17.850000000000001" customHeight="1">
      <c r="A21" s="78" t="s">
        <v>55</v>
      </c>
      <c r="B21" s="68">
        <v>126.20762837999999</v>
      </c>
      <c r="C21" s="203"/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37.575330000000001</v>
      </c>
      <c r="O21" s="201">
        <v>88.632298379999995</v>
      </c>
      <c r="P21" s="388"/>
      <c r="Q21" s="276"/>
      <c r="R21" s="490">
        <v>170.45630510000001</v>
      </c>
      <c r="S21" s="267"/>
      <c r="T21" s="219"/>
      <c r="U21" s="267"/>
    </row>
    <row r="22" spans="1:29" s="62" customFormat="1" ht="17.850000000000001" customHeight="1">
      <c r="A22" s="75" t="s">
        <v>56</v>
      </c>
      <c r="B22" s="68">
        <v>-165.98220907200002</v>
      </c>
      <c r="C22" s="203"/>
      <c r="D22" s="201">
        <v>-5.9081435652999996</v>
      </c>
      <c r="E22" s="201">
        <v>-22.4794972585</v>
      </c>
      <c r="F22" s="201">
        <v>-9.9310473600000009</v>
      </c>
      <c r="G22" s="201">
        <v>-11.324651810900001</v>
      </c>
      <c r="H22" s="201">
        <v>-23.479913743499999</v>
      </c>
      <c r="I22" s="201">
        <v>-8.5942253470000001</v>
      </c>
      <c r="J22" s="201">
        <v>-6.3319804376000004</v>
      </c>
      <c r="K22" s="201">
        <v>-22.830121995900001</v>
      </c>
      <c r="L22" s="201">
        <v>-9.4495968411</v>
      </c>
      <c r="M22" s="201">
        <v>-8.2768745905000003</v>
      </c>
      <c r="N22" s="201">
        <v>-27.6589656401</v>
      </c>
      <c r="O22" s="201">
        <v>-9.7171904815999994</v>
      </c>
      <c r="P22" s="385"/>
      <c r="Q22" s="276"/>
      <c r="R22" s="490">
        <v>-175.0581382</v>
      </c>
      <c r="S22" s="267"/>
      <c r="T22" s="219"/>
      <c r="U22" s="267"/>
    </row>
    <row r="23" spans="1:29" s="73" customFormat="1" ht="17.850000000000001" customHeight="1">
      <c r="A23" s="72" t="s">
        <v>57</v>
      </c>
      <c r="B23" s="117">
        <v>0</v>
      </c>
      <c r="C23" s="202"/>
      <c r="D23" s="481">
        <v>0</v>
      </c>
      <c r="E23" s="481">
        <v>0</v>
      </c>
      <c r="F23" s="481">
        <v>0</v>
      </c>
      <c r="G23" s="481">
        <v>0</v>
      </c>
      <c r="H23" s="481">
        <v>0</v>
      </c>
      <c r="I23" s="481">
        <v>0</v>
      </c>
      <c r="J23" s="481">
        <v>0</v>
      </c>
      <c r="K23" s="481">
        <v>0</v>
      </c>
      <c r="L23" s="481">
        <v>0</v>
      </c>
      <c r="M23" s="481">
        <v>0</v>
      </c>
      <c r="N23" s="481">
        <v>0</v>
      </c>
      <c r="O23" s="481">
        <v>0</v>
      </c>
      <c r="P23" s="385" t="s">
        <v>67</v>
      </c>
      <c r="Q23" s="276"/>
      <c r="R23" s="366">
        <v>0</v>
      </c>
      <c r="S23" s="267"/>
      <c r="T23" s="219"/>
      <c r="U23" s="267"/>
    </row>
    <row r="24" spans="1:29" s="62" customFormat="1" ht="17.850000000000001" customHeight="1">
      <c r="A24" s="74" t="s">
        <v>48</v>
      </c>
      <c r="B24" s="79"/>
      <c r="C24" s="116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385"/>
      <c r="Q24" s="193"/>
      <c r="R24" s="292"/>
      <c r="S24" s="267"/>
      <c r="T24" s="219"/>
      <c r="U24" s="267"/>
    </row>
    <row r="25" spans="1:29" s="62" customFormat="1" ht="17.850000000000001" customHeight="1">
      <c r="A25" s="75" t="s">
        <v>49</v>
      </c>
      <c r="B25" s="68">
        <v>0</v>
      </c>
      <c r="C25" s="202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385"/>
      <c r="Q25" s="193"/>
      <c r="R25" s="292"/>
      <c r="S25" s="267"/>
      <c r="T25" s="219"/>
      <c r="U25" s="267"/>
    </row>
    <row r="26" spans="1:29" s="62" customFormat="1" ht="17.850000000000001" customHeight="1" thickBot="1">
      <c r="A26" s="80" t="s">
        <v>50</v>
      </c>
      <c r="B26" s="120">
        <v>0</v>
      </c>
      <c r="C26" s="204"/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385"/>
      <c r="Q26" s="193"/>
      <c r="R26" s="292"/>
      <c r="S26" s="267"/>
      <c r="T26" s="219"/>
      <c r="U26" s="267"/>
    </row>
    <row r="27" spans="1:29" s="62" customFormat="1" ht="20.25" customHeight="1" thickTop="1">
      <c r="A27" s="73" t="s">
        <v>58</v>
      </c>
      <c r="B27" s="81"/>
      <c r="C27" s="317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389"/>
      <c r="Q27" s="277"/>
      <c r="R27" s="369"/>
      <c r="S27" s="267"/>
      <c r="T27" s="219"/>
      <c r="U27" s="267"/>
      <c r="V27" s="81"/>
      <c r="W27" s="81"/>
      <c r="X27" s="81"/>
      <c r="Y27" s="81"/>
      <c r="Z27" s="81"/>
      <c r="AA27" s="66"/>
      <c r="AC27" s="174"/>
    </row>
    <row r="28" spans="1:29" s="62" customFormat="1" ht="9" customHeight="1">
      <c r="A28" s="82"/>
      <c r="B28" s="83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390"/>
      <c r="Q28" s="278"/>
      <c r="R28" s="293"/>
      <c r="S28" s="267"/>
      <c r="T28" s="219"/>
      <c r="U28" s="267"/>
      <c r="V28" s="83"/>
      <c r="W28" s="83"/>
      <c r="X28" s="83"/>
      <c r="Y28" s="83"/>
      <c r="Z28" s="83"/>
      <c r="AA28" s="66"/>
      <c r="AC28" s="174"/>
    </row>
    <row r="29" spans="1:29" s="62" customFormat="1" ht="17.25" customHeight="1">
      <c r="A29" s="84" t="s">
        <v>59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247"/>
      <c r="Q29" s="274"/>
      <c r="R29" s="291"/>
      <c r="S29" s="267"/>
      <c r="T29" s="219"/>
      <c r="U29" s="267"/>
      <c r="V29" s="84"/>
      <c r="W29" s="84"/>
      <c r="X29" s="84"/>
      <c r="Y29" s="84"/>
      <c r="Z29" s="84"/>
      <c r="AA29" s="66"/>
      <c r="AC29" s="174"/>
    </row>
    <row r="30" spans="1:29" s="2" customFormat="1" ht="9" customHeight="1">
      <c r="A30" s="104"/>
      <c r="B30" s="5"/>
      <c r="C30" s="3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91"/>
      <c r="Q30" s="190"/>
      <c r="R30" s="35"/>
      <c r="S30" s="267"/>
      <c r="T30" s="219"/>
      <c r="U30" s="267"/>
      <c r="V30" s="5"/>
      <c r="W30" s="5"/>
      <c r="X30" s="5"/>
      <c r="Y30" s="5"/>
      <c r="Z30" s="5"/>
      <c r="AA30" s="66"/>
      <c r="AC30" s="174"/>
    </row>
    <row r="31" spans="1:29" s="62" customFormat="1" ht="36" customHeight="1">
      <c r="A31" s="266" t="s">
        <v>14</v>
      </c>
      <c r="B31" s="173" t="s">
        <v>371</v>
      </c>
      <c r="C31" s="173" t="s">
        <v>337</v>
      </c>
      <c r="D31" s="173" t="s">
        <v>338</v>
      </c>
      <c r="E31" s="173" t="s">
        <v>339</v>
      </c>
      <c r="F31" s="173" t="s">
        <v>340</v>
      </c>
      <c r="G31" s="173" t="s">
        <v>341</v>
      </c>
      <c r="H31" s="173" t="s">
        <v>342</v>
      </c>
      <c r="I31" s="173" t="s">
        <v>343</v>
      </c>
      <c r="J31" s="173" t="s">
        <v>344</v>
      </c>
      <c r="K31" s="173" t="s">
        <v>345</v>
      </c>
      <c r="L31" s="173" t="s">
        <v>346</v>
      </c>
      <c r="M31" s="173" t="s">
        <v>347</v>
      </c>
      <c r="N31" s="173" t="s">
        <v>335</v>
      </c>
      <c r="O31" s="173" t="s">
        <v>372</v>
      </c>
      <c r="P31" s="385"/>
      <c r="Q31" s="193"/>
      <c r="R31" s="292"/>
      <c r="S31" s="267"/>
      <c r="T31" s="219"/>
      <c r="U31" s="267"/>
    </row>
    <row r="32" spans="1:29" s="71" customFormat="1" ht="17.25" customHeight="1">
      <c r="A32" s="86" t="s">
        <v>60</v>
      </c>
      <c r="B32" s="87">
        <v>313.5831274784</v>
      </c>
      <c r="C32" s="328">
        <v>100</v>
      </c>
      <c r="D32" s="484">
        <v>8.3292084317999997</v>
      </c>
      <c r="E32" s="484">
        <v>11.672642568500001</v>
      </c>
      <c r="F32" s="484">
        <v>19.639771871000001</v>
      </c>
      <c r="G32" s="484">
        <v>95.797598644700003</v>
      </c>
      <c r="H32" s="484">
        <v>14.239270057100001</v>
      </c>
      <c r="I32" s="484">
        <v>3.7927269696000003</v>
      </c>
      <c r="J32" s="484">
        <v>8.6621710663999991</v>
      </c>
      <c r="K32" s="484">
        <v>10.700480328199999</v>
      </c>
      <c r="L32" s="484">
        <v>19.442124951099998</v>
      </c>
      <c r="M32" s="484">
        <v>100.09485913420001</v>
      </c>
      <c r="N32" s="484">
        <v>16.6039817554</v>
      </c>
      <c r="O32" s="484">
        <v>4.6082917003999997</v>
      </c>
      <c r="P32" s="385" t="s">
        <v>67</v>
      </c>
      <c r="Q32" s="276"/>
      <c r="R32" s="366">
        <v>344.956186</v>
      </c>
      <c r="S32" s="267"/>
      <c r="T32" s="219"/>
      <c r="U32" s="267"/>
      <c r="V32" s="287"/>
    </row>
    <row r="33" spans="1:37" s="62" customFormat="1" ht="17.25" customHeight="1">
      <c r="A33" s="88" t="s">
        <v>45</v>
      </c>
      <c r="B33" s="89"/>
      <c r="C33" s="311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385"/>
      <c r="Q33" s="193"/>
      <c r="R33" s="294"/>
      <c r="S33" s="362"/>
      <c r="T33" s="219"/>
      <c r="U33" s="267"/>
      <c r="V33" s="287"/>
    </row>
    <row r="34" spans="1:37" s="73" customFormat="1" ht="17.25" customHeight="1">
      <c r="A34" s="90" t="s">
        <v>61</v>
      </c>
      <c r="B34" s="344">
        <v>219.84143732570001</v>
      </c>
      <c r="C34" s="329">
        <v>70.106271052750742</v>
      </c>
      <c r="D34" s="486">
        <v>1.0092561875999999</v>
      </c>
      <c r="E34" s="486">
        <v>4.5668240857000004</v>
      </c>
      <c r="F34" s="486">
        <v>9.0749580151</v>
      </c>
      <c r="G34" s="486">
        <v>89.551545599199997</v>
      </c>
      <c r="H34" s="486">
        <v>1.1960043488000001</v>
      </c>
      <c r="I34" s="486">
        <v>1.0898324873</v>
      </c>
      <c r="J34" s="486">
        <v>1.1571454225</v>
      </c>
      <c r="K34" s="486">
        <v>4.4299839746999998</v>
      </c>
      <c r="L34" s="486">
        <v>9.2551596880000009</v>
      </c>
      <c r="M34" s="486">
        <v>96.356987571700003</v>
      </c>
      <c r="N34" s="486">
        <v>0.92963126220000003</v>
      </c>
      <c r="O34" s="486">
        <v>1.2241086829000001</v>
      </c>
      <c r="P34" s="385" t="s">
        <v>67</v>
      </c>
      <c r="Q34" s="276"/>
      <c r="R34" s="366">
        <v>231.69515000000001</v>
      </c>
      <c r="S34" s="267"/>
      <c r="T34" s="219"/>
      <c r="U34" s="267"/>
      <c r="V34" s="287"/>
    </row>
    <row r="35" spans="1:37" s="62" customFormat="1" ht="17.25" customHeight="1">
      <c r="A35" s="88" t="s">
        <v>45</v>
      </c>
      <c r="B35" s="92"/>
      <c r="C35" s="312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385"/>
      <c r="Q35" s="193"/>
      <c r="R35" s="366"/>
      <c r="S35" s="267"/>
      <c r="T35" s="219"/>
      <c r="U35" s="267"/>
      <c r="V35" s="287"/>
    </row>
    <row r="36" spans="1:37" s="193" customFormat="1" ht="17.25" customHeight="1">
      <c r="A36" s="194" t="s">
        <v>62</v>
      </c>
      <c r="B36" s="95">
        <v>219.84143732570001</v>
      </c>
      <c r="C36" s="330">
        <v>70.106271052750742</v>
      </c>
      <c r="D36" s="488">
        <v>1.0092561875999999</v>
      </c>
      <c r="E36" s="488">
        <v>4.5668240857000004</v>
      </c>
      <c r="F36" s="488">
        <v>9.0749580151</v>
      </c>
      <c r="G36" s="488">
        <v>89.551545599199997</v>
      </c>
      <c r="H36" s="488">
        <v>1.1960043488000001</v>
      </c>
      <c r="I36" s="488">
        <v>1.0898324873</v>
      </c>
      <c r="J36" s="488">
        <v>1.1571454225</v>
      </c>
      <c r="K36" s="488">
        <v>4.4299839746999998</v>
      </c>
      <c r="L36" s="488">
        <v>9.2551596880000009</v>
      </c>
      <c r="M36" s="488">
        <v>96.356987571700003</v>
      </c>
      <c r="N36" s="488">
        <v>0.92963126220000003</v>
      </c>
      <c r="O36" s="488">
        <v>1.2241086829000001</v>
      </c>
      <c r="P36" s="392"/>
      <c r="R36" s="366"/>
      <c r="S36" s="267"/>
      <c r="T36" s="219"/>
      <c r="U36" s="267"/>
    </row>
    <row r="37" spans="1:37" s="62" customFormat="1" ht="4.5" customHeight="1">
      <c r="A37" s="93"/>
      <c r="B37" s="94"/>
      <c r="C37" s="330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385" t="s">
        <v>68</v>
      </c>
      <c r="Q37" s="193"/>
      <c r="R37" s="366"/>
      <c r="S37" s="267"/>
      <c r="T37" s="219"/>
      <c r="U37" s="267"/>
    </row>
    <row r="38" spans="1:37" s="73" customFormat="1" ht="17.25" customHeight="1">
      <c r="A38" s="90" t="s">
        <v>63</v>
      </c>
      <c r="B38" s="91">
        <v>93.741690152700002</v>
      </c>
      <c r="C38" s="329">
        <v>29.893728947249258</v>
      </c>
      <c r="D38" s="486">
        <v>7.3199522441999996</v>
      </c>
      <c r="E38" s="486">
        <v>7.1058184828000002</v>
      </c>
      <c r="F38" s="486">
        <v>10.564813855899999</v>
      </c>
      <c r="G38" s="486">
        <v>6.2460530455000001</v>
      </c>
      <c r="H38" s="486">
        <v>13.0432657083</v>
      </c>
      <c r="I38" s="486">
        <v>2.7028944823000001</v>
      </c>
      <c r="J38" s="486">
        <v>7.5050256438999998</v>
      </c>
      <c r="K38" s="486">
        <v>6.2704963534999996</v>
      </c>
      <c r="L38" s="486">
        <v>10.186965263099999</v>
      </c>
      <c r="M38" s="486">
        <v>3.7378715625000001</v>
      </c>
      <c r="N38" s="486">
        <v>15.6743504932</v>
      </c>
      <c r="O38" s="486">
        <v>3.3841830174999998</v>
      </c>
      <c r="P38" s="385" t="s">
        <v>67</v>
      </c>
      <c r="Q38" s="276"/>
      <c r="R38" s="366">
        <v>113.261036</v>
      </c>
      <c r="S38" s="267"/>
      <c r="T38" s="219"/>
      <c r="U38" s="267"/>
    </row>
    <row r="39" spans="1:37" s="62" customFormat="1" ht="17.25" customHeight="1">
      <c r="A39" s="88" t="s">
        <v>45</v>
      </c>
      <c r="B39" s="92"/>
      <c r="C39" s="312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219"/>
      <c r="Q39" s="193"/>
      <c r="R39" s="292"/>
      <c r="S39" s="267"/>
      <c r="T39" s="219"/>
      <c r="U39" s="267"/>
    </row>
    <row r="40" spans="1:37" s="76" customFormat="1" ht="17.25" customHeight="1">
      <c r="A40" s="93" t="s">
        <v>64</v>
      </c>
      <c r="B40" s="95">
        <v>66.341088140300002</v>
      </c>
      <c r="C40" s="330">
        <v>21.155821958204577</v>
      </c>
      <c r="D40" s="488">
        <v>1.8393572441999999</v>
      </c>
      <c r="E40" s="488">
        <v>7.1058184828000002</v>
      </c>
      <c r="F40" s="488">
        <v>2.1266368342000002</v>
      </c>
      <c r="G40" s="488">
        <v>6.2460530455000001</v>
      </c>
      <c r="H40" s="488">
        <v>13.0432657083</v>
      </c>
      <c r="I40" s="488">
        <v>2.7028944823000001</v>
      </c>
      <c r="J40" s="488">
        <v>2.2357056438999998</v>
      </c>
      <c r="K40" s="488">
        <v>6.2704963534999996</v>
      </c>
      <c r="L40" s="488">
        <v>1.9744552724</v>
      </c>
      <c r="M40" s="488">
        <v>3.7378715625000001</v>
      </c>
      <c r="N40" s="488">
        <v>15.6743504932</v>
      </c>
      <c r="O40" s="488">
        <v>3.3841830174999998</v>
      </c>
      <c r="P40" s="219"/>
      <c r="Q40" s="193"/>
      <c r="R40" s="491">
        <v>84.048150000000007</v>
      </c>
      <c r="S40" s="267"/>
      <c r="T40" s="219"/>
      <c r="U40" s="267"/>
    </row>
    <row r="41" spans="1:37" s="62" customFormat="1" ht="17.25" customHeight="1" thickBot="1">
      <c r="A41" s="96" t="s">
        <v>65</v>
      </c>
      <c r="B41" s="120">
        <v>27.4006020124</v>
      </c>
      <c r="C41" s="331">
        <v>8.7379069890446797</v>
      </c>
      <c r="D41" s="120">
        <v>5.4805950000000001</v>
      </c>
      <c r="E41" s="120">
        <v>0</v>
      </c>
      <c r="F41" s="120">
        <v>8.4381770216999996</v>
      </c>
      <c r="G41" s="120">
        <v>0</v>
      </c>
      <c r="H41" s="120">
        <v>0</v>
      </c>
      <c r="I41" s="120">
        <v>0</v>
      </c>
      <c r="J41" s="120">
        <v>5.2693199999999996</v>
      </c>
      <c r="K41" s="120">
        <v>0</v>
      </c>
      <c r="L41" s="120">
        <v>8.2125099906999992</v>
      </c>
      <c r="M41" s="120">
        <v>0</v>
      </c>
      <c r="N41" s="120">
        <v>0</v>
      </c>
      <c r="O41" s="120">
        <v>0</v>
      </c>
      <c r="P41" s="219"/>
      <c r="Q41" s="193"/>
      <c r="R41" s="491">
        <v>29.212886000000001</v>
      </c>
      <c r="S41" s="267"/>
      <c r="T41" s="219"/>
      <c r="U41" s="267"/>
    </row>
    <row r="42" spans="1:37" s="62" customFormat="1" ht="19.5" customHeight="1" thickTop="1">
      <c r="A42" s="97" t="s">
        <v>66</v>
      </c>
      <c r="B42" s="98"/>
      <c r="C42" s="85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292"/>
      <c r="S42" s="98"/>
      <c r="T42" s="98"/>
      <c r="U42" s="98"/>
      <c r="V42" s="98"/>
      <c r="W42" s="98"/>
      <c r="X42" s="98"/>
      <c r="Y42" s="286"/>
      <c r="Z42" s="251"/>
      <c r="AA42" s="251"/>
      <c r="AB42" s="279"/>
      <c r="AC42" s="295"/>
      <c r="AD42" s="267"/>
      <c r="AE42" s="267"/>
      <c r="AF42" s="267"/>
      <c r="AG42" s="98"/>
      <c r="AH42" s="98"/>
      <c r="AI42" s="98"/>
      <c r="AJ42" s="98"/>
      <c r="AK42" s="98"/>
    </row>
    <row r="43" spans="1:37" s="62" customFormat="1">
      <c r="B43" s="361"/>
      <c r="C43" s="205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168"/>
      <c r="Q43" s="168"/>
      <c r="R43" s="292"/>
      <c r="S43" s="168"/>
      <c r="T43" s="168"/>
      <c r="U43" s="168"/>
      <c r="V43" s="168"/>
      <c r="W43" s="168"/>
      <c r="X43" s="168"/>
      <c r="Y43" s="252"/>
      <c r="Z43" s="253"/>
      <c r="AA43" s="253"/>
      <c r="AB43" s="280"/>
      <c r="AC43" s="296"/>
      <c r="AD43" s="73"/>
      <c r="AE43" s="73"/>
      <c r="AF43" s="73"/>
      <c r="AG43" s="99"/>
      <c r="AH43" s="99"/>
      <c r="AI43" s="99"/>
      <c r="AJ43" s="99"/>
      <c r="AK43" s="99"/>
    </row>
    <row r="44" spans="1:37" s="62" customForma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168"/>
      <c r="Q44" s="168"/>
      <c r="R44" s="292"/>
      <c r="S44" s="168"/>
      <c r="T44" s="168"/>
      <c r="U44" s="168"/>
      <c r="V44" s="168"/>
      <c r="W44" s="168"/>
      <c r="X44" s="168"/>
      <c r="Y44" s="254"/>
      <c r="Z44" s="255"/>
      <c r="AA44" s="255"/>
      <c r="AB44" s="191"/>
      <c r="AC44" s="297"/>
      <c r="AD44" s="100"/>
      <c r="AE44" s="100"/>
      <c r="AF44" s="100"/>
      <c r="AG44" s="100"/>
      <c r="AH44" s="100"/>
      <c r="AI44" s="100"/>
      <c r="AJ44" s="100"/>
      <c r="AK44" s="100"/>
    </row>
    <row r="45" spans="1:37" s="62" customFormat="1">
      <c r="B45" s="98"/>
      <c r="C45" s="76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168"/>
      <c r="Q45" s="168"/>
      <c r="R45" s="370"/>
      <c r="S45" s="168"/>
      <c r="T45" s="168"/>
      <c r="U45" s="168"/>
      <c r="V45" s="168"/>
      <c r="W45" s="168"/>
      <c r="X45" s="168"/>
      <c r="Y45" s="250"/>
      <c r="Z45" s="256"/>
      <c r="AA45" s="256"/>
      <c r="AB45" s="281"/>
      <c r="AC45" s="298"/>
      <c r="AD45" s="121"/>
      <c r="AE45" s="121"/>
      <c r="AF45" s="121"/>
      <c r="AG45" s="121"/>
      <c r="AH45" s="121"/>
      <c r="AI45" s="121"/>
      <c r="AJ45" s="121"/>
      <c r="AK45" s="121"/>
    </row>
    <row r="46" spans="1:37">
      <c r="B46" s="168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168"/>
      <c r="Q46" s="168"/>
      <c r="R46" s="370"/>
      <c r="S46" s="168"/>
      <c r="T46" s="168"/>
      <c r="U46" s="168"/>
      <c r="V46" s="168"/>
      <c r="W46" s="168"/>
      <c r="X46" s="168"/>
    </row>
    <row r="47" spans="1:37">
      <c r="B47" s="168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168"/>
      <c r="Q47" s="168"/>
      <c r="R47" s="370"/>
      <c r="S47" s="168"/>
      <c r="T47" s="168"/>
      <c r="U47" s="168"/>
      <c r="V47" s="168"/>
      <c r="W47" s="168"/>
      <c r="X47" s="168"/>
    </row>
    <row r="48" spans="1:37">
      <c r="B48" s="168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168"/>
      <c r="Q48" s="168"/>
      <c r="R48" s="370"/>
      <c r="S48" s="168"/>
      <c r="T48" s="168"/>
      <c r="U48" s="168"/>
      <c r="V48" s="168"/>
      <c r="W48" s="168"/>
      <c r="X48" s="168"/>
    </row>
    <row r="49" spans="2:37">
      <c r="B49" s="168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168"/>
      <c r="Q49" s="168"/>
      <c r="R49" s="370"/>
      <c r="S49" s="168"/>
      <c r="T49" s="168"/>
      <c r="U49" s="168"/>
      <c r="V49" s="168"/>
      <c r="W49" s="168"/>
      <c r="X49" s="168"/>
    </row>
    <row r="51" spans="2:37">
      <c r="B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Z51" s="257"/>
      <c r="AA51" s="257"/>
      <c r="AB51" s="282"/>
      <c r="AC51" s="299"/>
      <c r="AD51" s="118"/>
      <c r="AE51" s="118"/>
      <c r="AF51" s="118"/>
      <c r="AG51" s="118"/>
      <c r="AH51" s="118"/>
      <c r="AI51" s="118"/>
      <c r="AJ51" s="118"/>
      <c r="AK51" s="118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3.5"/>
  <cols>
    <col min="1" max="1" width="70.42578125" style="2" customWidth="1"/>
    <col min="2" max="7" width="12.140625" style="33" customWidth="1"/>
    <col min="8" max="14" width="12.5703125" style="33" bestFit="1" customWidth="1"/>
    <col min="15" max="15" width="10.140625" style="33" bestFit="1" customWidth="1"/>
    <col min="16" max="16" width="7" style="33" customWidth="1"/>
    <col min="17" max="17" width="7.5703125" style="33" bestFit="1" customWidth="1"/>
    <col min="18" max="24" width="12.140625" style="33" customWidth="1"/>
    <col min="25" max="25" width="8.140625" style="258" bestFit="1" customWidth="1"/>
    <col min="26" max="26" width="10" style="258" bestFit="1" customWidth="1"/>
    <col min="27" max="27" width="9" style="258" bestFit="1" customWidth="1"/>
    <col min="28" max="28" width="6.140625" style="33" customWidth="1"/>
    <col min="29" max="29" width="7" style="33" customWidth="1"/>
    <col min="30" max="30" width="13.140625" style="33" customWidth="1"/>
    <col min="31" max="32" width="11.5703125" style="33" customWidth="1"/>
    <col min="33" max="37" width="13.42578125" style="33" customWidth="1"/>
    <col min="38" max="38" width="13.42578125" style="2" customWidth="1"/>
    <col min="39" max="39" width="10.140625" style="2" bestFit="1" customWidth="1"/>
    <col min="40" max="40" width="7.42578125" style="2" customWidth="1"/>
    <col min="41" max="41" width="7.42578125" style="2" bestFit="1" customWidth="1"/>
    <col min="42" max="42" width="8.7109375" style="2" customWidth="1"/>
    <col min="43" max="43" width="9.140625" style="2"/>
    <col min="44" max="44" width="9.140625" style="2" customWidth="1"/>
    <col min="45" max="45" width="7.140625" style="2" customWidth="1"/>
    <col min="46" max="46" width="8.42578125" style="2" customWidth="1"/>
    <col min="47" max="47" width="9.5703125" style="2" bestFit="1" customWidth="1"/>
    <col min="48" max="16384" width="9.140625" style="2"/>
  </cols>
  <sheetData>
    <row r="1" spans="1:46" ht="9" customHeight="1"/>
    <row r="2" spans="1:46" s="20" customFormat="1" ht="17.25" customHeight="1">
      <c r="A2" s="10" t="s">
        <v>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27"/>
      <c r="Z2" s="127"/>
      <c r="AA2" s="127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R2" s="56"/>
      <c r="AS2" s="56"/>
      <c r="AT2" s="56"/>
    </row>
    <row r="3" spans="1:46" ht="9" customHeight="1">
      <c r="A3" s="3"/>
      <c r="AR3" s="56"/>
      <c r="AS3" s="56"/>
      <c r="AT3" s="56"/>
    </row>
    <row r="4" spans="1:46" ht="18" customHeight="1">
      <c r="A4" s="111"/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  <c r="O4" s="259"/>
      <c r="P4" s="2"/>
      <c r="Q4" s="2"/>
      <c r="R4" s="10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6" s="5" customFormat="1" ht="16.5" customHeight="1">
      <c r="A5" s="47" t="s">
        <v>70</v>
      </c>
      <c r="B5" s="34">
        <v>4571.945830608649</v>
      </c>
      <c r="C5" s="34">
        <v>4594.6173022235707</v>
      </c>
      <c r="D5" s="34">
        <v>4610.5074278514758</v>
      </c>
      <c r="E5" s="34">
        <v>4572.6287031565244</v>
      </c>
      <c r="F5" s="34">
        <v>4476.6513371420733</v>
      </c>
      <c r="G5" s="34">
        <v>4495.8031822933908</v>
      </c>
      <c r="H5" s="34">
        <v>4521.7508861440601</v>
      </c>
      <c r="I5" s="34">
        <v>4591.7238332971119</v>
      </c>
      <c r="J5" s="34">
        <v>4628.7811864564419</v>
      </c>
      <c r="K5" s="34">
        <v>4640.0392575019559</v>
      </c>
      <c r="L5" s="34">
        <v>4692.8279777009702</v>
      </c>
      <c r="M5" s="34">
        <v>4764.4179211251794</v>
      </c>
      <c r="N5" s="34">
        <v>4892.8473076977916</v>
      </c>
      <c r="O5" s="20"/>
      <c r="R5" s="219"/>
      <c r="S5" s="115"/>
      <c r="T5" s="115"/>
      <c r="U5" s="115"/>
      <c r="V5" s="115"/>
      <c r="W5" s="115"/>
      <c r="X5" s="41"/>
    </row>
    <row r="6" spans="1:46" s="5" customFormat="1" ht="4.5" customHeight="1">
      <c r="A6" s="47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"/>
      <c r="R6" s="219"/>
      <c r="S6" s="115"/>
      <c r="T6" s="115"/>
      <c r="U6" s="115"/>
      <c r="V6" s="115"/>
      <c r="W6" s="115"/>
      <c r="X6" s="41"/>
    </row>
    <row r="7" spans="1:46" s="207" customFormat="1" ht="16.5" customHeight="1">
      <c r="A7" s="114" t="s">
        <v>71</v>
      </c>
      <c r="B7" s="206">
        <v>100.00000000000001</v>
      </c>
      <c r="C7" s="206">
        <v>100</v>
      </c>
      <c r="D7" s="206">
        <v>100</v>
      </c>
      <c r="E7" s="206">
        <v>100</v>
      </c>
      <c r="F7" s="206">
        <v>100</v>
      </c>
      <c r="G7" s="206">
        <v>100</v>
      </c>
      <c r="H7" s="206">
        <v>100</v>
      </c>
      <c r="I7" s="206">
        <v>100</v>
      </c>
      <c r="J7" s="206">
        <v>100</v>
      </c>
      <c r="K7" s="206">
        <v>100.00000000000001</v>
      </c>
      <c r="L7" s="206">
        <v>100.00000000000001</v>
      </c>
      <c r="M7" s="206">
        <v>99.999999999999986</v>
      </c>
      <c r="N7" s="206">
        <v>99.999999999999986</v>
      </c>
      <c r="O7" s="391"/>
      <c r="R7" s="219"/>
      <c r="S7" s="115"/>
      <c r="T7" s="115"/>
      <c r="U7" s="208"/>
      <c r="V7" s="208"/>
      <c r="W7" s="208"/>
      <c r="X7" s="209"/>
    </row>
    <row r="8" spans="1:46" s="5" customFormat="1" ht="16.5" customHeight="1">
      <c r="A8" s="51" t="s">
        <v>45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20"/>
      <c r="R8" s="219"/>
      <c r="S8" s="115"/>
      <c r="T8" s="115"/>
      <c r="U8" s="115"/>
      <c r="V8" s="115"/>
      <c r="W8" s="115"/>
      <c r="X8" s="41"/>
    </row>
    <row r="9" spans="1:46" s="5" customFormat="1" ht="16.5" customHeight="1">
      <c r="A9" s="52" t="s">
        <v>24</v>
      </c>
      <c r="B9" s="48">
        <v>47.313905695871391</v>
      </c>
      <c r="C9" s="48">
        <v>47.945260519555198</v>
      </c>
      <c r="D9" s="48">
        <v>48.2454256371729</v>
      </c>
      <c r="E9" s="48">
        <v>49.327325313847837</v>
      </c>
      <c r="F9" s="48">
        <v>49.613830344655049</v>
      </c>
      <c r="G9" s="48">
        <v>50.191622680330724</v>
      </c>
      <c r="H9" s="48">
        <v>50.700580658375991</v>
      </c>
      <c r="I9" s="48">
        <v>51.373128670045908</v>
      </c>
      <c r="J9" s="48">
        <v>51.61410762702041</v>
      </c>
      <c r="K9" s="48">
        <v>51.800408855815839</v>
      </c>
      <c r="L9" s="48">
        <v>52.431087337712434</v>
      </c>
      <c r="M9" s="48">
        <v>52.101653953273754</v>
      </c>
      <c r="N9" s="48">
        <v>51.774766217807091</v>
      </c>
      <c r="O9" s="260" t="s">
        <v>87</v>
      </c>
      <c r="P9" s="151"/>
      <c r="Q9" s="498" t="s">
        <v>304</v>
      </c>
      <c r="R9" s="219"/>
      <c r="S9" s="115"/>
      <c r="T9" s="115"/>
      <c r="U9" s="115"/>
      <c r="V9" s="115"/>
      <c r="W9" s="115"/>
      <c r="X9" s="41"/>
    </row>
    <row r="10" spans="1:46" s="5" customFormat="1" ht="16.5" customHeight="1">
      <c r="A10" s="52" t="s">
        <v>19</v>
      </c>
      <c r="B10" s="48">
        <v>52.686094304128623</v>
      </c>
      <c r="C10" s="48">
        <v>52.054739480444795</v>
      </c>
      <c r="D10" s="48">
        <v>51.7545743628271</v>
      </c>
      <c r="E10" s="48">
        <v>50.67267468615217</v>
      </c>
      <c r="F10" s="48">
        <v>50.386169655344943</v>
      </c>
      <c r="G10" s="48">
        <v>49.808377319669269</v>
      </c>
      <c r="H10" s="48">
        <v>49.299419341624017</v>
      </c>
      <c r="I10" s="48">
        <v>48.626871329954085</v>
      </c>
      <c r="J10" s="48">
        <v>48.385892372979598</v>
      </c>
      <c r="K10" s="48">
        <v>48.199591144184176</v>
      </c>
      <c r="L10" s="48">
        <v>47.56891266228758</v>
      </c>
      <c r="M10" s="48">
        <v>47.898346046726232</v>
      </c>
      <c r="N10" s="48">
        <v>48.225233782192895</v>
      </c>
      <c r="O10" s="20"/>
      <c r="Q10" s="495"/>
      <c r="R10" s="219"/>
      <c r="S10" s="115"/>
      <c r="T10" s="115"/>
      <c r="U10" s="115"/>
      <c r="V10" s="115"/>
      <c r="W10" s="115"/>
      <c r="X10" s="41"/>
    </row>
    <row r="11" spans="1:46" s="207" customFormat="1" ht="16.5" customHeight="1">
      <c r="A11" s="114" t="s">
        <v>72</v>
      </c>
      <c r="B11" s="206">
        <v>100</v>
      </c>
      <c r="C11" s="206">
        <v>100</v>
      </c>
      <c r="D11" s="206">
        <v>100</v>
      </c>
      <c r="E11" s="206">
        <v>100.00000000000001</v>
      </c>
      <c r="F11" s="206">
        <v>100.00000000000001</v>
      </c>
      <c r="G11" s="206">
        <v>99.999999999999986</v>
      </c>
      <c r="H11" s="206">
        <v>100.00000000000003</v>
      </c>
      <c r="I11" s="206">
        <v>100.00000000000001</v>
      </c>
      <c r="J11" s="206">
        <v>99.999999999999986</v>
      </c>
      <c r="K11" s="206">
        <v>100</v>
      </c>
      <c r="L11" s="206">
        <v>100.00000000000001</v>
      </c>
      <c r="M11" s="206">
        <v>99.999999999999986</v>
      </c>
      <c r="N11" s="206">
        <v>100</v>
      </c>
      <c r="O11" s="391"/>
      <c r="Q11" s="499"/>
      <c r="R11" s="219"/>
      <c r="S11" s="115"/>
      <c r="T11" s="115"/>
      <c r="U11" s="208"/>
      <c r="V11" s="208"/>
      <c r="W11" s="208"/>
      <c r="X11" s="209"/>
    </row>
    <row r="12" spans="1:46" s="5" customFormat="1" ht="16.5" customHeight="1">
      <c r="A12" s="51" t="s">
        <v>45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20"/>
      <c r="Q12" s="495"/>
      <c r="R12" s="219"/>
      <c r="S12" s="115"/>
      <c r="T12" s="115"/>
      <c r="U12" s="115"/>
      <c r="V12" s="115"/>
      <c r="W12" s="115"/>
      <c r="X12" s="41"/>
    </row>
    <row r="13" spans="1:46" s="5" customFormat="1" ht="16.5" customHeight="1">
      <c r="A13" s="52" t="s">
        <v>20</v>
      </c>
      <c r="B13" s="48">
        <v>40.161009093252552</v>
      </c>
      <c r="C13" s="48">
        <v>39.423222330544213</v>
      </c>
      <c r="D13" s="48">
        <v>38.877539370475176</v>
      </c>
      <c r="E13" s="48">
        <v>37.928779221500363</v>
      </c>
      <c r="F13" s="48">
        <v>37.889788411697523</v>
      </c>
      <c r="G13" s="48">
        <v>37.470754173877289</v>
      </c>
      <c r="H13" s="48">
        <v>37.154561893381157</v>
      </c>
      <c r="I13" s="48">
        <v>36.736978853459625</v>
      </c>
      <c r="J13" s="48">
        <v>36.590429943451319</v>
      </c>
      <c r="K13" s="48">
        <v>36.452944249619733</v>
      </c>
      <c r="L13" s="48">
        <v>35.603296359196875</v>
      </c>
      <c r="M13" s="48">
        <v>35.743340959490133</v>
      </c>
      <c r="N13" s="48">
        <v>36.519091012191119</v>
      </c>
      <c r="O13" s="20"/>
      <c r="Q13" s="495"/>
      <c r="R13" s="219"/>
      <c r="S13" s="115"/>
      <c r="T13" s="115"/>
      <c r="U13" s="115"/>
      <c r="V13" s="115"/>
      <c r="W13" s="115"/>
      <c r="X13" s="41"/>
    </row>
    <row r="14" spans="1:46" s="5" customFormat="1" ht="16.5" customHeight="1">
      <c r="A14" s="52" t="s">
        <v>25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20"/>
      <c r="Q14" s="495"/>
      <c r="R14" s="219"/>
      <c r="S14" s="115"/>
      <c r="T14" s="115"/>
      <c r="U14" s="115"/>
      <c r="V14" s="115"/>
      <c r="W14" s="115"/>
      <c r="X14" s="41"/>
    </row>
    <row r="15" spans="1:46" s="5" customFormat="1" ht="16.5" customHeight="1">
      <c r="A15" s="52" t="s">
        <v>73</v>
      </c>
      <c r="B15" s="48">
        <v>45.776077747653112</v>
      </c>
      <c r="C15" s="48">
        <v>46.613878874384234</v>
      </c>
      <c r="D15" s="48">
        <v>47.19646197412218</v>
      </c>
      <c r="E15" s="48">
        <v>48.41261293469649</v>
      </c>
      <c r="F15" s="48">
        <v>48.351928148638407</v>
      </c>
      <c r="G15" s="48">
        <v>48.812135251893899</v>
      </c>
      <c r="H15" s="48">
        <v>49.214107765624099</v>
      </c>
      <c r="I15" s="48">
        <v>49.832130591289896</v>
      </c>
      <c r="J15" s="48">
        <v>50.11460292802996</v>
      </c>
      <c r="K15" s="48">
        <v>50.294366394140717</v>
      </c>
      <c r="L15" s="48">
        <v>51.274767675989317</v>
      </c>
      <c r="M15" s="48">
        <v>51.085542710434524</v>
      </c>
      <c r="N15" s="48">
        <v>50.564243219028562</v>
      </c>
      <c r="O15" s="20"/>
      <c r="Q15" s="495"/>
      <c r="R15" s="219"/>
      <c r="S15" s="115"/>
      <c r="T15" s="115"/>
      <c r="U15" s="115"/>
      <c r="V15" s="115"/>
      <c r="W15" s="115"/>
      <c r="X15" s="41"/>
    </row>
    <row r="16" spans="1:46" s="5" customFormat="1" ht="16.5" customHeight="1">
      <c r="A16" s="52" t="s">
        <v>74</v>
      </c>
      <c r="B16" s="48">
        <v>13.839926993530531</v>
      </c>
      <c r="C16" s="48">
        <v>13.743397889839613</v>
      </c>
      <c r="D16" s="48">
        <v>13.708236826646319</v>
      </c>
      <c r="E16" s="48">
        <v>13.444387558859187</v>
      </c>
      <c r="F16" s="48">
        <v>13.541626559798372</v>
      </c>
      <c r="G16" s="48">
        <v>13.501672482253857</v>
      </c>
      <c r="H16" s="48">
        <v>13.418663032041017</v>
      </c>
      <c r="I16" s="48">
        <v>13.221666483458064</v>
      </c>
      <c r="J16" s="48">
        <v>13.087110744237824</v>
      </c>
      <c r="K16" s="48">
        <v>13.048283032112789</v>
      </c>
      <c r="L16" s="48">
        <v>12.89251178979722</v>
      </c>
      <c r="M16" s="48">
        <v>12.947811053785847</v>
      </c>
      <c r="N16" s="48">
        <v>12.669291927110503</v>
      </c>
      <c r="O16" s="20"/>
      <c r="Q16" s="495"/>
      <c r="R16" s="219"/>
      <c r="S16" s="115"/>
      <c r="T16" s="115"/>
      <c r="U16" s="115"/>
      <c r="V16" s="115"/>
      <c r="W16" s="115"/>
      <c r="X16" s="41"/>
    </row>
    <row r="17" spans="1:24" s="5" customFormat="1" ht="16.5" customHeight="1">
      <c r="A17" s="52" t="s">
        <v>75</v>
      </c>
      <c r="B17" s="48">
        <v>6.5939353844609333E-2</v>
      </c>
      <c r="C17" s="48">
        <v>6.4135876454778792E-2</v>
      </c>
      <c r="D17" s="48">
        <v>6.3835998722325704E-2</v>
      </c>
      <c r="E17" s="48">
        <v>5.9930583802692672E-2</v>
      </c>
      <c r="F17" s="48">
        <v>5.9990033030637387E-2</v>
      </c>
      <c r="G17" s="48">
        <v>6.0365426550927984E-2</v>
      </c>
      <c r="H17" s="48">
        <v>5.9405987514386471E-2</v>
      </c>
      <c r="I17" s="48">
        <v>5.920571825712613E-2</v>
      </c>
      <c r="J17" s="48">
        <v>5.9939220969455261E-2</v>
      </c>
      <c r="K17" s="48">
        <v>5.7710751756450435E-2</v>
      </c>
      <c r="L17" s="48">
        <v>5.5336954350950096E-2</v>
      </c>
      <c r="M17" s="48">
        <v>5.4174040411317334E-2</v>
      </c>
      <c r="N17" s="48">
        <v>5.2381242853366816E-2</v>
      </c>
      <c r="O17" s="20"/>
      <c r="Q17" s="495"/>
      <c r="R17" s="219"/>
      <c r="S17" s="115"/>
      <c r="T17" s="115"/>
      <c r="U17" s="115"/>
      <c r="V17" s="115"/>
      <c r="W17" s="115"/>
      <c r="X17" s="41"/>
    </row>
    <row r="18" spans="1:24" s="5" customFormat="1" ht="16.5" customHeight="1">
      <c r="A18" s="52" t="s">
        <v>27</v>
      </c>
      <c r="B18" s="48">
        <v>0.15704681171920482</v>
      </c>
      <c r="C18" s="48">
        <v>0.15536502877715952</v>
      </c>
      <c r="D18" s="48">
        <v>0.1539258300340085</v>
      </c>
      <c r="E18" s="48">
        <v>0.15428970114126717</v>
      </c>
      <c r="F18" s="48">
        <v>0.15666684683505916</v>
      </c>
      <c r="G18" s="48">
        <v>0.15507266542401391</v>
      </c>
      <c r="H18" s="48">
        <v>0.15326132143935212</v>
      </c>
      <c r="I18" s="48">
        <v>0.15001835353529369</v>
      </c>
      <c r="J18" s="48">
        <v>0.14791716331144031</v>
      </c>
      <c r="K18" s="48">
        <v>0.14669557237031911</v>
      </c>
      <c r="L18" s="48">
        <v>0.17408722066565746</v>
      </c>
      <c r="M18" s="48">
        <v>0.16913123587816933</v>
      </c>
      <c r="N18" s="48">
        <v>0.19499259881643716</v>
      </c>
      <c r="O18" s="20"/>
      <c r="Q18" s="495"/>
      <c r="R18" s="219"/>
      <c r="S18" s="115"/>
      <c r="T18" s="115"/>
      <c r="U18" s="115"/>
      <c r="V18" s="115"/>
      <c r="W18" s="115"/>
      <c r="X18" s="41"/>
    </row>
    <row r="19" spans="1:24" s="207" customFormat="1" ht="16.5" customHeight="1">
      <c r="A19" s="13" t="s">
        <v>76</v>
      </c>
      <c r="B19" s="206">
        <v>100.00000000000003</v>
      </c>
      <c r="C19" s="206">
        <v>100</v>
      </c>
      <c r="D19" s="206">
        <v>100</v>
      </c>
      <c r="E19" s="206">
        <v>100</v>
      </c>
      <c r="F19" s="206">
        <v>100</v>
      </c>
      <c r="G19" s="206">
        <v>99.999999999999972</v>
      </c>
      <c r="H19" s="206">
        <v>100</v>
      </c>
      <c r="I19" s="206">
        <v>100</v>
      </c>
      <c r="J19" s="206">
        <v>100</v>
      </c>
      <c r="K19" s="206">
        <v>100.00000000000001</v>
      </c>
      <c r="L19" s="206">
        <v>100</v>
      </c>
      <c r="M19" s="206">
        <v>99.999999999999972</v>
      </c>
      <c r="N19" s="206">
        <v>99.999999999999972</v>
      </c>
      <c r="O19" s="391"/>
      <c r="Q19" s="499"/>
      <c r="R19" s="219"/>
      <c r="S19" s="115"/>
      <c r="T19" s="115"/>
      <c r="U19" s="208"/>
      <c r="V19" s="208"/>
      <c r="W19" s="208"/>
      <c r="X19" s="209"/>
    </row>
    <row r="20" spans="1:24" s="5" customFormat="1" ht="16.5" customHeight="1">
      <c r="A20" s="51" t="s">
        <v>45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391"/>
      <c r="P20" s="207"/>
      <c r="Q20" s="499"/>
      <c r="R20" s="219"/>
      <c r="S20" s="115"/>
      <c r="T20" s="115"/>
      <c r="U20" s="115"/>
      <c r="V20" s="115"/>
      <c r="W20" s="115"/>
      <c r="X20" s="41"/>
    </row>
    <row r="21" spans="1:24" s="5" customFormat="1" ht="16.5" customHeight="1">
      <c r="A21" s="167" t="s">
        <v>77</v>
      </c>
      <c r="B21" s="48">
        <v>45.933124559372317</v>
      </c>
      <c r="C21" s="48">
        <v>46.769243903161389</v>
      </c>
      <c r="D21" s="48">
        <v>47.350387804156192</v>
      </c>
      <c r="E21" s="48">
        <v>48.566902635837756</v>
      </c>
      <c r="F21" s="48">
        <v>48.508594995473466</v>
      </c>
      <c r="G21" s="48">
        <v>48.967207917317914</v>
      </c>
      <c r="H21" s="48">
        <v>49.367369087063445</v>
      </c>
      <c r="I21" s="48">
        <v>49.982148944825184</v>
      </c>
      <c r="J21" s="48">
        <v>50.262520091341401</v>
      </c>
      <c r="K21" s="48">
        <v>50.441061966511036</v>
      </c>
      <c r="L21" s="48">
        <v>51.448854896654971</v>
      </c>
      <c r="M21" s="48">
        <v>51.254673946312693</v>
      </c>
      <c r="N21" s="48">
        <v>50.759235817844996</v>
      </c>
      <c r="O21" s="391" t="s">
        <v>87</v>
      </c>
      <c r="Q21" s="498" t="s">
        <v>305</v>
      </c>
      <c r="R21" s="219"/>
      <c r="S21" s="115"/>
      <c r="T21" s="115"/>
      <c r="U21" s="115"/>
      <c r="V21" s="115"/>
      <c r="W21" s="115"/>
      <c r="X21" s="41"/>
    </row>
    <row r="22" spans="1:24" s="5" customFormat="1" ht="16.5" customHeight="1">
      <c r="A22" s="167" t="s">
        <v>78</v>
      </c>
      <c r="B22" s="48">
        <v>54.066875440627705</v>
      </c>
      <c r="C22" s="48">
        <v>53.230756096838604</v>
      </c>
      <c r="D22" s="48">
        <v>52.649612195843815</v>
      </c>
      <c r="E22" s="48">
        <v>51.433097364162236</v>
      </c>
      <c r="F22" s="48">
        <v>51.491405004526534</v>
      </c>
      <c r="G22" s="48">
        <v>51.032792082682064</v>
      </c>
      <c r="H22" s="48">
        <v>50.632630912936563</v>
      </c>
      <c r="I22" s="48">
        <v>50.017851055174816</v>
      </c>
      <c r="J22" s="48">
        <v>49.737479908658599</v>
      </c>
      <c r="K22" s="48">
        <v>49.558938033488978</v>
      </c>
      <c r="L22" s="48">
        <v>48.551145103345029</v>
      </c>
      <c r="M22" s="48">
        <v>48.745326053687286</v>
      </c>
      <c r="N22" s="48">
        <v>49.240764182154983</v>
      </c>
      <c r="O22" s="20"/>
      <c r="R22" s="219"/>
      <c r="S22" s="115"/>
      <c r="T22" s="115"/>
      <c r="U22" s="115"/>
      <c r="V22" s="115"/>
      <c r="W22" s="115"/>
      <c r="X22" s="41"/>
    </row>
    <row r="23" spans="1:24" s="5" customFormat="1" ht="16.5" customHeight="1">
      <c r="A23" s="51" t="s">
        <v>45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  <c r="R23" s="219"/>
      <c r="S23" s="115"/>
      <c r="T23" s="115"/>
      <c r="U23" s="115"/>
      <c r="V23" s="115"/>
      <c r="W23" s="115"/>
      <c r="X23" s="41"/>
    </row>
    <row r="24" spans="1:24" s="35" customFormat="1" ht="16.5" customHeight="1">
      <c r="A24" s="102" t="s">
        <v>0</v>
      </c>
      <c r="B24" s="42">
        <v>30.939640184896092</v>
      </c>
      <c r="C24" s="42">
        <v>30.652028213877728</v>
      </c>
      <c r="D24" s="42">
        <v>30.49012994844249</v>
      </c>
      <c r="E24" s="42">
        <v>29.948496072864859</v>
      </c>
      <c r="F24" s="42">
        <v>30.067945490549739</v>
      </c>
      <c r="G24" s="42">
        <v>29.94397197791201</v>
      </c>
      <c r="H24" s="42">
        <v>29.852645713461126</v>
      </c>
      <c r="I24" s="42">
        <v>29.342660367529319</v>
      </c>
      <c r="J24" s="42">
        <v>29.16106122055233</v>
      </c>
      <c r="K24" s="42">
        <v>29.07716760662586</v>
      </c>
      <c r="L24" s="42">
        <v>28.722848675720282</v>
      </c>
      <c r="M24" s="42">
        <v>28.732230426782358</v>
      </c>
      <c r="N24" s="42">
        <v>28.192972549635527</v>
      </c>
      <c r="O24" s="261"/>
      <c r="R24" s="219"/>
      <c r="S24" s="115"/>
      <c r="T24" s="115"/>
      <c r="U24" s="115"/>
      <c r="V24" s="115"/>
      <c r="W24" s="115"/>
      <c r="X24" s="41"/>
    </row>
    <row r="25" spans="1:24" s="35" customFormat="1" ht="16.5" customHeight="1">
      <c r="A25" s="102" t="s">
        <v>1</v>
      </c>
      <c r="B25" s="42">
        <v>12.14597159823138</v>
      </c>
      <c r="C25" s="42">
        <v>11.918178749274524</v>
      </c>
      <c r="D25" s="42">
        <v>11.519767651014032</v>
      </c>
      <c r="E25" s="42">
        <v>11.156028102783001</v>
      </c>
      <c r="F25" s="42">
        <v>11.102024705388752</v>
      </c>
      <c r="G25" s="42">
        <v>10.764208675052043</v>
      </c>
      <c r="H25" s="42">
        <v>10.537596744727397</v>
      </c>
      <c r="I25" s="42">
        <v>10.423115787606635</v>
      </c>
      <c r="J25" s="42">
        <v>10.126946406046072</v>
      </c>
      <c r="K25" s="42">
        <v>10.030627733970812</v>
      </c>
      <c r="L25" s="42">
        <v>9.6870947245361307</v>
      </c>
      <c r="M25" s="42">
        <v>9.2727526402389149</v>
      </c>
      <c r="N25" s="42">
        <v>8.9020762804448008</v>
      </c>
      <c r="O25" s="261"/>
      <c r="R25" s="219"/>
      <c r="S25" s="115"/>
      <c r="T25" s="115"/>
      <c r="U25" s="115"/>
      <c r="V25" s="115"/>
      <c r="W25" s="115"/>
      <c r="X25" s="41"/>
    </row>
    <row r="26" spans="1:24" s="35" customFormat="1" ht="16.5" customHeight="1">
      <c r="A26" s="102" t="s">
        <v>2</v>
      </c>
      <c r="B26" s="42">
        <v>9.5563552631006612</v>
      </c>
      <c r="C26" s="42">
        <v>9.2943504497132281</v>
      </c>
      <c r="D26" s="42">
        <v>9.3117180356157814</v>
      </c>
      <c r="E26" s="42">
        <v>9.0624341221503055</v>
      </c>
      <c r="F26" s="42">
        <v>9.0818994366729537</v>
      </c>
      <c r="G26" s="42">
        <v>9.0957124445466064</v>
      </c>
      <c r="H26" s="42">
        <v>9.0453269811172294</v>
      </c>
      <c r="I26" s="42">
        <v>9.0342092118094826</v>
      </c>
      <c r="J26" s="42">
        <v>9.1793144082979037</v>
      </c>
      <c r="K26" s="42">
        <v>9.1989624651175159</v>
      </c>
      <c r="L26" s="42">
        <v>8.9777591478925931</v>
      </c>
      <c r="M26" s="42">
        <v>9.5535182770882194</v>
      </c>
      <c r="N26" s="42">
        <v>11.036181175567757</v>
      </c>
      <c r="O26" s="261"/>
      <c r="R26" s="219"/>
      <c r="S26" s="115"/>
      <c r="T26" s="115"/>
      <c r="U26" s="115"/>
      <c r="V26" s="115"/>
      <c r="W26" s="115"/>
      <c r="X26" s="41"/>
    </row>
    <row r="27" spans="1:24" s="35" customFormat="1" ht="16.5" customHeight="1">
      <c r="A27" s="102" t="s">
        <v>3</v>
      </c>
      <c r="B27" s="42">
        <v>1.2574065308058038</v>
      </c>
      <c r="C27" s="42">
        <v>1.2012765831935983</v>
      </c>
      <c r="D27" s="42">
        <v>1.1639099948859308</v>
      </c>
      <c r="E27" s="42">
        <v>1.1117881096504274</v>
      </c>
      <c r="F27" s="42">
        <v>1.087123262451102</v>
      </c>
      <c r="G27" s="42">
        <v>1.0768360754129973</v>
      </c>
      <c r="H27" s="42">
        <v>1.0464317776457295</v>
      </c>
      <c r="I27" s="42">
        <v>1.0692509515280235</v>
      </c>
      <c r="J27" s="42">
        <v>1.1200563482026669</v>
      </c>
      <c r="K27" s="42">
        <v>1.1071952396315423</v>
      </c>
      <c r="L27" s="42">
        <v>1.0246998860598795</v>
      </c>
      <c r="M27" s="42">
        <v>1.0495791938811938</v>
      </c>
      <c r="N27" s="42">
        <v>0.97620895699877397</v>
      </c>
      <c r="O27" s="261"/>
      <c r="R27" s="219"/>
      <c r="S27" s="115"/>
      <c r="T27" s="115"/>
      <c r="U27" s="115"/>
      <c r="V27" s="115"/>
      <c r="W27" s="115"/>
      <c r="X27" s="41"/>
    </row>
    <row r="28" spans="1:24" s="35" customFormat="1" ht="16.5" customHeight="1">
      <c r="A28" s="102" t="s">
        <v>4</v>
      </c>
      <c r="B28" s="42">
        <v>1.9110257138074745E-2</v>
      </c>
      <c r="C28" s="42">
        <v>1.8974553718641315E-2</v>
      </c>
      <c r="D28" s="42">
        <v>1.8926351207989203E-2</v>
      </c>
      <c r="E28" s="42">
        <v>1.8564795908970203E-2</v>
      </c>
      <c r="F28" s="42">
        <v>1.6031894802508332E-2</v>
      </c>
      <c r="G28" s="42">
        <v>1.5984765767575407E-2</v>
      </c>
      <c r="H28" s="42">
        <v>1.5887025790325974E-2</v>
      </c>
      <c r="I28" s="42">
        <v>1.5652325914446936E-2</v>
      </c>
      <c r="J28" s="42">
        <v>1.5494710515676031E-2</v>
      </c>
      <c r="K28" s="42">
        <v>1.5448326749595349E-2</v>
      </c>
      <c r="L28" s="42">
        <v>1.2726695735086165E-2</v>
      </c>
      <c r="M28" s="42">
        <v>1.2780488762904248E-2</v>
      </c>
      <c r="N28" s="42">
        <v>1.2505248584703881E-2</v>
      </c>
      <c r="O28" s="261"/>
      <c r="R28" s="219"/>
      <c r="S28" s="115"/>
      <c r="T28" s="115"/>
      <c r="U28" s="115"/>
      <c r="V28" s="115"/>
      <c r="W28" s="115"/>
      <c r="X28" s="41"/>
    </row>
    <row r="29" spans="1:24" s="35" customFormat="1" ht="16.5" customHeight="1">
      <c r="A29" s="102" t="s">
        <v>10</v>
      </c>
      <c r="B29" s="42">
        <v>0.14839160645568755</v>
      </c>
      <c r="C29" s="42">
        <v>0.14594754706088697</v>
      </c>
      <c r="D29" s="42">
        <v>0.14516021467758483</v>
      </c>
      <c r="E29" s="42">
        <v>0.13578616080467398</v>
      </c>
      <c r="F29" s="42">
        <v>0.13638021466147834</v>
      </c>
      <c r="G29" s="42">
        <v>0.13607814399083179</v>
      </c>
      <c r="H29" s="42">
        <v>0.13474267019475719</v>
      </c>
      <c r="I29" s="42">
        <v>0.13296241078690663</v>
      </c>
      <c r="J29" s="42">
        <v>0.13460681504395483</v>
      </c>
      <c r="K29" s="42">
        <v>0.1295366613936513</v>
      </c>
      <c r="L29" s="42">
        <v>0.12601597340106729</v>
      </c>
      <c r="M29" s="42">
        <v>0.12446502693369818</v>
      </c>
      <c r="N29" s="42">
        <v>0.12081997092342386</v>
      </c>
      <c r="O29" s="261"/>
      <c r="R29" s="219"/>
      <c r="S29" s="115"/>
      <c r="T29" s="115"/>
      <c r="U29" s="115"/>
      <c r="V29" s="115"/>
      <c r="W29" s="115"/>
      <c r="X29" s="41"/>
    </row>
    <row r="30" spans="1:24" s="207" customFormat="1" ht="16.5" customHeight="1">
      <c r="A30" s="114" t="s">
        <v>79</v>
      </c>
      <c r="B30" s="268">
        <v>100</v>
      </c>
      <c r="C30" s="268">
        <v>100</v>
      </c>
      <c r="D30" s="268">
        <v>100.00000000000001</v>
      </c>
      <c r="E30" s="268">
        <v>100</v>
      </c>
      <c r="F30" s="268">
        <v>100</v>
      </c>
      <c r="G30" s="268">
        <v>100</v>
      </c>
      <c r="H30" s="268">
        <v>100.00000000000001</v>
      </c>
      <c r="I30" s="268">
        <v>100.00000000000001</v>
      </c>
      <c r="J30" s="268">
        <v>100</v>
      </c>
      <c r="K30" s="268">
        <v>100</v>
      </c>
      <c r="L30" s="268">
        <v>100.00000000000003</v>
      </c>
      <c r="M30" s="268">
        <v>99.999999999999986</v>
      </c>
      <c r="N30" s="268">
        <v>100</v>
      </c>
      <c r="O30" s="391"/>
      <c r="R30" s="219"/>
      <c r="S30" s="115"/>
      <c r="T30" s="115"/>
      <c r="U30" s="208"/>
      <c r="V30" s="208"/>
      <c r="W30" s="208"/>
      <c r="X30" s="209"/>
    </row>
    <row r="31" spans="1:24" s="5" customFormat="1" ht="16.5" customHeight="1">
      <c r="A31" s="51" t="s">
        <v>45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0"/>
      <c r="R31" s="219"/>
      <c r="S31" s="115"/>
      <c r="T31" s="115"/>
      <c r="U31" s="115"/>
      <c r="V31" s="115"/>
      <c r="W31" s="115"/>
      <c r="X31" s="41"/>
    </row>
    <row r="32" spans="1:24" s="5" customFormat="1" ht="16.5" customHeight="1">
      <c r="A32" s="52" t="s">
        <v>80</v>
      </c>
      <c r="B32" s="48">
        <v>7.5894318353691084</v>
      </c>
      <c r="C32" s="48">
        <v>7.5425699373753989</v>
      </c>
      <c r="D32" s="48">
        <v>7.1859049203083645</v>
      </c>
      <c r="E32" s="48">
        <v>7.1917575778166185</v>
      </c>
      <c r="F32" s="48">
        <v>11.53585646014856</v>
      </c>
      <c r="G32" s="48">
        <v>11.229075986807398</v>
      </c>
      <c r="H32" s="48">
        <v>11.176473277301826</v>
      </c>
      <c r="I32" s="48">
        <v>11.062289381541584</v>
      </c>
      <c r="J32" s="48">
        <v>10.703098293565692</v>
      </c>
      <c r="K32" s="48">
        <v>10.451224416515503</v>
      </c>
      <c r="L32" s="48">
        <v>11.395172854947777</v>
      </c>
      <c r="M32" s="48">
        <v>11.088483523541239</v>
      </c>
      <c r="N32" s="48">
        <v>10.646327443901644</v>
      </c>
      <c r="O32" s="20"/>
      <c r="R32" s="219"/>
      <c r="S32" s="115"/>
      <c r="T32" s="115"/>
      <c r="U32" s="115"/>
      <c r="V32" s="115"/>
      <c r="W32" s="115"/>
      <c r="X32" s="41"/>
    </row>
    <row r="33" spans="1:47" s="5" customFormat="1" ht="16.5" customHeight="1">
      <c r="A33" s="52" t="s">
        <v>81</v>
      </c>
      <c r="B33" s="48">
        <v>26.699005497299947</v>
      </c>
      <c r="C33" s="48">
        <v>26.3631589277153</v>
      </c>
      <c r="D33" s="48">
        <v>27.270979858821327</v>
      </c>
      <c r="E33" s="48">
        <v>27.940402707162217</v>
      </c>
      <c r="F33" s="48">
        <v>21.862110270667007</v>
      </c>
      <c r="G33" s="48">
        <v>22.689631373485891</v>
      </c>
      <c r="H33" s="48">
        <v>23.079515813676249</v>
      </c>
      <c r="I33" s="48">
        <v>22.753083497582146</v>
      </c>
      <c r="J33" s="48">
        <v>23.314468425349951</v>
      </c>
      <c r="K33" s="48">
        <v>23.789113095509602</v>
      </c>
      <c r="L33" s="48">
        <v>26.08796693999783</v>
      </c>
      <c r="M33" s="48">
        <v>26.134479144915375</v>
      </c>
      <c r="N33" s="48">
        <v>26.085552019636875</v>
      </c>
      <c r="O33" s="20"/>
      <c r="R33" s="219"/>
      <c r="S33" s="115"/>
      <c r="T33" s="115"/>
      <c r="U33" s="115"/>
      <c r="V33" s="115"/>
      <c r="W33" s="115"/>
      <c r="X33" s="41"/>
    </row>
    <row r="34" spans="1:47" s="5" customFormat="1" ht="16.5" customHeight="1">
      <c r="A34" s="52" t="s">
        <v>82</v>
      </c>
      <c r="B34" s="48">
        <v>65.711562667330952</v>
      </c>
      <c r="C34" s="48">
        <v>66.094271134909306</v>
      </c>
      <c r="D34" s="48">
        <v>65.54311522087032</v>
      </c>
      <c r="E34" s="48">
        <v>64.867839715021162</v>
      </c>
      <c r="F34" s="48">
        <v>66.602033269184432</v>
      </c>
      <c r="G34" s="48">
        <v>66.081292639706703</v>
      </c>
      <c r="H34" s="48">
        <v>65.744010909021938</v>
      </c>
      <c r="I34" s="48">
        <v>66.184627120876286</v>
      </c>
      <c r="J34" s="48">
        <v>65.982433281084354</v>
      </c>
      <c r="K34" s="48">
        <v>65.759662487974893</v>
      </c>
      <c r="L34" s="48">
        <v>62.516860205054414</v>
      </c>
      <c r="M34" s="48">
        <v>62.777037331543369</v>
      </c>
      <c r="N34" s="48">
        <v>63.268120536461474</v>
      </c>
      <c r="O34" s="20"/>
      <c r="R34" s="219"/>
      <c r="S34" s="115"/>
      <c r="T34" s="115"/>
      <c r="U34" s="115"/>
      <c r="V34" s="115"/>
      <c r="W34" s="115"/>
      <c r="X34" s="41"/>
    </row>
    <row r="35" spans="1:47" s="207" customFormat="1" ht="16.5" customHeight="1">
      <c r="A35" s="114" t="s">
        <v>83</v>
      </c>
      <c r="B35" s="206">
        <v>100.00000000000001</v>
      </c>
      <c r="C35" s="206">
        <v>100</v>
      </c>
      <c r="D35" s="206">
        <v>100</v>
      </c>
      <c r="E35" s="206">
        <v>99.999999999999986</v>
      </c>
      <c r="F35" s="206">
        <v>100</v>
      </c>
      <c r="G35" s="206">
        <v>100</v>
      </c>
      <c r="H35" s="206">
        <v>100</v>
      </c>
      <c r="I35" s="206">
        <v>100</v>
      </c>
      <c r="J35" s="206">
        <v>100</v>
      </c>
      <c r="K35" s="206">
        <v>100</v>
      </c>
      <c r="L35" s="206">
        <v>100.00000000000003</v>
      </c>
      <c r="M35" s="206">
        <v>99.999999999999986</v>
      </c>
      <c r="N35" s="206">
        <v>100</v>
      </c>
      <c r="O35" s="391"/>
      <c r="R35" s="219"/>
      <c r="S35" s="115"/>
      <c r="T35" s="115"/>
      <c r="U35" s="208"/>
      <c r="V35" s="208"/>
      <c r="W35" s="208"/>
      <c r="X35" s="209"/>
    </row>
    <row r="36" spans="1:47" s="5" customFormat="1" ht="16.5" customHeight="1">
      <c r="A36" s="51" t="s">
        <v>45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0"/>
      <c r="R36" s="219"/>
      <c r="S36" s="115"/>
      <c r="T36" s="115"/>
      <c r="U36" s="115"/>
      <c r="V36" s="115"/>
      <c r="W36" s="115"/>
      <c r="X36" s="41"/>
    </row>
    <row r="37" spans="1:47" s="5" customFormat="1" ht="16.5" customHeight="1">
      <c r="A37" s="52" t="s">
        <v>80</v>
      </c>
      <c r="B37" s="48">
        <v>2.8396503985419379</v>
      </c>
      <c r="C37" s="48">
        <v>2.8350799083301177</v>
      </c>
      <c r="D37" s="48">
        <v>2.7898345466919747</v>
      </c>
      <c r="E37" s="48">
        <v>2.8548313776250089</v>
      </c>
      <c r="F37" s="48">
        <v>2.823782610702521</v>
      </c>
      <c r="G37" s="48">
        <v>2.8082202418744795</v>
      </c>
      <c r="H37" s="48">
        <v>2.8103358676701649</v>
      </c>
      <c r="I37" s="48">
        <v>2.8324223041657062</v>
      </c>
      <c r="J37" s="48">
        <v>2.7848328492425924</v>
      </c>
      <c r="K37" s="48">
        <v>2.5884218717722645</v>
      </c>
      <c r="L37" s="48">
        <v>2.8806342282809743</v>
      </c>
      <c r="M37" s="48">
        <v>2.9159502650680635</v>
      </c>
      <c r="N37" s="48">
        <v>2.8032716407113329</v>
      </c>
      <c r="O37" s="20"/>
      <c r="R37" s="219"/>
      <c r="S37" s="115"/>
      <c r="T37" s="115"/>
      <c r="U37" s="115"/>
      <c r="V37" s="115"/>
      <c r="W37" s="115"/>
      <c r="X37" s="41"/>
    </row>
    <row r="38" spans="1:47" s="5" customFormat="1" ht="16.5" customHeight="1">
      <c r="A38" s="52" t="s">
        <v>81</v>
      </c>
      <c r="B38" s="48">
        <v>15.98656922545379</v>
      </c>
      <c r="C38" s="48">
        <v>15.90582506491066</v>
      </c>
      <c r="D38" s="48">
        <v>16.628814069265566</v>
      </c>
      <c r="E38" s="48">
        <v>17.548951232503594</v>
      </c>
      <c r="F38" s="48">
        <v>16.239316840739402</v>
      </c>
      <c r="G38" s="48">
        <v>16.838928132098914</v>
      </c>
      <c r="H38" s="48">
        <v>17.405224480011881</v>
      </c>
      <c r="I38" s="48">
        <v>17.118376322932903</v>
      </c>
      <c r="J38" s="48">
        <v>17.686763574444115</v>
      </c>
      <c r="K38" s="48">
        <v>18.133997784320371</v>
      </c>
      <c r="L38" s="48">
        <v>18.277323223281694</v>
      </c>
      <c r="M38" s="48">
        <v>18.502975987971443</v>
      </c>
      <c r="N38" s="48">
        <v>18.673149695147458</v>
      </c>
      <c r="O38" s="20"/>
      <c r="R38" s="219"/>
      <c r="S38" s="115"/>
      <c r="T38" s="115"/>
      <c r="U38" s="115"/>
      <c r="V38" s="115"/>
      <c r="W38" s="115"/>
      <c r="X38" s="41"/>
    </row>
    <row r="39" spans="1:47" s="5" customFormat="1" ht="16.5" customHeight="1">
      <c r="A39" s="52" t="s">
        <v>82</v>
      </c>
      <c r="B39" s="48">
        <v>81.173780376004288</v>
      </c>
      <c r="C39" s="48">
        <v>81.259095026759226</v>
      </c>
      <c r="D39" s="48">
        <v>80.581351384042463</v>
      </c>
      <c r="E39" s="48">
        <v>79.596217389871384</v>
      </c>
      <c r="F39" s="48">
        <v>80.936900548558071</v>
      </c>
      <c r="G39" s="48">
        <v>80.352851626026606</v>
      </c>
      <c r="H39" s="48">
        <v>79.784439652317957</v>
      </c>
      <c r="I39" s="48">
        <v>80.049201372901393</v>
      </c>
      <c r="J39" s="48">
        <v>79.528403576313295</v>
      </c>
      <c r="K39" s="48">
        <v>79.27758034390736</v>
      </c>
      <c r="L39" s="48">
        <v>78.842042548437362</v>
      </c>
      <c r="M39" s="48">
        <v>78.581073746960485</v>
      </c>
      <c r="N39" s="48">
        <v>78.523578664141212</v>
      </c>
      <c r="O39" s="20"/>
      <c r="R39" s="219"/>
      <c r="S39" s="115"/>
      <c r="T39" s="115"/>
      <c r="U39" s="115"/>
      <c r="V39" s="115"/>
      <c r="W39" s="115"/>
      <c r="X39" s="41"/>
    </row>
    <row r="40" spans="1:47" s="207" customFormat="1" ht="16.5" customHeight="1">
      <c r="A40" s="114" t="s">
        <v>84</v>
      </c>
      <c r="B40" s="206">
        <v>100.00000000000001</v>
      </c>
      <c r="C40" s="206">
        <v>100</v>
      </c>
      <c r="D40" s="206">
        <v>100.00000000000001</v>
      </c>
      <c r="E40" s="206">
        <v>100</v>
      </c>
      <c r="F40" s="206">
        <v>100</v>
      </c>
      <c r="G40" s="206">
        <v>100</v>
      </c>
      <c r="H40" s="206">
        <v>100.00000000000003</v>
      </c>
      <c r="I40" s="206">
        <v>100</v>
      </c>
      <c r="J40" s="206">
        <v>99.999999999999986</v>
      </c>
      <c r="K40" s="206">
        <v>100.00000000000001</v>
      </c>
      <c r="L40" s="206">
        <v>100.00000000000003</v>
      </c>
      <c r="M40" s="206">
        <v>100</v>
      </c>
      <c r="N40" s="206">
        <v>99.999999999999972</v>
      </c>
      <c r="O40" s="391"/>
      <c r="R40" s="219"/>
      <c r="S40" s="115"/>
      <c r="T40" s="115"/>
      <c r="U40" s="208"/>
      <c r="V40" s="208"/>
      <c r="W40" s="208"/>
      <c r="X40" s="209"/>
    </row>
    <row r="41" spans="1:47" s="5" customFormat="1" ht="16.5" customHeight="1">
      <c r="A41" s="51" t="s">
        <v>45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0"/>
      <c r="R41" s="219"/>
      <c r="S41" s="115"/>
      <c r="T41" s="115"/>
      <c r="U41" s="115"/>
      <c r="V41" s="115"/>
      <c r="W41" s="115"/>
      <c r="X41" s="41"/>
    </row>
    <row r="42" spans="1:47" s="5" customFormat="1" ht="16.5" customHeight="1">
      <c r="A42" s="52" t="s">
        <v>85</v>
      </c>
      <c r="B42" s="48">
        <v>15.936216070225301</v>
      </c>
      <c r="C42" s="48">
        <v>15.738850118355664</v>
      </c>
      <c r="D42" s="48">
        <v>15.441885584913326</v>
      </c>
      <c r="E42" s="48">
        <v>15.129225401918557</v>
      </c>
      <c r="F42" s="48">
        <v>15.11188012924123</v>
      </c>
      <c r="G42" s="48">
        <v>14.813386673215797</v>
      </c>
      <c r="H42" s="48">
        <v>14.884211085695577</v>
      </c>
      <c r="I42" s="48">
        <v>14.742018642315879</v>
      </c>
      <c r="J42" s="48">
        <v>14.451836642128631</v>
      </c>
      <c r="K42" s="48">
        <v>14.434922155722685</v>
      </c>
      <c r="L42" s="48">
        <v>14.268356745127219</v>
      </c>
      <c r="M42" s="48">
        <v>14.650217950313349</v>
      </c>
      <c r="N42" s="48">
        <v>15.578874337862414</v>
      </c>
      <c r="O42" s="20"/>
      <c r="R42" s="219"/>
      <c r="S42" s="115"/>
      <c r="T42" s="115"/>
      <c r="U42" s="115"/>
      <c r="V42" s="115"/>
      <c r="W42" s="115"/>
      <c r="X42" s="41"/>
    </row>
    <row r="43" spans="1:47" s="5" customFormat="1" ht="16.5" customHeight="1" thickBot="1">
      <c r="A43" s="119" t="s">
        <v>86</v>
      </c>
      <c r="B43" s="49">
        <v>84.063783929774715</v>
      </c>
      <c r="C43" s="49">
        <v>84.261149881644329</v>
      </c>
      <c r="D43" s="49">
        <v>84.558114415086692</v>
      </c>
      <c r="E43" s="49">
        <v>84.870774598081439</v>
      </c>
      <c r="F43" s="49">
        <v>84.888119870758771</v>
      </c>
      <c r="G43" s="49">
        <v>85.186613326784197</v>
      </c>
      <c r="H43" s="49">
        <v>85.115788914304446</v>
      </c>
      <c r="I43" s="49">
        <v>85.257981357684116</v>
      </c>
      <c r="J43" s="49">
        <v>85.54816335787136</v>
      </c>
      <c r="K43" s="49">
        <v>85.565077844277326</v>
      </c>
      <c r="L43" s="49">
        <v>85.731643254872807</v>
      </c>
      <c r="M43" s="49">
        <v>85.349782049686652</v>
      </c>
      <c r="N43" s="49">
        <v>84.421125662137555</v>
      </c>
      <c r="O43" s="260" t="s">
        <v>87</v>
      </c>
      <c r="P43" s="151"/>
      <c r="Q43" s="159" t="s">
        <v>306</v>
      </c>
      <c r="R43" s="219"/>
      <c r="S43" s="115"/>
      <c r="T43" s="115"/>
      <c r="U43" s="115"/>
      <c r="V43" s="115"/>
      <c r="W43" s="115"/>
      <c r="X43" s="41"/>
    </row>
    <row r="44" spans="1:47" s="5" customFormat="1" ht="14.25" thickTop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61"/>
      <c r="P44" s="35"/>
      <c r="Q44" s="35"/>
      <c r="R44" s="219"/>
      <c r="S44" s="115"/>
      <c r="T44" s="115"/>
      <c r="U44" s="35"/>
      <c r="V44" s="35"/>
      <c r="W44" s="35"/>
      <c r="X44" s="35"/>
      <c r="Y44" s="35"/>
      <c r="AD44" s="103"/>
      <c r="AE44" s="115"/>
      <c r="AF44" s="115"/>
      <c r="AG44" s="115"/>
      <c r="AH44" s="115"/>
      <c r="AI44" s="115"/>
      <c r="AJ44" s="41"/>
    </row>
    <row r="45" spans="1:47" s="5" customFormat="1">
      <c r="A45" s="50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284"/>
      <c r="P45" s="46"/>
      <c r="Q45" s="377"/>
      <c r="R45" s="219"/>
      <c r="S45" s="115"/>
      <c r="T45" s="115"/>
      <c r="U45" s="46"/>
      <c r="V45" s="46"/>
      <c r="W45" s="46"/>
      <c r="X45" s="46"/>
      <c r="Y45" s="172"/>
      <c r="AI45" s="6"/>
      <c r="AJ45" s="41"/>
    </row>
    <row r="46" spans="1:47">
      <c r="O46" s="284"/>
      <c r="Q46" s="377"/>
      <c r="AU46" s="103"/>
    </row>
    <row r="47" spans="1:47">
      <c r="O47" s="284"/>
      <c r="Q47" s="377"/>
      <c r="AU47" s="103"/>
    </row>
    <row r="48" spans="1:47">
      <c r="O48" s="284"/>
      <c r="Q48" s="377"/>
      <c r="AU48" s="103"/>
    </row>
    <row r="49" spans="17:47">
      <c r="Q49" s="377"/>
      <c r="AU49" s="103"/>
    </row>
    <row r="50" spans="17:47">
      <c r="Q50" s="377"/>
      <c r="AU50" s="103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3.5"/>
  <cols>
    <col min="1" max="1" width="82.28515625" style="2" bestFit="1" customWidth="1"/>
    <col min="2" max="7" width="12.140625" style="33" bestFit="1" customWidth="1"/>
    <col min="8" max="14" width="12.5703125" style="33" bestFit="1" customWidth="1"/>
    <col min="15" max="15" width="10.140625" style="33" bestFit="1" customWidth="1"/>
    <col min="16" max="16" width="6.5703125" style="33" customWidth="1"/>
    <col min="17" max="17" width="7.5703125" style="33" bestFit="1" customWidth="1"/>
    <col min="18" max="20" width="12.140625" style="33" bestFit="1" customWidth="1"/>
    <col min="21" max="21" width="14.140625" style="33" customWidth="1"/>
    <col min="22" max="24" width="12.140625" style="33" bestFit="1" customWidth="1"/>
    <col min="25" max="25" width="8.5703125" style="258" bestFit="1" customWidth="1"/>
    <col min="26" max="26" width="11.140625" style="258" bestFit="1" customWidth="1"/>
    <col min="27" max="27" width="10.140625" style="258" bestFit="1" customWidth="1"/>
    <col min="28" max="28" width="8.140625" style="33" customWidth="1"/>
    <col min="29" max="29" width="7" style="33" customWidth="1"/>
    <col min="30" max="30" width="13.140625" style="33" customWidth="1"/>
    <col min="31" max="32" width="11.5703125" style="33" customWidth="1"/>
    <col min="33" max="37" width="13.42578125" style="33" customWidth="1"/>
    <col min="38" max="38" width="13.42578125" style="2" customWidth="1"/>
    <col min="39" max="39" width="10.140625" style="2" bestFit="1" customWidth="1"/>
    <col min="40" max="40" width="7.42578125" style="2" customWidth="1"/>
    <col min="41" max="41" width="7.42578125" style="2" bestFit="1" customWidth="1"/>
    <col min="42" max="42" width="8.7109375" style="2" customWidth="1"/>
    <col min="43" max="43" width="9.140625" style="2"/>
    <col min="44" max="44" width="9.140625" style="2" customWidth="1"/>
    <col min="45" max="45" width="7.140625" style="2" customWidth="1"/>
    <col min="46" max="46" width="8.42578125" style="2" customWidth="1"/>
    <col min="47" max="47" width="9.5703125" style="2" bestFit="1" customWidth="1"/>
    <col min="48" max="16384" width="9.140625" style="2"/>
  </cols>
  <sheetData>
    <row r="1" spans="1:46" ht="9" customHeight="1"/>
    <row r="2" spans="1:46" s="20" customFormat="1" ht="17.25" customHeight="1">
      <c r="A2" s="10" t="s">
        <v>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27"/>
      <c r="Z2" s="127"/>
      <c r="AA2" s="127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R2" s="56"/>
      <c r="AS2" s="56"/>
      <c r="AT2" s="56"/>
    </row>
    <row r="3" spans="1:46" ht="9" customHeight="1" thickBot="1">
      <c r="A3" s="3"/>
      <c r="AR3" s="56"/>
      <c r="AS3" s="56"/>
      <c r="AT3" s="56"/>
    </row>
    <row r="4" spans="1:46" s="5" customFormat="1" ht="18" customHeight="1" thickTop="1" thickBot="1">
      <c r="A4" s="212"/>
      <c r="B4" s="339" t="s">
        <v>348</v>
      </c>
      <c r="C4" s="339" t="s">
        <v>349</v>
      </c>
      <c r="D4" s="339" t="s">
        <v>350</v>
      </c>
      <c r="E4" s="339" t="s">
        <v>351</v>
      </c>
      <c r="F4" s="339" t="s">
        <v>352</v>
      </c>
      <c r="G4" s="339" t="s">
        <v>353</v>
      </c>
      <c r="H4" s="339" t="s">
        <v>354</v>
      </c>
      <c r="I4" s="339" t="s">
        <v>355</v>
      </c>
      <c r="J4" s="339" t="s">
        <v>356</v>
      </c>
      <c r="K4" s="339" t="s">
        <v>357</v>
      </c>
      <c r="L4" s="339" t="s">
        <v>358</v>
      </c>
      <c r="M4" s="339" t="s">
        <v>336</v>
      </c>
      <c r="N4" s="339" t="s">
        <v>368</v>
      </c>
      <c r="O4" s="20"/>
      <c r="Q4" s="372"/>
      <c r="R4" s="115"/>
      <c r="S4" s="115"/>
      <c r="T4" s="115"/>
      <c r="U4" s="115"/>
      <c r="V4" s="115"/>
      <c r="W4" s="41"/>
    </row>
    <row r="5" spans="1:46" s="5" customFormat="1" ht="16.5" customHeight="1" thickTop="1">
      <c r="A5" s="213" t="s">
        <v>89</v>
      </c>
      <c r="B5" s="300">
        <v>7.02</v>
      </c>
      <c r="C5" s="300">
        <v>7.11</v>
      </c>
      <c r="D5" s="300">
        <v>7.14</v>
      </c>
      <c r="E5" s="300">
        <v>7.21</v>
      </c>
      <c r="F5" s="300">
        <v>7.24</v>
      </c>
      <c r="G5" s="300">
        <v>7.26</v>
      </c>
      <c r="H5" s="300">
        <v>7.27</v>
      </c>
      <c r="I5" s="300">
        <v>7.31</v>
      </c>
      <c r="J5" s="300">
        <v>7.3</v>
      </c>
      <c r="K5" s="300">
        <v>7.27</v>
      </c>
      <c r="L5" s="300">
        <v>7.32</v>
      </c>
      <c r="M5" s="300">
        <v>7.27</v>
      </c>
      <c r="N5" s="300">
        <v>7.23</v>
      </c>
      <c r="O5" s="20"/>
      <c r="Q5" s="372"/>
      <c r="R5" s="115"/>
      <c r="S5" s="115"/>
      <c r="T5" s="115"/>
      <c r="U5" s="115"/>
      <c r="V5" s="115"/>
      <c r="W5" s="41"/>
    </row>
    <row r="6" spans="1:46" s="5" customFormat="1" ht="16.5" customHeight="1">
      <c r="A6" s="210" t="s">
        <v>90</v>
      </c>
      <c r="B6" s="216">
        <v>3.64</v>
      </c>
      <c r="C6" s="216">
        <v>3.71</v>
      </c>
      <c r="D6" s="216">
        <v>3.71</v>
      </c>
      <c r="E6" s="216">
        <v>3.73</v>
      </c>
      <c r="F6" s="216">
        <v>3.73</v>
      </c>
      <c r="G6" s="216">
        <v>3.73</v>
      </c>
      <c r="H6" s="216">
        <v>3.73</v>
      </c>
      <c r="I6" s="216">
        <v>3.75</v>
      </c>
      <c r="J6" s="216">
        <v>3.71</v>
      </c>
      <c r="K6" s="216">
        <v>3.6</v>
      </c>
      <c r="L6" s="216">
        <v>3.6</v>
      </c>
      <c r="M6" s="216">
        <v>3.51</v>
      </c>
      <c r="N6" s="216">
        <v>3.52</v>
      </c>
      <c r="O6" s="411"/>
      <c r="P6" s="115"/>
      <c r="Q6" s="372"/>
      <c r="R6" s="115"/>
      <c r="S6" s="115"/>
      <c r="T6" s="115"/>
      <c r="U6" s="115"/>
      <c r="V6" s="115"/>
      <c r="W6" s="41"/>
    </row>
    <row r="7" spans="1:46" s="5" customFormat="1" ht="16.5" customHeight="1">
      <c r="A7" s="210" t="s">
        <v>91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411"/>
      <c r="P7" s="115"/>
      <c r="Q7" s="372"/>
      <c r="R7" s="115"/>
      <c r="S7" s="115"/>
      <c r="T7" s="115"/>
      <c r="U7" s="115"/>
      <c r="V7" s="115"/>
      <c r="W7" s="41"/>
    </row>
    <row r="8" spans="1:46" s="190" customFormat="1" ht="16.5" customHeight="1">
      <c r="A8" s="210" t="s">
        <v>92</v>
      </c>
      <c r="B8" s="334">
        <v>10.72</v>
      </c>
      <c r="C8" s="334">
        <v>10.72</v>
      </c>
      <c r="D8" s="334">
        <v>10.7</v>
      </c>
      <c r="E8" s="334">
        <v>10.67</v>
      </c>
      <c r="F8" s="334">
        <v>10.73</v>
      </c>
      <c r="G8" s="334">
        <v>10.71</v>
      </c>
      <c r="H8" s="334">
        <v>10.68</v>
      </c>
      <c r="I8" s="334">
        <v>10.65</v>
      </c>
      <c r="J8" s="334">
        <v>10.63</v>
      </c>
      <c r="K8" s="334">
        <v>10.62</v>
      </c>
      <c r="L8" s="334">
        <v>10.6</v>
      </c>
      <c r="M8" s="334">
        <v>10.58</v>
      </c>
      <c r="N8" s="334">
        <v>10.57</v>
      </c>
      <c r="O8" s="411"/>
      <c r="P8" s="115"/>
      <c r="Q8" s="373"/>
      <c r="R8" s="115"/>
      <c r="S8" s="115"/>
      <c r="T8" s="115"/>
      <c r="U8" s="189"/>
      <c r="V8" s="189"/>
      <c r="W8" s="192"/>
    </row>
    <row r="9" spans="1:46" s="5" customFormat="1" ht="16.5" customHeight="1">
      <c r="A9" s="210" t="s">
        <v>93</v>
      </c>
      <c r="B9" s="216">
        <v>4.71</v>
      </c>
      <c r="C9" s="216">
        <v>4.71</v>
      </c>
      <c r="D9" s="216">
        <v>4.71</v>
      </c>
      <c r="E9" s="216">
        <v>4.71</v>
      </c>
      <c r="F9" s="216">
        <v>4.71</v>
      </c>
      <c r="G9" s="216">
        <v>4.71</v>
      </c>
      <c r="H9" s="216">
        <v>4.71</v>
      </c>
      <c r="I9" s="216">
        <v>4.71</v>
      </c>
      <c r="J9" s="216">
        <v>4.71</v>
      </c>
      <c r="K9" s="216">
        <v>4.71</v>
      </c>
      <c r="L9" s="216">
        <v>4.71</v>
      </c>
      <c r="M9" s="216">
        <v>4.71</v>
      </c>
      <c r="N9" s="216">
        <v>4.71</v>
      </c>
      <c r="O9" s="411"/>
      <c r="P9" s="115"/>
      <c r="Q9" s="372"/>
      <c r="R9" s="115"/>
      <c r="S9" s="115"/>
      <c r="T9" s="115"/>
      <c r="U9" s="115"/>
      <c r="V9" s="115"/>
      <c r="W9" s="41"/>
    </row>
    <row r="10" spans="1:46" s="5" customFormat="1" ht="16.5" customHeight="1">
      <c r="A10" s="210" t="s">
        <v>94</v>
      </c>
      <c r="B10" s="216">
        <v>1</v>
      </c>
      <c r="C10" s="216">
        <v>1</v>
      </c>
      <c r="D10" s="216">
        <v>1</v>
      </c>
      <c r="E10" s="216">
        <v>1</v>
      </c>
      <c r="F10" s="216">
        <v>1</v>
      </c>
      <c r="G10" s="216">
        <v>1</v>
      </c>
      <c r="H10" s="216">
        <v>1</v>
      </c>
      <c r="I10" s="216">
        <v>1</v>
      </c>
      <c r="J10" s="216">
        <v>1</v>
      </c>
      <c r="K10" s="216">
        <v>1</v>
      </c>
      <c r="L10" s="216">
        <v>1</v>
      </c>
      <c r="M10" s="216">
        <v>1</v>
      </c>
      <c r="N10" s="216">
        <v>1</v>
      </c>
      <c r="O10" s="411"/>
      <c r="P10" s="115"/>
      <c r="Q10" s="372"/>
      <c r="R10" s="115"/>
      <c r="S10" s="115"/>
      <c r="T10" s="115"/>
      <c r="U10" s="115"/>
      <c r="V10" s="115"/>
      <c r="W10" s="41"/>
    </row>
    <row r="11" spans="1:46" s="5" customFormat="1" ht="16.5" customHeight="1" thickBot="1">
      <c r="A11" s="211" t="s">
        <v>95</v>
      </c>
      <c r="B11" s="216">
        <v>0</v>
      </c>
      <c r="C11" s="216">
        <v>0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411"/>
      <c r="P11" s="115"/>
      <c r="Q11" s="372"/>
      <c r="R11" s="115"/>
      <c r="S11" s="115"/>
      <c r="T11" s="115"/>
      <c r="U11" s="115"/>
      <c r="V11" s="115"/>
      <c r="W11" s="41"/>
    </row>
    <row r="12" spans="1:46" s="5" customFormat="1" ht="16.5" customHeight="1" thickTop="1">
      <c r="A12" s="213" t="s">
        <v>96</v>
      </c>
      <c r="B12" s="215">
        <v>7.35</v>
      </c>
      <c r="C12" s="215">
        <v>7.3</v>
      </c>
      <c r="D12" s="215">
        <v>7.25</v>
      </c>
      <c r="E12" s="215">
        <v>7.15</v>
      </c>
      <c r="F12" s="215">
        <v>7.27</v>
      </c>
      <c r="G12" s="215">
        <v>7.21</v>
      </c>
      <c r="H12" s="215">
        <v>7.14</v>
      </c>
      <c r="I12" s="215">
        <v>7.09</v>
      </c>
      <c r="J12" s="215">
        <v>7.04</v>
      </c>
      <c r="K12" s="215">
        <v>6.96</v>
      </c>
      <c r="L12" s="215">
        <v>6.93</v>
      </c>
      <c r="M12" s="215">
        <v>6.95</v>
      </c>
      <c r="N12" s="215">
        <v>6.9</v>
      </c>
      <c r="O12" s="260" t="s">
        <v>87</v>
      </c>
      <c r="P12" s="151"/>
      <c r="Q12" s="159" t="s">
        <v>307</v>
      </c>
      <c r="R12" s="115"/>
      <c r="S12" s="115"/>
      <c r="T12" s="115"/>
      <c r="U12" s="115"/>
      <c r="V12" s="115"/>
      <c r="W12" s="115"/>
      <c r="X12" s="41"/>
    </row>
    <row r="13" spans="1:46" s="5" customFormat="1" ht="16.5" customHeight="1">
      <c r="A13" s="210" t="s">
        <v>90</v>
      </c>
      <c r="B13" s="216">
        <v>7.25</v>
      </c>
      <c r="C13" s="216">
        <v>7.18</v>
      </c>
      <c r="D13" s="216">
        <v>7.21</v>
      </c>
      <c r="E13" s="216">
        <v>7.16</v>
      </c>
      <c r="F13" s="216">
        <v>7.13</v>
      </c>
      <c r="G13" s="216">
        <v>7.16</v>
      </c>
      <c r="H13" s="216">
        <v>7.15</v>
      </c>
      <c r="I13" s="216">
        <v>7.1</v>
      </c>
      <c r="J13" s="216">
        <v>7.12</v>
      </c>
      <c r="K13" s="216">
        <v>7.08</v>
      </c>
      <c r="L13" s="216">
        <v>7.07</v>
      </c>
      <c r="M13" s="216">
        <v>7.27</v>
      </c>
      <c r="N13" s="216">
        <v>7.38</v>
      </c>
      <c r="O13" s="411"/>
      <c r="P13" s="115"/>
      <c r="R13" s="115"/>
      <c r="S13" s="115"/>
      <c r="T13" s="115"/>
      <c r="U13" s="115"/>
      <c r="V13" s="115"/>
      <c r="W13" s="115"/>
      <c r="X13" s="41"/>
    </row>
    <row r="14" spans="1:46" s="5" customFormat="1" ht="16.5" customHeight="1">
      <c r="A14" s="210" t="s">
        <v>91</v>
      </c>
      <c r="B14" s="216">
        <v>0</v>
      </c>
      <c r="C14" s="216">
        <v>0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411"/>
      <c r="P14" s="115"/>
      <c r="Q14" s="374"/>
      <c r="R14" s="115"/>
      <c r="S14" s="115"/>
      <c r="T14" s="115"/>
      <c r="U14" s="115"/>
      <c r="V14" s="115"/>
      <c r="W14" s="115"/>
      <c r="X14" s="41"/>
    </row>
    <row r="15" spans="1:46" s="190" customFormat="1" ht="16.5" customHeight="1">
      <c r="A15" s="210" t="s">
        <v>92</v>
      </c>
      <c r="B15" s="216">
        <v>8.0299999999999994</v>
      </c>
      <c r="C15" s="216">
        <v>7.99</v>
      </c>
      <c r="D15" s="216">
        <v>7.86</v>
      </c>
      <c r="E15" s="216">
        <v>7.69</v>
      </c>
      <c r="F15" s="216">
        <v>7.99</v>
      </c>
      <c r="G15" s="216">
        <v>7.87</v>
      </c>
      <c r="H15" s="216">
        <v>7.73</v>
      </c>
      <c r="I15" s="216">
        <v>7.68</v>
      </c>
      <c r="J15" s="216">
        <v>7.57</v>
      </c>
      <c r="K15" s="216">
        <v>7.47</v>
      </c>
      <c r="L15" s="216">
        <v>7.41</v>
      </c>
      <c r="M15" s="216">
        <v>7.3</v>
      </c>
      <c r="N15" s="216">
        <v>7.19</v>
      </c>
      <c r="O15" s="412"/>
      <c r="P15" s="115"/>
      <c r="Q15" s="375"/>
      <c r="R15" s="115"/>
      <c r="S15" s="115"/>
      <c r="T15" s="115"/>
      <c r="U15" s="189"/>
      <c r="V15" s="189"/>
      <c r="W15" s="189"/>
      <c r="X15" s="192"/>
    </row>
    <row r="16" spans="1:46" s="190" customFormat="1" ht="16.5" customHeight="1">
      <c r="A16" s="210" t="s">
        <v>93</v>
      </c>
      <c r="B16" s="216">
        <v>5.49</v>
      </c>
      <c r="C16" s="216">
        <v>5.4</v>
      </c>
      <c r="D16" s="216">
        <v>5.32</v>
      </c>
      <c r="E16" s="216">
        <v>5.24</v>
      </c>
      <c r="F16" s="216">
        <v>5.16</v>
      </c>
      <c r="G16" s="216">
        <v>5.07</v>
      </c>
      <c r="H16" s="216">
        <v>4.99</v>
      </c>
      <c r="I16" s="216">
        <v>4.91</v>
      </c>
      <c r="J16" s="216">
        <v>4.82</v>
      </c>
      <c r="K16" s="216">
        <v>4.74</v>
      </c>
      <c r="L16" s="216">
        <v>4.74</v>
      </c>
      <c r="M16" s="216">
        <v>4.74</v>
      </c>
      <c r="N16" s="216">
        <v>4.49</v>
      </c>
      <c r="O16" s="411"/>
      <c r="P16" s="115"/>
      <c r="Q16" s="375"/>
      <c r="R16" s="115"/>
      <c r="S16" s="115"/>
      <c r="T16" s="115"/>
      <c r="U16" s="189"/>
      <c r="V16" s="189"/>
      <c r="W16" s="189"/>
      <c r="X16" s="192"/>
    </row>
    <row r="17" spans="1:26" s="190" customFormat="1" ht="16.5" customHeight="1">
      <c r="A17" s="210" t="s">
        <v>94</v>
      </c>
      <c r="B17" s="216">
        <v>6.25</v>
      </c>
      <c r="C17" s="216">
        <v>6.17</v>
      </c>
      <c r="D17" s="216">
        <v>6.09</v>
      </c>
      <c r="E17" s="216">
        <v>6.25</v>
      </c>
      <c r="F17" s="216">
        <v>6.17</v>
      </c>
      <c r="G17" s="216">
        <v>6.09</v>
      </c>
      <c r="H17" s="216">
        <v>6</v>
      </c>
      <c r="I17" s="216">
        <v>5.92</v>
      </c>
      <c r="J17" s="216">
        <v>5.83</v>
      </c>
      <c r="K17" s="216">
        <v>5.75</v>
      </c>
      <c r="L17" s="216">
        <v>5.75</v>
      </c>
      <c r="M17" s="216">
        <v>5.75</v>
      </c>
      <c r="N17" s="216">
        <v>5.75</v>
      </c>
      <c r="O17" s="411"/>
      <c r="P17" s="115"/>
      <c r="Q17" s="375"/>
      <c r="R17" s="115"/>
      <c r="S17" s="115"/>
      <c r="T17" s="115"/>
      <c r="U17" s="189"/>
      <c r="V17" s="189"/>
      <c r="W17" s="189"/>
      <c r="X17" s="192"/>
    </row>
    <row r="18" spans="1:26" s="190" customFormat="1" ht="16.5" customHeight="1" thickBot="1">
      <c r="A18" s="211" t="s">
        <v>95</v>
      </c>
      <c r="B18" s="285">
        <v>1.86</v>
      </c>
      <c r="C18" s="285">
        <v>1.79</v>
      </c>
      <c r="D18" s="285">
        <v>1.72</v>
      </c>
      <c r="E18" s="285">
        <v>1.65</v>
      </c>
      <c r="F18" s="285">
        <v>1.58</v>
      </c>
      <c r="G18" s="285">
        <v>1.5</v>
      </c>
      <c r="H18" s="285">
        <v>1.43</v>
      </c>
      <c r="I18" s="285">
        <v>1.35</v>
      </c>
      <c r="J18" s="285">
        <v>1.27</v>
      </c>
      <c r="K18" s="285">
        <v>1.2</v>
      </c>
      <c r="L18" s="285">
        <v>1.17</v>
      </c>
      <c r="M18" s="285">
        <v>1.1000000000000001</v>
      </c>
      <c r="N18" s="285">
        <v>1.1200000000000001</v>
      </c>
      <c r="O18" s="411"/>
      <c r="P18" s="115"/>
      <c r="Q18" s="375"/>
      <c r="R18" s="115"/>
      <c r="S18" s="115"/>
      <c r="T18" s="115"/>
      <c r="U18" s="189"/>
      <c r="V18" s="189"/>
      <c r="W18" s="189"/>
      <c r="X18" s="192"/>
    </row>
    <row r="19" spans="1:26" s="5" customFormat="1" ht="17.25" thickTop="1">
      <c r="A19" s="213" t="s">
        <v>292</v>
      </c>
      <c r="B19" s="492">
        <v>28.57</v>
      </c>
      <c r="C19" s="492">
        <v>28.33</v>
      </c>
      <c r="D19" s="492">
        <v>27.96</v>
      </c>
      <c r="E19" s="492">
        <v>28.67</v>
      </c>
      <c r="F19" s="492">
        <v>29.13</v>
      </c>
      <c r="G19" s="492">
        <v>29.02</v>
      </c>
      <c r="H19" s="492">
        <v>29.5</v>
      </c>
      <c r="I19" s="492">
        <v>29.17</v>
      </c>
      <c r="J19" s="492">
        <v>28.82</v>
      </c>
      <c r="K19" s="492">
        <v>29.03</v>
      </c>
      <c r="L19" s="492">
        <v>30.2</v>
      </c>
      <c r="M19" s="492">
        <v>29.86</v>
      </c>
      <c r="N19" s="492">
        <v>29.63</v>
      </c>
      <c r="O19" s="262" t="s">
        <v>87</v>
      </c>
      <c r="P19" s="195"/>
      <c r="Q19" s="493" t="s">
        <v>308</v>
      </c>
      <c r="R19" s="115"/>
      <c r="S19" s="115"/>
      <c r="T19" s="115"/>
      <c r="U19" s="115"/>
      <c r="V19" s="115"/>
      <c r="W19" s="115"/>
      <c r="X19" s="41"/>
    </row>
    <row r="20" spans="1:26" s="5" customFormat="1" ht="16.5" customHeight="1">
      <c r="A20" s="210" t="s">
        <v>90</v>
      </c>
      <c r="B20" s="494">
        <v>26.92</v>
      </c>
      <c r="C20" s="494">
        <v>27.02</v>
      </c>
      <c r="D20" s="494">
        <v>26.68</v>
      </c>
      <c r="E20" s="494">
        <v>26.86</v>
      </c>
      <c r="F20" s="494">
        <v>26.67</v>
      </c>
      <c r="G20" s="494">
        <v>26.94</v>
      </c>
      <c r="H20" s="494">
        <v>26.84</v>
      </c>
      <c r="I20" s="494">
        <v>26.94</v>
      </c>
      <c r="J20" s="494">
        <v>26.58</v>
      </c>
      <c r="K20" s="494">
        <v>26.56</v>
      </c>
      <c r="L20" s="494">
        <v>26.44</v>
      </c>
      <c r="M20" s="494">
        <v>25.92</v>
      </c>
      <c r="N20" s="494">
        <v>24.64</v>
      </c>
      <c r="O20" s="283"/>
      <c r="P20" s="411"/>
      <c r="Q20" s="411"/>
      <c r="S20" s="495"/>
      <c r="T20" s="115"/>
      <c r="U20" s="115"/>
      <c r="V20" s="115"/>
      <c r="W20" s="115"/>
      <c r="X20" s="115"/>
      <c r="Y20" s="115"/>
      <c r="Z20" s="41"/>
    </row>
    <row r="21" spans="1:26" s="5" customFormat="1" ht="16.5" customHeight="1">
      <c r="A21" s="210" t="s">
        <v>91</v>
      </c>
      <c r="B21" s="494">
        <v>0</v>
      </c>
      <c r="C21" s="494">
        <v>0</v>
      </c>
      <c r="D21" s="494">
        <v>0</v>
      </c>
      <c r="E21" s="494">
        <v>0</v>
      </c>
      <c r="F21" s="494">
        <v>0</v>
      </c>
      <c r="G21" s="494">
        <v>0</v>
      </c>
      <c r="H21" s="494">
        <v>0</v>
      </c>
      <c r="I21" s="494">
        <v>0</v>
      </c>
      <c r="J21" s="494">
        <v>0</v>
      </c>
      <c r="K21" s="494">
        <v>0</v>
      </c>
      <c r="L21" s="494">
        <v>0</v>
      </c>
      <c r="M21" s="494">
        <v>0</v>
      </c>
      <c r="N21" s="494">
        <v>0</v>
      </c>
      <c r="O21" s="283"/>
      <c r="P21" s="411"/>
      <c r="Q21" s="411"/>
      <c r="S21" s="496"/>
      <c r="T21" s="115"/>
      <c r="U21" s="115"/>
      <c r="V21" s="115"/>
      <c r="W21" s="115"/>
      <c r="X21" s="115"/>
      <c r="Y21" s="115"/>
      <c r="Z21" s="41"/>
    </row>
    <row r="22" spans="1:26" s="199" customFormat="1" ht="16.5" customHeight="1">
      <c r="A22" s="210" t="s">
        <v>92</v>
      </c>
      <c r="B22" s="494">
        <v>32.409999999999997</v>
      </c>
      <c r="C22" s="494">
        <v>31.69</v>
      </c>
      <c r="D22" s="494">
        <v>31.12</v>
      </c>
      <c r="E22" s="494">
        <v>32.29</v>
      </c>
      <c r="F22" s="494">
        <v>33.409999999999997</v>
      </c>
      <c r="G22" s="494">
        <v>32.9</v>
      </c>
      <c r="H22" s="494">
        <v>33.880000000000003</v>
      </c>
      <c r="I22" s="494">
        <v>33.04</v>
      </c>
      <c r="J22" s="494">
        <v>32.54</v>
      </c>
      <c r="K22" s="494">
        <v>32.950000000000003</v>
      </c>
      <c r="L22" s="494">
        <v>35.130000000000003</v>
      </c>
      <c r="M22" s="494">
        <v>34.880000000000003</v>
      </c>
      <c r="N22" s="494">
        <v>35.380000000000003</v>
      </c>
      <c r="T22" s="115"/>
      <c r="U22" s="115"/>
      <c r="V22" s="115"/>
      <c r="W22" s="197"/>
      <c r="X22" s="197"/>
      <c r="Y22" s="197"/>
      <c r="Z22" s="198"/>
    </row>
    <row r="23" spans="1:26" s="5" customFormat="1" ht="16.5" customHeight="1">
      <c r="A23" s="210" t="s">
        <v>93</v>
      </c>
      <c r="B23" s="494">
        <v>20.03</v>
      </c>
      <c r="C23" s="494">
        <v>20.03</v>
      </c>
      <c r="D23" s="494">
        <v>20.03</v>
      </c>
      <c r="E23" s="494">
        <v>20.03</v>
      </c>
      <c r="F23" s="494">
        <v>20.03</v>
      </c>
      <c r="G23" s="494">
        <v>20.03</v>
      </c>
      <c r="H23" s="494">
        <v>20.03</v>
      </c>
      <c r="I23" s="494">
        <v>20.03</v>
      </c>
      <c r="J23" s="494">
        <v>20.03</v>
      </c>
      <c r="K23" s="494">
        <v>20.03</v>
      </c>
      <c r="L23" s="494">
        <v>20.03</v>
      </c>
      <c r="M23" s="494">
        <v>20.03</v>
      </c>
      <c r="N23" s="494">
        <v>20.03</v>
      </c>
      <c r="O23" s="283"/>
      <c r="P23" s="411"/>
      <c r="Q23" s="411"/>
      <c r="S23" s="496"/>
      <c r="T23" s="115"/>
      <c r="U23" s="115"/>
      <c r="V23" s="115"/>
      <c r="W23" s="115"/>
      <c r="X23" s="115"/>
      <c r="Y23" s="115"/>
      <c r="Z23" s="41"/>
    </row>
    <row r="24" spans="1:26" s="5" customFormat="1" ht="16.5" customHeight="1">
      <c r="A24" s="210" t="s">
        <v>94</v>
      </c>
      <c r="B24" s="494">
        <v>24</v>
      </c>
      <c r="C24" s="494">
        <v>24</v>
      </c>
      <c r="D24" s="494">
        <v>24</v>
      </c>
      <c r="E24" s="494">
        <v>25</v>
      </c>
      <c r="F24" s="494">
        <v>25</v>
      </c>
      <c r="G24" s="494">
        <v>25</v>
      </c>
      <c r="H24" s="494">
        <v>25</v>
      </c>
      <c r="I24" s="494">
        <v>25</v>
      </c>
      <c r="J24" s="494">
        <v>25</v>
      </c>
      <c r="K24" s="494">
        <v>25</v>
      </c>
      <c r="L24" s="494">
        <v>26.09</v>
      </c>
      <c r="M24" s="494">
        <v>26.09</v>
      </c>
      <c r="N24" s="494">
        <v>26.09</v>
      </c>
      <c r="O24" s="283"/>
      <c r="P24" s="20"/>
      <c r="Q24" s="20"/>
      <c r="S24" s="496"/>
      <c r="T24" s="115"/>
      <c r="U24" s="115"/>
      <c r="V24" s="115"/>
      <c r="W24" s="115"/>
      <c r="X24" s="115"/>
      <c r="Y24" s="115"/>
      <c r="Z24" s="41"/>
    </row>
    <row r="25" spans="1:26" s="5" customFormat="1" ht="16.5" customHeight="1" thickBot="1">
      <c r="A25" s="211" t="s">
        <v>95</v>
      </c>
      <c r="B25" s="497">
        <v>86.75</v>
      </c>
      <c r="C25" s="497">
        <v>88.57</v>
      </c>
      <c r="D25" s="497">
        <v>90.41</v>
      </c>
      <c r="E25" s="497">
        <v>92.27</v>
      </c>
      <c r="F25" s="497">
        <v>94.16</v>
      </c>
      <c r="G25" s="497">
        <v>95.47</v>
      </c>
      <c r="H25" s="497">
        <v>96.67</v>
      </c>
      <c r="I25" s="497">
        <v>97.88</v>
      </c>
      <c r="J25" s="497">
        <v>99.1</v>
      </c>
      <c r="K25" s="497">
        <v>100</v>
      </c>
      <c r="L25" s="497">
        <v>100</v>
      </c>
      <c r="M25" s="497">
        <v>100</v>
      </c>
      <c r="N25" s="497">
        <v>100</v>
      </c>
      <c r="O25" s="283"/>
      <c r="P25" s="20"/>
      <c r="Q25" s="20"/>
      <c r="S25" s="496"/>
      <c r="T25" s="115"/>
      <c r="U25" s="115"/>
      <c r="V25" s="115"/>
      <c r="W25" s="115"/>
      <c r="X25" s="115"/>
      <c r="Y25" s="115"/>
      <c r="Z25" s="41"/>
    </row>
    <row r="26" spans="1:26" s="5" customFormat="1" ht="17.25" thickTop="1">
      <c r="A26" s="213" t="s">
        <v>97</v>
      </c>
      <c r="B26" s="215">
        <v>9.07</v>
      </c>
      <c r="C26" s="215">
        <v>9.01</v>
      </c>
      <c r="D26" s="215">
        <v>9.02</v>
      </c>
      <c r="E26" s="215">
        <v>9</v>
      </c>
      <c r="F26" s="215">
        <v>13.28</v>
      </c>
      <c r="G26" s="215">
        <v>13.37</v>
      </c>
      <c r="H26" s="215">
        <v>13.36</v>
      </c>
      <c r="I26" s="215">
        <v>13.23</v>
      </c>
      <c r="J26" s="215">
        <v>12.92</v>
      </c>
      <c r="K26" s="215">
        <v>12.74</v>
      </c>
      <c r="L26" s="215">
        <v>13.65</v>
      </c>
      <c r="M26" s="215">
        <v>13.47</v>
      </c>
      <c r="N26" s="215">
        <v>13.02</v>
      </c>
      <c r="O26" s="260"/>
      <c r="P26" s="151"/>
      <c r="Q26" s="159"/>
      <c r="R26" s="115"/>
      <c r="S26" s="115"/>
      <c r="T26" s="115"/>
      <c r="U26" s="115"/>
      <c r="V26" s="115"/>
      <c r="W26" s="115"/>
      <c r="X26" s="41"/>
    </row>
    <row r="27" spans="1:26" s="5" customFormat="1" ht="16.5" customHeight="1">
      <c r="A27" s="210" t="s">
        <v>90</v>
      </c>
      <c r="B27" s="216">
        <v>9.1</v>
      </c>
      <c r="C27" s="216">
        <v>9.16</v>
      </c>
      <c r="D27" s="216">
        <v>9.42</v>
      </c>
      <c r="E27" s="216">
        <v>9.35</v>
      </c>
      <c r="F27" s="216">
        <v>9.17</v>
      </c>
      <c r="G27" s="216">
        <v>9.6</v>
      </c>
      <c r="H27" s="216">
        <v>9.74</v>
      </c>
      <c r="I27" s="216">
        <v>9.77</v>
      </c>
      <c r="J27" s="216">
        <v>9.2100000000000009</v>
      </c>
      <c r="K27" s="216">
        <v>9.34</v>
      </c>
      <c r="L27" s="216">
        <v>9.31</v>
      </c>
      <c r="M27" s="216">
        <v>8.86</v>
      </c>
      <c r="N27" s="216">
        <v>8.6300000000000008</v>
      </c>
      <c r="O27" s="411"/>
      <c r="R27" s="115"/>
      <c r="S27" s="115"/>
      <c r="T27" s="115"/>
      <c r="U27" s="115"/>
      <c r="V27" s="115"/>
      <c r="W27" s="115"/>
      <c r="X27" s="41"/>
    </row>
    <row r="28" spans="1:26" s="5" customFormat="1" ht="16.5" customHeight="1">
      <c r="A28" s="210" t="s">
        <v>91</v>
      </c>
      <c r="B28" s="216">
        <v>0</v>
      </c>
      <c r="C28" s="216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411"/>
      <c r="Q28" s="374"/>
      <c r="R28" s="115"/>
      <c r="S28" s="115"/>
      <c r="T28" s="115"/>
      <c r="U28" s="115"/>
      <c r="V28" s="115"/>
      <c r="W28" s="115"/>
      <c r="X28" s="41"/>
    </row>
    <row r="29" spans="1:26" s="199" customFormat="1" ht="16.5" customHeight="1">
      <c r="A29" s="210" t="s">
        <v>92</v>
      </c>
      <c r="B29" s="216">
        <v>11.79</v>
      </c>
      <c r="C29" s="216">
        <v>11.53</v>
      </c>
      <c r="D29" s="216">
        <v>11.29</v>
      </c>
      <c r="E29" s="216">
        <v>11.18</v>
      </c>
      <c r="F29" s="216">
        <v>14.57</v>
      </c>
      <c r="G29" s="216">
        <v>14.37</v>
      </c>
      <c r="H29" s="216">
        <v>14.21</v>
      </c>
      <c r="I29" s="216">
        <v>13.9</v>
      </c>
      <c r="J29" s="216">
        <v>13.67</v>
      </c>
      <c r="K29" s="216">
        <v>13.2</v>
      </c>
      <c r="L29" s="216">
        <v>14.94</v>
      </c>
      <c r="M29" s="216">
        <v>14.92</v>
      </c>
      <c r="N29" s="216">
        <v>14.31</v>
      </c>
      <c r="O29" s="262" t="s">
        <v>87</v>
      </c>
      <c r="P29" s="195"/>
      <c r="Q29" s="196" t="s">
        <v>309</v>
      </c>
      <c r="R29" s="115"/>
      <c r="S29" s="115"/>
      <c r="T29" s="115"/>
      <c r="U29" s="197"/>
      <c r="V29" s="197"/>
      <c r="W29" s="197"/>
      <c r="X29" s="198"/>
    </row>
    <row r="30" spans="1:26" s="5" customFormat="1" ht="16.5" customHeight="1">
      <c r="A30" s="210" t="s">
        <v>93</v>
      </c>
      <c r="B30" s="216">
        <v>0</v>
      </c>
      <c r="C30" s="216">
        <v>0</v>
      </c>
      <c r="D30" s="216">
        <v>0</v>
      </c>
      <c r="E30" s="216">
        <v>0</v>
      </c>
      <c r="F30" s="216">
        <v>20.03</v>
      </c>
      <c r="G30" s="216">
        <v>20.03</v>
      </c>
      <c r="H30" s="216">
        <v>20.03</v>
      </c>
      <c r="I30" s="216">
        <v>20.03</v>
      </c>
      <c r="J30" s="216">
        <v>20.03</v>
      </c>
      <c r="K30" s="216">
        <v>20.03</v>
      </c>
      <c r="L30" s="216">
        <v>20.03</v>
      </c>
      <c r="M30" s="216">
        <v>20.03</v>
      </c>
      <c r="N30" s="216">
        <v>20.03</v>
      </c>
      <c r="O30" s="411"/>
      <c r="Q30" s="374"/>
      <c r="R30" s="115"/>
      <c r="S30" s="115"/>
      <c r="T30" s="115"/>
      <c r="U30" s="115"/>
      <c r="V30" s="115"/>
      <c r="W30" s="115"/>
      <c r="X30" s="41"/>
    </row>
    <row r="31" spans="1:26" s="5" customFormat="1" ht="16.5" customHeight="1">
      <c r="A31" s="210" t="s">
        <v>94</v>
      </c>
      <c r="B31" s="216">
        <v>8</v>
      </c>
      <c r="C31" s="216">
        <v>8</v>
      </c>
      <c r="D31" s="216">
        <v>8</v>
      </c>
      <c r="E31" s="216">
        <v>8.33</v>
      </c>
      <c r="F31" s="216">
        <v>8.33</v>
      </c>
      <c r="G31" s="216">
        <v>8.33</v>
      </c>
      <c r="H31" s="216">
        <v>8.33</v>
      </c>
      <c r="I31" s="216">
        <v>8.33</v>
      </c>
      <c r="J31" s="216">
        <v>8.33</v>
      </c>
      <c r="K31" s="216">
        <v>8.33</v>
      </c>
      <c r="L31" s="216">
        <v>8.6999999999999993</v>
      </c>
      <c r="M31" s="216">
        <v>8.6999999999999993</v>
      </c>
      <c r="N31" s="216">
        <v>8.6999999999999993</v>
      </c>
      <c r="O31" s="20"/>
      <c r="Q31" s="374"/>
      <c r="R31" s="115"/>
      <c r="S31" s="115"/>
      <c r="T31" s="115"/>
      <c r="U31" s="115"/>
      <c r="V31" s="115"/>
      <c r="W31" s="115"/>
      <c r="X31" s="41"/>
    </row>
    <row r="32" spans="1:26" s="5" customFormat="1" ht="16.5" customHeight="1" thickBot="1">
      <c r="A32" s="211" t="s">
        <v>95</v>
      </c>
      <c r="B32" s="285">
        <v>10.85</v>
      </c>
      <c r="C32" s="285">
        <v>14.21</v>
      </c>
      <c r="D32" s="285">
        <v>18.66</v>
      </c>
      <c r="E32" s="285">
        <v>23.16</v>
      </c>
      <c r="F32" s="285">
        <v>27.72</v>
      </c>
      <c r="G32" s="285">
        <v>32.33</v>
      </c>
      <c r="H32" s="285">
        <v>36.99</v>
      </c>
      <c r="I32" s="285">
        <v>41.72</v>
      </c>
      <c r="J32" s="285">
        <v>46.5</v>
      </c>
      <c r="K32" s="285">
        <v>51.35</v>
      </c>
      <c r="L32" s="285">
        <v>48.1</v>
      </c>
      <c r="M32" s="285">
        <v>51.4</v>
      </c>
      <c r="N32" s="285">
        <v>44.96</v>
      </c>
      <c r="O32" s="20"/>
      <c r="Q32" s="374"/>
      <c r="R32" s="115"/>
      <c r="S32" s="115"/>
      <c r="T32" s="115"/>
      <c r="U32" s="115"/>
      <c r="V32" s="115"/>
      <c r="W32" s="115"/>
      <c r="X32" s="41"/>
    </row>
    <row r="33" spans="1:24" s="5" customFormat="1" ht="16.5" customHeight="1" thickTop="1">
      <c r="A33" s="213" t="s">
        <v>98</v>
      </c>
      <c r="B33" s="215">
        <v>6.43</v>
      </c>
      <c r="C33" s="215">
        <v>6.29</v>
      </c>
      <c r="D33" s="215">
        <v>6.24</v>
      </c>
      <c r="E33" s="215">
        <v>6.11</v>
      </c>
      <c r="F33" s="215">
        <v>6.23</v>
      </c>
      <c r="G33" s="215">
        <v>6.2</v>
      </c>
      <c r="H33" s="215">
        <v>6.1</v>
      </c>
      <c r="I33" s="215">
        <v>6.07</v>
      </c>
      <c r="J33" s="215">
        <v>6.02</v>
      </c>
      <c r="K33" s="215">
        <v>5.86</v>
      </c>
      <c r="L33" s="215">
        <v>5.84</v>
      </c>
      <c r="M33" s="215">
        <v>5.74</v>
      </c>
      <c r="N33" s="215">
        <v>5.61</v>
      </c>
      <c r="O33" s="127"/>
      <c r="P33" s="106"/>
      <c r="Q33" s="106"/>
      <c r="R33" s="115"/>
      <c r="S33" s="115"/>
      <c r="T33" s="115"/>
      <c r="U33" s="115"/>
      <c r="V33" s="115"/>
      <c r="W33" s="115"/>
      <c r="X33" s="41"/>
    </row>
    <row r="34" spans="1:24" s="5" customFormat="1" ht="16.5" customHeight="1">
      <c r="A34" s="210" t="s">
        <v>90</v>
      </c>
      <c r="B34" s="216">
        <v>4.9400000000000004</v>
      </c>
      <c r="C34" s="216">
        <v>4.6100000000000003</v>
      </c>
      <c r="D34" s="216">
        <v>4.62</v>
      </c>
      <c r="E34" s="216">
        <v>4.42</v>
      </c>
      <c r="F34" s="216">
        <v>4.3899999999999997</v>
      </c>
      <c r="G34" s="216">
        <v>4.45</v>
      </c>
      <c r="H34" s="216">
        <v>4.37</v>
      </c>
      <c r="I34" s="216">
        <v>4.32</v>
      </c>
      <c r="J34" s="216">
        <v>4.3499999999999996</v>
      </c>
      <c r="K34" s="216">
        <v>4.07</v>
      </c>
      <c r="L34" s="216">
        <v>3.99</v>
      </c>
      <c r="M34" s="216">
        <v>3.9</v>
      </c>
      <c r="N34" s="216">
        <v>3.83</v>
      </c>
      <c r="O34" s="127"/>
      <c r="P34" s="106"/>
      <c r="Q34" s="106"/>
      <c r="R34" s="115"/>
      <c r="S34" s="115"/>
      <c r="T34" s="115"/>
      <c r="U34" s="115"/>
      <c r="V34" s="115"/>
      <c r="W34" s="115"/>
      <c r="X34" s="41"/>
    </row>
    <row r="35" spans="1:24" s="5" customFormat="1" ht="16.5" customHeight="1">
      <c r="A35" s="210" t="s">
        <v>91</v>
      </c>
      <c r="B35" s="216">
        <v>0</v>
      </c>
      <c r="C35" s="216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127"/>
      <c r="P35" s="106"/>
      <c r="Q35" s="106"/>
      <c r="R35" s="115"/>
      <c r="S35" s="115"/>
      <c r="T35" s="115"/>
      <c r="U35" s="115"/>
      <c r="V35" s="115"/>
      <c r="W35" s="115"/>
      <c r="X35" s="41"/>
    </row>
    <row r="36" spans="1:24" s="190" customFormat="1" ht="16.5" customHeight="1">
      <c r="A36" s="210" t="s">
        <v>92</v>
      </c>
      <c r="B36" s="216">
        <v>8.0299999999999994</v>
      </c>
      <c r="C36" s="216">
        <v>7.99</v>
      </c>
      <c r="D36" s="216">
        <v>7.86</v>
      </c>
      <c r="E36" s="216">
        <v>7.69</v>
      </c>
      <c r="F36" s="216">
        <v>7.99</v>
      </c>
      <c r="G36" s="216">
        <v>7.87</v>
      </c>
      <c r="H36" s="216">
        <v>7.73</v>
      </c>
      <c r="I36" s="216">
        <v>7.68</v>
      </c>
      <c r="J36" s="216">
        <v>7.57</v>
      </c>
      <c r="K36" s="216">
        <v>7.47</v>
      </c>
      <c r="L36" s="216">
        <v>7.41</v>
      </c>
      <c r="M36" s="216">
        <v>7.3</v>
      </c>
      <c r="N36" s="216">
        <v>7.19</v>
      </c>
      <c r="O36" s="413"/>
      <c r="Q36" s="375"/>
      <c r="R36" s="115"/>
      <c r="S36" s="115"/>
      <c r="T36" s="115"/>
      <c r="U36" s="189"/>
      <c r="V36" s="189"/>
      <c r="W36" s="189"/>
      <c r="X36" s="192"/>
    </row>
    <row r="37" spans="1:24" s="190" customFormat="1" ht="16.5" customHeight="1">
      <c r="A37" s="210" t="s">
        <v>93</v>
      </c>
      <c r="B37" s="217">
        <v>5.49</v>
      </c>
      <c r="C37" s="217">
        <v>5.4</v>
      </c>
      <c r="D37" s="217">
        <v>5.32</v>
      </c>
      <c r="E37" s="217">
        <v>5.24</v>
      </c>
      <c r="F37" s="217">
        <v>5.16</v>
      </c>
      <c r="G37" s="217">
        <v>5.07</v>
      </c>
      <c r="H37" s="217">
        <v>4.99</v>
      </c>
      <c r="I37" s="217">
        <v>4.91</v>
      </c>
      <c r="J37" s="217">
        <v>4.82</v>
      </c>
      <c r="K37" s="217">
        <v>4.74</v>
      </c>
      <c r="L37" s="217">
        <v>4.74</v>
      </c>
      <c r="M37" s="217">
        <v>4.74</v>
      </c>
      <c r="N37" s="217">
        <v>4.49</v>
      </c>
      <c r="O37" s="413"/>
      <c r="Q37" s="375"/>
      <c r="R37" s="115"/>
      <c r="S37" s="115"/>
      <c r="T37" s="115"/>
      <c r="U37" s="189"/>
      <c r="V37" s="189"/>
      <c r="W37" s="189"/>
      <c r="X37" s="192"/>
    </row>
    <row r="38" spans="1:24" s="190" customFormat="1" ht="16.5" customHeight="1">
      <c r="A38" s="210" t="s">
        <v>94</v>
      </c>
      <c r="B38" s="216">
        <v>6.25</v>
      </c>
      <c r="C38" s="216">
        <v>6.17</v>
      </c>
      <c r="D38" s="216">
        <v>6.09</v>
      </c>
      <c r="E38" s="216">
        <v>6.25</v>
      </c>
      <c r="F38" s="216">
        <v>6.17</v>
      </c>
      <c r="G38" s="216">
        <v>6.09</v>
      </c>
      <c r="H38" s="216">
        <v>6</v>
      </c>
      <c r="I38" s="216">
        <v>5.92</v>
      </c>
      <c r="J38" s="216">
        <v>5.83</v>
      </c>
      <c r="K38" s="216">
        <v>5.75</v>
      </c>
      <c r="L38" s="216">
        <v>5.75</v>
      </c>
      <c r="M38" s="216">
        <v>5.75</v>
      </c>
      <c r="N38" s="216">
        <v>5.75</v>
      </c>
      <c r="O38" s="414"/>
      <c r="Q38" s="375"/>
      <c r="R38" s="115"/>
      <c r="S38" s="115"/>
      <c r="T38" s="115"/>
      <c r="U38" s="189"/>
      <c r="V38" s="189"/>
      <c r="W38" s="189"/>
      <c r="X38" s="192"/>
    </row>
    <row r="39" spans="1:24" s="190" customFormat="1" ht="16.5" customHeight="1" thickBot="1">
      <c r="A39" s="211" t="s">
        <v>95</v>
      </c>
      <c r="B39" s="218">
        <v>1.86</v>
      </c>
      <c r="C39" s="218">
        <v>1.79</v>
      </c>
      <c r="D39" s="218">
        <v>1.72</v>
      </c>
      <c r="E39" s="218">
        <v>1.65</v>
      </c>
      <c r="F39" s="218">
        <v>1.58</v>
      </c>
      <c r="G39" s="218">
        <v>1.5</v>
      </c>
      <c r="H39" s="218">
        <v>1.43</v>
      </c>
      <c r="I39" s="218">
        <v>1.35</v>
      </c>
      <c r="J39" s="218">
        <v>1.27</v>
      </c>
      <c r="K39" s="218">
        <v>1.2</v>
      </c>
      <c r="L39" s="218">
        <v>1.17</v>
      </c>
      <c r="M39" s="218">
        <v>1.1000000000000001</v>
      </c>
      <c r="N39" s="218">
        <v>1.1200000000000001</v>
      </c>
      <c r="O39" s="414"/>
      <c r="Q39" s="375"/>
      <c r="R39" s="115"/>
      <c r="S39" s="115"/>
      <c r="T39" s="115"/>
      <c r="U39" s="189"/>
      <c r="V39" s="189"/>
      <c r="W39" s="189"/>
      <c r="X39" s="192"/>
    </row>
    <row r="40" spans="1:24" s="5" customFormat="1" ht="29.25" thickTop="1">
      <c r="A40" s="213" t="s">
        <v>99</v>
      </c>
      <c r="B40" s="215">
        <v>21.56</v>
      </c>
      <c r="C40" s="215">
        <v>21.37</v>
      </c>
      <c r="D40" s="215">
        <v>21.04</v>
      </c>
      <c r="E40" s="215">
        <v>21.27</v>
      </c>
      <c r="F40" s="215">
        <v>25.6</v>
      </c>
      <c r="G40" s="215">
        <v>25.3</v>
      </c>
      <c r="H40" s="215">
        <v>25.31</v>
      </c>
      <c r="I40" s="215">
        <v>25.06</v>
      </c>
      <c r="J40" s="215">
        <v>24.68</v>
      </c>
      <c r="K40" s="215">
        <v>24.45</v>
      </c>
      <c r="L40" s="215">
        <v>25.28</v>
      </c>
      <c r="M40" s="215">
        <v>25.82</v>
      </c>
      <c r="N40" s="215">
        <v>26.26</v>
      </c>
      <c r="O40" s="260"/>
      <c r="P40" s="151"/>
      <c r="Q40" s="159"/>
      <c r="R40" s="115"/>
      <c r="S40" s="115"/>
      <c r="T40" s="115"/>
      <c r="U40" s="115"/>
      <c r="V40" s="115"/>
      <c r="W40" s="115"/>
      <c r="X40" s="41"/>
    </row>
    <row r="41" spans="1:24" s="5" customFormat="1" ht="16.5" customHeight="1">
      <c r="A41" s="210" t="s">
        <v>90</v>
      </c>
      <c r="B41" s="216">
        <v>40.19</v>
      </c>
      <c r="C41" s="216">
        <v>40.51</v>
      </c>
      <c r="D41" s="216">
        <v>40.32</v>
      </c>
      <c r="E41" s="216">
        <v>41.71</v>
      </c>
      <c r="F41" s="216">
        <v>41.68</v>
      </c>
      <c r="G41" s="216">
        <v>41.43</v>
      </c>
      <c r="H41" s="216">
        <v>41.89</v>
      </c>
      <c r="I41" s="216">
        <v>41.96</v>
      </c>
      <c r="J41" s="216">
        <v>41.37</v>
      </c>
      <c r="K41" s="216">
        <v>41.46</v>
      </c>
      <c r="L41" s="216">
        <v>41.99</v>
      </c>
      <c r="M41" s="216">
        <v>43.41</v>
      </c>
      <c r="N41" s="216">
        <v>44.88</v>
      </c>
      <c r="O41" s="411"/>
      <c r="R41" s="115"/>
      <c r="S41" s="115"/>
      <c r="T41" s="115"/>
      <c r="U41" s="115"/>
      <c r="V41" s="115"/>
      <c r="W41" s="115"/>
      <c r="X41" s="41"/>
    </row>
    <row r="42" spans="1:24" s="5" customFormat="1" ht="16.5" customHeight="1">
      <c r="A42" s="210" t="s">
        <v>91</v>
      </c>
      <c r="B42" s="216">
        <v>0</v>
      </c>
      <c r="C42" s="216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216">
        <v>0</v>
      </c>
      <c r="O42" s="411"/>
      <c r="Q42" s="374"/>
      <c r="R42" s="115"/>
      <c r="S42" s="115"/>
      <c r="T42" s="115"/>
      <c r="U42" s="115"/>
      <c r="V42" s="115"/>
      <c r="W42" s="115"/>
      <c r="X42" s="41"/>
    </row>
    <row r="43" spans="1:24" s="199" customFormat="1" ht="16.5" customHeight="1">
      <c r="A43" s="210" t="s">
        <v>92</v>
      </c>
      <c r="B43" s="216">
        <v>11.79</v>
      </c>
      <c r="C43" s="216">
        <v>11.53</v>
      </c>
      <c r="D43" s="216">
        <v>11.29</v>
      </c>
      <c r="E43" s="216">
        <v>11.18</v>
      </c>
      <c r="F43" s="216">
        <v>14.57</v>
      </c>
      <c r="G43" s="216">
        <v>14.37</v>
      </c>
      <c r="H43" s="216">
        <v>14.21</v>
      </c>
      <c r="I43" s="216">
        <v>13.9</v>
      </c>
      <c r="J43" s="216">
        <v>13.67</v>
      </c>
      <c r="K43" s="216">
        <v>13.2</v>
      </c>
      <c r="L43" s="216">
        <v>14.94</v>
      </c>
      <c r="M43" s="216">
        <v>14.92</v>
      </c>
      <c r="N43" s="216">
        <v>14.31</v>
      </c>
      <c r="O43" s="283"/>
      <c r="P43" s="172"/>
      <c r="Q43" s="376"/>
      <c r="R43" s="115"/>
      <c r="S43" s="115"/>
      <c r="T43" s="115"/>
      <c r="U43" s="197"/>
      <c r="V43" s="197"/>
      <c r="W43" s="197"/>
      <c r="X43" s="198"/>
    </row>
    <row r="44" spans="1:24" s="5" customFormat="1" ht="16.5" customHeight="1">
      <c r="A44" s="210" t="s">
        <v>93</v>
      </c>
      <c r="B44" s="217">
        <v>0</v>
      </c>
      <c r="C44" s="217">
        <v>0</v>
      </c>
      <c r="D44" s="217">
        <v>0</v>
      </c>
      <c r="E44" s="217">
        <v>0</v>
      </c>
      <c r="F44" s="217">
        <v>20.03</v>
      </c>
      <c r="G44" s="217">
        <v>20.03</v>
      </c>
      <c r="H44" s="217">
        <v>20.03</v>
      </c>
      <c r="I44" s="217">
        <v>20.03</v>
      </c>
      <c r="J44" s="217">
        <v>20.03</v>
      </c>
      <c r="K44" s="217">
        <v>20.03</v>
      </c>
      <c r="L44" s="217">
        <v>20.03</v>
      </c>
      <c r="M44" s="217">
        <v>20.03</v>
      </c>
      <c r="N44" s="217">
        <v>20.03</v>
      </c>
      <c r="O44" s="283"/>
      <c r="P44" s="172"/>
      <c r="Q44" s="376"/>
      <c r="R44" s="115"/>
      <c r="S44" s="115"/>
      <c r="T44" s="115"/>
      <c r="U44" s="115"/>
      <c r="V44" s="115"/>
      <c r="W44" s="115"/>
      <c r="X44" s="41"/>
    </row>
    <row r="45" spans="1:24" s="5" customFormat="1" ht="16.5" customHeight="1">
      <c r="A45" s="210" t="s">
        <v>94</v>
      </c>
      <c r="B45" s="216">
        <v>8</v>
      </c>
      <c r="C45" s="216">
        <v>8</v>
      </c>
      <c r="D45" s="216">
        <v>8</v>
      </c>
      <c r="E45" s="216">
        <v>8.33</v>
      </c>
      <c r="F45" s="216">
        <v>8.33</v>
      </c>
      <c r="G45" s="216">
        <v>8.33</v>
      </c>
      <c r="H45" s="216">
        <v>8.33</v>
      </c>
      <c r="I45" s="216">
        <v>8.33</v>
      </c>
      <c r="J45" s="216">
        <v>8.33</v>
      </c>
      <c r="K45" s="216">
        <v>8.33</v>
      </c>
      <c r="L45" s="216">
        <v>8.6999999999999993</v>
      </c>
      <c r="M45" s="216">
        <v>8.6999999999999993</v>
      </c>
      <c r="N45" s="216">
        <v>8.6999999999999993</v>
      </c>
      <c r="O45" s="283"/>
      <c r="P45" s="172"/>
      <c r="Q45" s="376"/>
      <c r="R45" s="115"/>
      <c r="S45" s="115"/>
      <c r="T45" s="115"/>
      <c r="U45" s="115"/>
      <c r="V45" s="115"/>
      <c r="W45" s="115"/>
      <c r="X45" s="41"/>
    </row>
    <row r="46" spans="1:24" s="5" customFormat="1" ht="16.5" customHeight="1" thickBot="1">
      <c r="A46" s="211" t="s">
        <v>95</v>
      </c>
      <c r="B46" s="218">
        <v>10.85</v>
      </c>
      <c r="C46" s="218">
        <v>14.21</v>
      </c>
      <c r="D46" s="218">
        <v>18.66</v>
      </c>
      <c r="E46" s="218">
        <v>23.16</v>
      </c>
      <c r="F46" s="218">
        <v>27.72</v>
      </c>
      <c r="G46" s="218">
        <v>32.33</v>
      </c>
      <c r="H46" s="218">
        <v>36.99</v>
      </c>
      <c r="I46" s="218">
        <v>41.72</v>
      </c>
      <c r="J46" s="218">
        <v>46.5</v>
      </c>
      <c r="K46" s="218">
        <v>51.35</v>
      </c>
      <c r="L46" s="218">
        <v>48.1</v>
      </c>
      <c r="M46" s="218">
        <v>51.4</v>
      </c>
      <c r="N46" s="218">
        <v>44.96</v>
      </c>
      <c r="O46" s="20"/>
      <c r="Q46" s="374"/>
      <c r="R46" s="115"/>
      <c r="S46" s="115"/>
      <c r="T46" s="115"/>
      <c r="U46" s="115"/>
      <c r="V46" s="115"/>
      <c r="W46" s="115"/>
      <c r="X46" s="41"/>
    </row>
    <row r="47" spans="1:24" s="5" customFormat="1" ht="16.5" customHeight="1" thickTop="1">
      <c r="A47" s="213" t="s">
        <v>100</v>
      </c>
      <c r="B47" s="215">
        <v>84.06</v>
      </c>
      <c r="C47" s="215">
        <v>84.26</v>
      </c>
      <c r="D47" s="215">
        <v>84.56</v>
      </c>
      <c r="E47" s="215">
        <v>84.87</v>
      </c>
      <c r="F47" s="215">
        <v>84.89</v>
      </c>
      <c r="G47" s="215">
        <v>85.19</v>
      </c>
      <c r="H47" s="215">
        <v>85.12</v>
      </c>
      <c r="I47" s="215">
        <v>85.26</v>
      </c>
      <c r="J47" s="215">
        <v>85.55</v>
      </c>
      <c r="K47" s="215">
        <v>85.57</v>
      </c>
      <c r="L47" s="215">
        <v>85.73</v>
      </c>
      <c r="M47" s="215">
        <v>85.35</v>
      </c>
      <c r="N47" s="215">
        <v>84.42</v>
      </c>
      <c r="O47" s="260" t="s">
        <v>87</v>
      </c>
      <c r="P47" s="151"/>
      <c r="Q47" s="159" t="s">
        <v>306</v>
      </c>
      <c r="R47" s="115"/>
      <c r="S47" s="115"/>
      <c r="T47" s="115"/>
      <c r="U47" s="115"/>
      <c r="V47" s="115"/>
      <c r="W47" s="115"/>
      <c r="X47" s="41"/>
    </row>
    <row r="48" spans="1:24" s="5" customFormat="1" ht="16.5" customHeight="1">
      <c r="A48" s="210" t="s">
        <v>90</v>
      </c>
      <c r="B48" s="216">
        <v>60.319184129009493</v>
      </c>
      <c r="C48" s="216">
        <v>60.077210365014821</v>
      </c>
      <c r="D48" s="216">
        <v>60.28070234136171</v>
      </c>
      <c r="E48" s="216">
        <v>60.11148865729276</v>
      </c>
      <c r="F48" s="216">
        <v>60.11621926984472</v>
      </c>
      <c r="G48" s="216">
        <v>60.466804045425548</v>
      </c>
      <c r="H48" s="216">
        <v>59.939748103052999</v>
      </c>
      <c r="I48" s="216">
        <v>59.871445332724797</v>
      </c>
      <c r="J48" s="216">
        <v>60.503780183880814</v>
      </c>
      <c r="K48" s="216">
        <v>60.401217369778671</v>
      </c>
      <c r="L48" s="216">
        <v>59.92405702782213</v>
      </c>
      <c r="M48" s="216">
        <v>59.012734800260468</v>
      </c>
      <c r="N48" s="216">
        <v>57.340465203085849</v>
      </c>
      <c r="O48" s="411"/>
      <c r="R48" s="115"/>
      <c r="S48" s="115"/>
      <c r="T48" s="115"/>
      <c r="U48" s="115"/>
      <c r="V48" s="115"/>
      <c r="W48" s="115"/>
      <c r="X48" s="41"/>
    </row>
    <row r="49" spans="1:47" s="5" customFormat="1" ht="16.5" customHeight="1">
      <c r="A49" s="210" t="s">
        <v>91</v>
      </c>
      <c r="B49" s="216">
        <v>0</v>
      </c>
      <c r="C49" s="216">
        <v>0</v>
      </c>
      <c r="D49" s="216">
        <v>0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0</v>
      </c>
      <c r="M49" s="216">
        <v>0</v>
      </c>
      <c r="N49" s="216">
        <v>0</v>
      </c>
      <c r="O49" s="411"/>
      <c r="Q49" s="374"/>
      <c r="R49" s="115"/>
      <c r="S49" s="115"/>
      <c r="T49" s="115"/>
      <c r="U49" s="115"/>
      <c r="V49" s="115"/>
      <c r="W49" s="115"/>
      <c r="X49" s="41"/>
    </row>
    <row r="50" spans="1:47" s="199" customFormat="1" ht="16.5" customHeight="1">
      <c r="A50" s="210" t="s">
        <v>92</v>
      </c>
      <c r="B50" s="216">
        <v>100</v>
      </c>
      <c r="C50" s="216">
        <v>100</v>
      </c>
      <c r="D50" s="216">
        <v>100</v>
      </c>
      <c r="E50" s="216">
        <v>100</v>
      </c>
      <c r="F50" s="216">
        <v>100</v>
      </c>
      <c r="G50" s="216">
        <v>100</v>
      </c>
      <c r="H50" s="216">
        <v>100</v>
      </c>
      <c r="I50" s="216">
        <v>100</v>
      </c>
      <c r="J50" s="216">
        <v>100</v>
      </c>
      <c r="K50" s="216">
        <v>100</v>
      </c>
      <c r="L50" s="216">
        <v>100</v>
      </c>
      <c r="M50" s="216">
        <v>100</v>
      </c>
      <c r="N50" s="216">
        <v>100</v>
      </c>
      <c r="O50" s="283"/>
      <c r="P50" s="172"/>
      <c r="Q50" s="376"/>
      <c r="R50" s="115"/>
      <c r="S50" s="115"/>
      <c r="T50" s="115"/>
      <c r="U50" s="197"/>
      <c r="V50" s="197"/>
      <c r="W50" s="197"/>
      <c r="X50" s="198"/>
    </row>
    <row r="51" spans="1:47" s="5" customFormat="1" ht="16.5" customHeight="1">
      <c r="A51" s="210" t="s">
        <v>93</v>
      </c>
      <c r="B51" s="216">
        <v>100</v>
      </c>
      <c r="C51" s="216">
        <v>100</v>
      </c>
      <c r="D51" s="216">
        <v>100</v>
      </c>
      <c r="E51" s="216">
        <v>100</v>
      </c>
      <c r="F51" s="216">
        <v>100</v>
      </c>
      <c r="G51" s="216">
        <v>100</v>
      </c>
      <c r="H51" s="216">
        <v>100</v>
      </c>
      <c r="I51" s="216">
        <v>100</v>
      </c>
      <c r="J51" s="216">
        <v>100</v>
      </c>
      <c r="K51" s="216">
        <v>100</v>
      </c>
      <c r="L51" s="216">
        <v>100</v>
      </c>
      <c r="M51" s="216">
        <v>100</v>
      </c>
      <c r="N51" s="216">
        <v>100</v>
      </c>
      <c r="O51" s="283"/>
      <c r="P51" s="172"/>
      <c r="Q51" s="376"/>
      <c r="R51" s="115"/>
      <c r="S51" s="115"/>
      <c r="T51" s="115"/>
      <c r="U51" s="115"/>
      <c r="V51" s="115"/>
      <c r="W51" s="115"/>
      <c r="X51" s="41"/>
    </row>
    <row r="52" spans="1:47" s="5" customFormat="1" ht="16.5" customHeight="1">
      <c r="A52" s="210" t="s">
        <v>94</v>
      </c>
      <c r="B52" s="216">
        <v>100</v>
      </c>
      <c r="C52" s="216">
        <v>100</v>
      </c>
      <c r="D52" s="216">
        <v>100</v>
      </c>
      <c r="E52" s="216">
        <v>100</v>
      </c>
      <c r="F52" s="216">
        <v>100</v>
      </c>
      <c r="G52" s="216">
        <v>100</v>
      </c>
      <c r="H52" s="216">
        <v>100</v>
      </c>
      <c r="I52" s="216">
        <v>100</v>
      </c>
      <c r="J52" s="216">
        <v>100</v>
      </c>
      <c r="K52" s="216">
        <v>100</v>
      </c>
      <c r="L52" s="216">
        <v>100</v>
      </c>
      <c r="M52" s="216">
        <v>100</v>
      </c>
      <c r="N52" s="216">
        <v>100</v>
      </c>
      <c r="O52" s="283"/>
      <c r="P52" s="172"/>
      <c r="Q52" s="376"/>
      <c r="R52" s="115"/>
      <c r="S52" s="115"/>
      <c r="T52" s="115"/>
      <c r="U52" s="115"/>
      <c r="V52" s="115"/>
      <c r="W52" s="115"/>
      <c r="X52" s="41"/>
    </row>
    <row r="53" spans="1:47" s="5" customFormat="1" ht="16.5" customHeight="1" thickBot="1">
      <c r="A53" s="211" t="s">
        <v>95</v>
      </c>
      <c r="B53" s="218">
        <v>100</v>
      </c>
      <c r="C53" s="218">
        <v>100</v>
      </c>
      <c r="D53" s="218">
        <v>100</v>
      </c>
      <c r="E53" s="218">
        <v>100</v>
      </c>
      <c r="F53" s="218">
        <v>100</v>
      </c>
      <c r="G53" s="218">
        <v>100</v>
      </c>
      <c r="H53" s="218">
        <v>100</v>
      </c>
      <c r="I53" s="218">
        <v>100</v>
      </c>
      <c r="J53" s="218">
        <v>100</v>
      </c>
      <c r="K53" s="218">
        <v>100</v>
      </c>
      <c r="L53" s="218">
        <v>100</v>
      </c>
      <c r="M53" s="218">
        <v>100</v>
      </c>
      <c r="N53" s="218">
        <v>100</v>
      </c>
      <c r="O53" s="20"/>
      <c r="Q53" s="374"/>
      <c r="R53" s="115"/>
      <c r="S53" s="115"/>
      <c r="T53" s="115"/>
      <c r="U53" s="115"/>
      <c r="V53" s="115"/>
      <c r="W53" s="115"/>
      <c r="X53" s="41"/>
    </row>
    <row r="54" spans="1:47" s="5" customFormat="1" ht="16.5" customHeight="1" thickTop="1">
      <c r="A54" s="213" t="s">
        <v>101</v>
      </c>
      <c r="B54" s="215">
        <v>54.07</v>
      </c>
      <c r="C54" s="215">
        <v>53.23</v>
      </c>
      <c r="D54" s="215">
        <v>52.65</v>
      </c>
      <c r="E54" s="215">
        <v>51.43</v>
      </c>
      <c r="F54" s="215">
        <v>51.49</v>
      </c>
      <c r="G54" s="215">
        <v>51.03</v>
      </c>
      <c r="H54" s="215">
        <v>50.63</v>
      </c>
      <c r="I54" s="215">
        <v>50.02</v>
      </c>
      <c r="J54" s="215">
        <v>49.74</v>
      </c>
      <c r="K54" s="215">
        <v>49.56</v>
      </c>
      <c r="L54" s="215">
        <v>48.55</v>
      </c>
      <c r="M54" s="215">
        <v>48.75</v>
      </c>
      <c r="N54" s="215">
        <v>49.24</v>
      </c>
      <c r="O54" s="260"/>
      <c r="P54" s="151"/>
      <c r="Q54" s="159"/>
      <c r="R54" s="115"/>
      <c r="S54" s="115"/>
      <c r="T54" s="115"/>
      <c r="U54" s="115"/>
      <c r="V54" s="115"/>
      <c r="W54" s="115"/>
      <c r="X54" s="41"/>
    </row>
    <row r="55" spans="1:47" s="5" customFormat="1" ht="16.5" customHeight="1">
      <c r="A55" s="210" t="s">
        <v>90</v>
      </c>
      <c r="B55" s="216">
        <v>100</v>
      </c>
      <c r="C55" s="216">
        <v>100</v>
      </c>
      <c r="D55" s="216">
        <v>100</v>
      </c>
      <c r="E55" s="216">
        <v>100</v>
      </c>
      <c r="F55" s="216">
        <v>100</v>
      </c>
      <c r="G55" s="216">
        <v>100</v>
      </c>
      <c r="H55" s="216">
        <v>100</v>
      </c>
      <c r="I55" s="216">
        <v>100</v>
      </c>
      <c r="J55" s="216">
        <v>100</v>
      </c>
      <c r="K55" s="216">
        <v>100</v>
      </c>
      <c r="L55" s="216">
        <v>100</v>
      </c>
      <c r="M55" s="216">
        <v>100</v>
      </c>
      <c r="N55" s="216">
        <v>100</v>
      </c>
      <c r="O55" s="260"/>
      <c r="P55" s="151"/>
      <c r="Q55" s="159"/>
      <c r="R55" s="115"/>
      <c r="S55" s="115"/>
      <c r="T55" s="115"/>
      <c r="U55" s="115"/>
      <c r="V55" s="115"/>
      <c r="W55" s="115"/>
      <c r="X55" s="41"/>
    </row>
    <row r="56" spans="1:47" s="5" customFormat="1" ht="16.5" customHeight="1">
      <c r="A56" s="210" t="s">
        <v>91</v>
      </c>
      <c r="B56" s="216">
        <v>0</v>
      </c>
      <c r="C56" s="216">
        <v>0</v>
      </c>
      <c r="D56" s="216">
        <v>0</v>
      </c>
      <c r="E56" s="216">
        <v>0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260"/>
      <c r="P56" s="151"/>
      <c r="Q56" s="159"/>
      <c r="R56" s="115"/>
      <c r="S56" s="115"/>
      <c r="T56" s="115"/>
      <c r="U56" s="115"/>
      <c r="V56" s="115"/>
      <c r="W56" s="115"/>
      <c r="X56" s="41"/>
    </row>
    <row r="57" spans="1:47" s="199" customFormat="1" ht="16.5" customHeight="1">
      <c r="A57" s="210" t="s">
        <v>92</v>
      </c>
      <c r="B57" s="216">
        <v>0</v>
      </c>
      <c r="C57" s="216">
        <v>0</v>
      </c>
      <c r="D57" s="216">
        <v>0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0</v>
      </c>
      <c r="L57" s="216">
        <v>0</v>
      </c>
      <c r="M57" s="216">
        <v>0</v>
      </c>
      <c r="N57" s="216">
        <v>0</v>
      </c>
      <c r="O57" s="260"/>
      <c r="P57" s="151"/>
      <c r="Q57" s="159"/>
      <c r="R57" s="115"/>
      <c r="S57" s="115"/>
      <c r="T57" s="115"/>
      <c r="U57" s="197"/>
      <c r="V57" s="197"/>
      <c r="W57" s="197"/>
      <c r="X57" s="198"/>
    </row>
    <row r="58" spans="1:47" s="5" customFormat="1" ht="16.5" customHeight="1">
      <c r="A58" s="210" t="s">
        <v>93</v>
      </c>
      <c r="B58" s="216">
        <v>100</v>
      </c>
      <c r="C58" s="216">
        <v>100</v>
      </c>
      <c r="D58" s="216">
        <v>100</v>
      </c>
      <c r="E58" s="216">
        <v>100</v>
      </c>
      <c r="F58" s="216">
        <v>100</v>
      </c>
      <c r="G58" s="216">
        <v>100</v>
      </c>
      <c r="H58" s="216">
        <v>100</v>
      </c>
      <c r="I58" s="216">
        <v>100</v>
      </c>
      <c r="J58" s="216">
        <v>100</v>
      </c>
      <c r="K58" s="216">
        <v>100</v>
      </c>
      <c r="L58" s="216">
        <v>100</v>
      </c>
      <c r="M58" s="216">
        <v>100</v>
      </c>
      <c r="N58" s="216">
        <v>100</v>
      </c>
      <c r="O58" s="260"/>
      <c r="P58" s="151"/>
      <c r="Q58" s="159"/>
      <c r="R58" s="115"/>
      <c r="S58" s="115"/>
      <c r="T58" s="115"/>
      <c r="U58" s="115"/>
      <c r="V58" s="115"/>
      <c r="W58" s="115"/>
      <c r="X58" s="41"/>
    </row>
    <row r="59" spans="1:47" s="5" customFormat="1" ht="16.5" customHeight="1">
      <c r="A59" s="210" t="s">
        <v>94</v>
      </c>
      <c r="B59" s="216">
        <v>100</v>
      </c>
      <c r="C59" s="216">
        <v>100</v>
      </c>
      <c r="D59" s="216">
        <v>100</v>
      </c>
      <c r="E59" s="216">
        <v>100</v>
      </c>
      <c r="F59" s="216">
        <v>100</v>
      </c>
      <c r="G59" s="216">
        <v>100</v>
      </c>
      <c r="H59" s="216">
        <v>100</v>
      </c>
      <c r="I59" s="216">
        <v>100</v>
      </c>
      <c r="J59" s="216">
        <v>100</v>
      </c>
      <c r="K59" s="216">
        <v>100</v>
      </c>
      <c r="L59" s="216">
        <v>100</v>
      </c>
      <c r="M59" s="216">
        <v>100</v>
      </c>
      <c r="N59" s="216">
        <v>100</v>
      </c>
      <c r="O59" s="260"/>
      <c r="P59" s="151"/>
      <c r="Q59" s="159"/>
      <c r="R59" s="115"/>
      <c r="S59" s="115"/>
      <c r="T59" s="115"/>
      <c r="U59" s="115"/>
      <c r="V59" s="115"/>
      <c r="W59" s="115"/>
      <c r="X59" s="41"/>
    </row>
    <row r="60" spans="1:47" s="5" customFormat="1" ht="16.5" customHeight="1" thickBot="1">
      <c r="A60" s="211" t="s">
        <v>95</v>
      </c>
      <c r="B60" s="218">
        <v>0</v>
      </c>
      <c r="C60" s="218">
        <v>0</v>
      </c>
      <c r="D60" s="218">
        <v>0</v>
      </c>
      <c r="E60" s="218">
        <v>0</v>
      </c>
      <c r="F60" s="218">
        <v>0</v>
      </c>
      <c r="G60" s="218">
        <v>0</v>
      </c>
      <c r="H60" s="218">
        <v>0</v>
      </c>
      <c r="I60" s="218">
        <v>0</v>
      </c>
      <c r="J60" s="218">
        <v>0</v>
      </c>
      <c r="K60" s="218">
        <v>0</v>
      </c>
      <c r="L60" s="218">
        <v>0</v>
      </c>
      <c r="M60" s="218">
        <v>0</v>
      </c>
      <c r="N60" s="218">
        <v>0</v>
      </c>
      <c r="O60" s="260"/>
      <c r="P60" s="151"/>
      <c r="Q60" s="159"/>
      <c r="R60" s="115"/>
      <c r="S60" s="115"/>
      <c r="T60" s="115"/>
      <c r="U60" s="115"/>
      <c r="V60" s="115"/>
      <c r="W60" s="115"/>
      <c r="X60" s="41"/>
    </row>
    <row r="61" spans="1:47" s="5" customFormat="1" ht="14.25" thickTop="1">
      <c r="A61" s="50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284"/>
      <c r="P61" s="46"/>
      <c r="Q61" s="377"/>
      <c r="R61" s="115"/>
      <c r="S61" s="115"/>
      <c r="T61" s="115"/>
      <c r="U61" s="46"/>
      <c r="V61" s="46"/>
      <c r="W61" s="46"/>
      <c r="X61" s="46"/>
      <c r="Y61" s="172"/>
      <c r="AI61" s="6"/>
      <c r="AJ61" s="41"/>
    </row>
    <row r="62" spans="1:47" s="5" customFormat="1">
      <c r="A62" s="50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284"/>
      <c r="P62" s="46"/>
      <c r="Q62" s="377"/>
      <c r="R62" s="115"/>
      <c r="S62" s="115"/>
      <c r="T62" s="115"/>
      <c r="U62" s="46"/>
      <c r="V62" s="46"/>
      <c r="W62" s="46"/>
      <c r="X62" s="46"/>
      <c r="Y62" s="172"/>
      <c r="AI62" s="6"/>
      <c r="AJ62" s="41"/>
    </row>
    <row r="63" spans="1:47" s="5" customFormat="1">
      <c r="A63" s="50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284"/>
      <c r="P63" s="46"/>
      <c r="Q63" s="377"/>
      <c r="R63" s="115"/>
      <c r="S63" s="115"/>
      <c r="T63" s="115"/>
      <c r="U63" s="46"/>
      <c r="V63" s="46"/>
      <c r="W63" s="46"/>
      <c r="X63" s="46"/>
      <c r="Y63" s="172"/>
      <c r="AI63" s="6"/>
      <c r="AJ63" s="41"/>
    </row>
    <row r="64" spans="1:47">
      <c r="Q64" s="377"/>
      <c r="AD64" s="115"/>
      <c r="AU64" s="103"/>
    </row>
    <row r="65" spans="17:47">
      <c r="Q65" s="377"/>
      <c r="AD65" s="115"/>
      <c r="AU65" s="103"/>
    </row>
    <row r="66" spans="17:47">
      <c r="AD66" s="115"/>
      <c r="AU66" s="103"/>
    </row>
    <row r="67" spans="17:47">
      <c r="AD67" s="115"/>
      <c r="AU67" s="103"/>
    </row>
    <row r="68" spans="17:47">
      <c r="AD68" s="115"/>
      <c r="AU68" s="103"/>
    </row>
    <row r="69" spans="17:47">
      <c r="AD69" s="115"/>
      <c r="AU69" s="103"/>
    </row>
    <row r="70" spans="17:47">
      <c r="AD70" s="115"/>
      <c r="AU70" s="103"/>
    </row>
    <row r="71" spans="17:47">
      <c r="AD71" s="115"/>
      <c r="AU71" s="103"/>
    </row>
    <row r="72" spans="17:47">
      <c r="AD72" s="115"/>
      <c r="AU72" s="103"/>
    </row>
    <row r="73" spans="17:47">
      <c r="AD73" s="115"/>
      <c r="AU73" s="103"/>
    </row>
    <row r="74" spans="17:47">
      <c r="AD74" s="115"/>
      <c r="AU74" s="103"/>
    </row>
    <row r="75" spans="17:47">
      <c r="AD75" s="115"/>
      <c r="AU75" s="103"/>
    </row>
    <row r="76" spans="17:47">
      <c r="AD76" s="115"/>
      <c r="AU76" s="103"/>
    </row>
    <row r="77" spans="17:47">
      <c r="AD77" s="115"/>
      <c r="AU77" s="103"/>
    </row>
    <row r="78" spans="17:47">
      <c r="AD78" s="115"/>
      <c r="AU78" s="103"/>
    </row>
    <row r="79" spans="17:47">
      <c r="AD79" s="115"/>
      <c r="AU79" s="103"/>
    </row>
    <row r="80" spans="17:47">
      <c r="AD80" s="115"/>
      <c r="AU80" s="103"/>
    </row>
    <row r="81" spans="30:47">
      <c r="AD81" s="115"/>
      <c r="AU81" s="103"/>
    </row>
    <row r="82" spans="30:47">
      <c r="AD82" s="115"/>
      <c r="AU82" s="103"/>
    </row>
    <row r="83" spans="30:47">
      <c r="AD83" s="115"/>
      <c r="AU83" s="103"/>
    </row>
    <row r="84" spans="30:47">
      <c r="AD84" s="115"/>
      <c r="AU84" s="103"/>
    </row>
    <row r="85" spans="30:47">
      <c r="AD85" s="115"/>
      <c r="AU85" s="103"/>
    </row>
    <row r="86" spans="30:47">
      <c r="AD86" s="115"/>
      <c r="AU86" s="103"/>
    </row>
    <row r="87" spans="30:47">
      <c r="AD87" s="115"/>
      <c r="AU87" s="103"/>
    </row>
    <row r="88" spans="30:47">
      <c r="AD88" s="115"/>
      <c r="AU88" s="103"/>
    </row>
    <row r="89" spans="30:47">
      <c r="AD89" s="115"/>
      <c r="AU89" s="103"/>
    </row>
    <row r="90" spans="30:47">
      <c r="AD90" s="115"/>
      <c r="AU90" s="103"/>
    </row>
    <row r="91" spans="30:47">
      <c r="AD91" s="115"/>
      <c r="AU91" s="103"/>
    </row>
    <row r="92" spans="30:47">
      <c r="AD92" s="115"/>
      <c r="AU92" s="103"/>
    </row>
    <row r="93" spans="30:47">
      <c r="AD93" s="115"/>
      <c r="AU93" s="103"/>
    </row>
    <row r="94" spans="30:47">
      <c r="AD94" s="115"/>
      <c r="AU94" s="103"/>
    </row>
    <row r="95" spans="30:47">
      <c r="AD95" s="115"/>
      <c r="AU95" s="103"/>
    </row>
    <row r="96" spans="30:47">
      <c r="AD96" s="115"/>
      <c r="AU96" s="103"/>
    </row>
    <row r="97" spans="30:47">
      <c r="AD97" s="115"/>
      <c r="AU97" s="103"/>
    </row>
    <row r="98" spans="30:47">
      <c r="AD98" s="115"/>
      <c r="AU98" s="103"/>
    </row>
    <row r="99" spans="30:47">
      <c r="AD99" s="115"/>
      <c r="AU99" s="103"/>
    </row>
    <row r="100" spans="30:47">
      <c r="AD100" s="115"/>
      <c r="AU100" s="103"/>
    </row>
    <row r="101" spans="30:47">
      <c r="AD101" s="115"/>
      <c r="AU101" s="103"/>
    </row>
    <row r="102" spans="30:47">
      <c r="AD102" s="115"/>
      <c r="AU102" s="103"/>
    </row>
    <row r="103" spans="30:47">
      <c r="AD103" s="115"/>
      <c r="AU103" s="103"/>
    </row>
    <row r="104" spans="30:47">
      <c r="AD104" s="115"/>
      <c r="AU104" s="103"/>
    </row>
    <row r="105" spans="30:47">
      <c r="AD105" s="115"/>
      <c r="AU105" s="103"/>
    </row>
    <row r="106" spans="30:47">
      <c r="AD106" s="115"/>
      <c r="AU106" s="103"/>
    </row>
    <row r="107" spans="30:47">
      <c r="AD107" s="115"/>
      <c r="AU107" s="103"/>
    </row>
    <row r="108" spans="30:47">
      <c r="AD108" s="115"/>
      <c r="AU108" s="103"/>
    </row>
    <row r="109" spans="30:47">
      <c r="AD109" s="115"/>
      <c r="AU109" s="103"/>
    </row>
    <row r="110" spans="30:47">
      <c r="AD110" s="115"/>
      <c r="AU110" s="103"/>
    </row>
    <row r="111" spans="30:47">
      <c r="AD111" s="115"/>
      <c r="AU111" s="103"/>
    </row>
    <row r="112" spans="30:47">
      <c r="AD112" s="115"/>
      <c r="AU112" s="103"/>
    </row>
    <row r="113" spans="30:47">
      <c r="AD113" s="115"/>
      <c r="AU113" s="103"/>
    </row>
    <row r="114" spans="30:47">
      <c r="AD114" s="115"/>
      <c r="AU114" s="103"/>
    </row>
    <row r="115" spans="30:47">
      <c r="AD115" s="115"/>
      <c r="AU115" s="103"/>
    </row>
    <row r="116" spans="30:47">
      <c r="AD116" s="115"/>
      <c r="AU116" s="103"/>
    </row>
    <row r="117" spans="30:47">
      <c r="AD117" s="115"/>
      <c r="AU117" s="103"/>
    </row>
    <row r="118" spans="30:47">
      <c r="AD118" s="115"/>
      <c r="AU118" s="103"/>
    </row>
    <row r="119" spans="30:47">
      <c r="AD119" s="115"/>
      <c r="AU119" s="103"/>
    </row>
    <row r="120" spans="30:47">
      <c r="AD120" s="115"/>
      <c r="AU120" s="103"/>
    </row>
    <row r="121" spans="30:47">
      <c r="AD121" s="115"/>
      <c r="AU121" s="103"/>
    </row>
    <row r="122" spans="30:47">
      <c r="AD122" s="115"/>
      <c r="AU122" s="103"/>
    </row>
    <row r="123" spans="30:47">
      <c r="AD123" s="115"/>
      <c r="AU123" s="103"/>
    </row>
    <row r="124" spans="30:47">
      <c r="AD124" s="115"/>
      <c r="AU124" s="103"/>
    </row>
    <row r="125" spans="30:47">
      <c r="AD125" s="115"/>
      <c r="AU125" s="103"/>
    </row>
    <row r="126" spans="30:47">
      <c r="AD126" s="115"/>
      <c r="AU126" s="103"/>
    </row>
    <row r="127" spans="30:47">
      <c r="AD127" s="115"/>
      <c r="AU127" s="103"/>
    </row>
    <row r="128" spans="30:47">
      <c r="AD128" s="115"/>
      <c r="AU128" s="103"/>
    </row>
    <row r="129" spans="30:47">
      <c r="AD129" s="115"/>
      <c r="AU129" s="103"/>
    </row>
    <row r="130" spans="30:47">
      <c r="AD130" s="115"/>
      <c r="AU130" s="103"/>
    </row>
    <row r="131" spans="30:47">
      <c r="AD131" s="115"/>
      <c r="AU131" s="103"/>
    </row>
    <row r="132" spans="30:47">
      <c r="AD132" s="115"/>
      <c r="AU132" s="103"/>
    </row>
    <row r="133" spans="30:47">
      <c r="AD133" s="115"/>
      <c r="AU133" s="103"/>
    </row>
    <row r="134" spans="30:47">
      <c r="AU134" s="103"/>
    </row>
    <row r="135" spans="30:47">
      <c r="AU135" s="103"/>
    </row>
    <row r="136" spans="30:47">
      <c r="AU136" s="103"/>
    </row>
    <row r="137" spans="30:47">
      <c r="AU137" s="103"/>
    </row>
    <row r="138" spans="30:47">
      <c r="AU138" s="103"/>
    </row>
    <row r="139" spans="30:47">
      <c r="AU139" s="103"/>
    </row>
    <row r="140" spans="30:47">
      <c r="AU140" s="103"/>
    </row>
    <row r="141" spans="30:47">
      <c r="AU141" s="103"/>
    </row>
    <row r="142" spans="30:47">
      <c r="AU142" s="103"/>
    </row>
    <row r="143" spans="30:47">
      <c r="AU143" s="103"/>
    </row>
    <row r="144" spans="30:47">
      <c r="AU144" s="103"/>
    </row>
    <row r="145" spans="47:47">
      <c r="AU145" s="103"/>
    </row>
    <row r="146" spans="47:47">
      <c r="AU146" s="103"/>
    </row>
    <row r="147" spans="47:47">
      <c r="AU147" s="103"/>
    </row>
    <row r="148" spans="47:47">
      <c r="AU148" s="103"/>
    </row>
    <row r="149" spans="47:47">
      <c r="AU149" s="103"/>
    </row>
    <row r="150" spans="47:47">
      <c r="AU150" s="103"/>
    </row>
    <row r="151" spans="47:47">
      <c r="AU151" s="103"/>
    </row>
    <row r="152" spans="47:47">
      <c r="AU152" s="103"/>
    </row>
    <row r="153" spans="47:47">
      <c r="AU153" s="103"/>
    </row>
    <row r="154" spans="47:47">
      <c r="AU154" s="103"/>
    </row>
    <row r="155" spans="47:47">
      <c r="AU155" s="103"/>
    </row>
    <row r="156" spans="47:47">
      <c r="AU156" s="103"/>
    </row>
    <row r="157" spans="47:47">
      <c r="AU157" s="103"/>
    </row>
    <row r="158" spans="47:47">
      <c r="AU158" s="103"/>
    </row>
    <row r="159" spans="47:47">
      <c r="AU159" s="103"/>
    </row>
    <row r="160" spans="47:47">
      <c r="AU160" s="103"/>
    </row>
    <row r="161" spans="47:47">
      <c r="AU161" s="103"/>
    </row>
    <row r="162" spans="47:47">
      <c r="AU162" s="103"/>
    </row>
    <row r="163" spans="47:47">
      <c r="AU163" s="103"/>
    </row>
    <row r="164" spans="47:47">
      <c r="AU164" s="103"/>
    </row>
    <row r="165" spans="47:47">
      <c r="AU165" s="103"/>
    </row>
    <row r="166" spans="47:47">
      <c r="AU166" s="103"/>
    </row>
    <row r="167" spans="47:47">
      <c r="AU167" s="103"/>
    </row>
    <row r="168" spans="47:47">
      <c r="AU168" s="103"/>
    </row>
    <row r="169" spans="47:47">
      <c r="AU169" s="103"/>
    </row>
    <row r="170" spans="47:47">
      <c r="AU170" s="103"/>
    </row>
    <row r="171" spans="47:47">
      <c r="AU171" s="103"/>
    </row>
    <row r="172" spans="47:47">
      <c r="AU172" s="103"/>
    </row>
    <row r="173" spans="47:47">
      <c r="AU173" s="103"/>
    </row>
    <row r="174" spans="47:47">
      <c r="AU174" s="103"/>
    </row>
    <row r="175" spans="47:47">
      <c r="AU175" s="103"/>
    </row>
    <row r="176" spans="47:47">
      <c r="AU176" s="103"/>
    </row>
    <row r="177" spans="47:47">
      <c r="AU177" s="103"/>
    </row>
    <row r="178" spans="47:47">
      <c r="AU178" s="103"/>
    </row>
    <row r="179" spans="47:47">
      <c r="AU179" s="103"/>
    </row>
    <row r="180" spans="47:47">
      <c r="AU180" s="103"/>
    </row>
    <row r="181" spans="47:47">
      <c r="AU181" s="103"/>
    </row>
    <row r="182" spans="47:47">
      <c r="AU182" s="103"/>
    </row>
    <row r="183" spans="47:47">
      <c r="AU183" s="103"/>
    </row>
    <row r="184" spans="47:47">
      <c r="AU184" s="103"/>
    </row>
    <row r="185" spans="47:47">
      <c r="AU185" s="103"/>
    </row>
    <row r="186" spans="47:47">
      <c r="AU186" s="103"/>
    </row>
    <row r="187" spans="47:47">
      <c r="AU187" s="103"/>
    </row>
    <row r="188" spans="47:47">
      <c r="AU188" s="103"/>
    </row>
    <row r="189" spans="47:47">
      <c r="AU189" s="103"/>
    </row>
    <row r="190" spans="47:47">
      <c r="AU190" s="103"/>
    </row>
    <row r="191" spans="47:47">
      <c r="AU191" s="103"/>
    </row>
    <row r="192" spans="47:47">
      <c r="AU192" s="103"/>
    </row>
    <row r="193" spans="47:47">
      <c r="AU193" s="103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RowHeight="15"/>
  <cols>
    <col min="1" max="1" width="60.42578125" customWidth="1"/>
    <col min="2" max="2" width="12.42578125" style="314" customWidth="1"/>
    <col min="3" max="16" width="12.140625" style="314" customWidth="1"/>
    <col min="17" max="17" width="12.140625" style="228" customWidth="1"/>
    <col min="18" max="18" width="10.5703125" bestFit="1" customWidth="1"/>
  </cols>
  <sheetData>
    <row r="1" spans="1:17" s="221" customFormat="1" ht="9" customHeight="1"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228"/>
    </row>
    <row r="2" spans="1:17" s="152" customFormat="1" ht="17.25" customHeight="1">
      <c r="A2" s="10" t="s">
        <v>102</v>
      </c>
      <c r="B2" s="313"/>
      <c r="C2" s="313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155"/>
    </row>
    <row r="3" spans="1:17" ht="9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</row>
    <row r="4" spans="1:17" s="221" customFormat="1" ht="18" customHeight="1">
      <c r="A4" s="224"/>
      <c r="B4" s="340" t="s">
        <v>348</v>
      </c>
      <c r="C4" s="340" t="s">
        <v>349</v>
      </c>
      <c r="D4" s="340" t="s">
        <v>350</v>
      </c>
      <c r="E4" s="340" t="s">
        <v>351</v>
      </c>
      <c r="F4" s="340" t="s">
        <v>352</v>
      </c>
      <c r="G4" s="340" t="s">
        <v>353</v>
      </c>
      <c r="H4" s="340" t="s">
        <v>354</v>
      </c>
      <c r="I4" s="340" t="s">
        <v>355</v>
      </c>
      <c r="J4" s="340" t="s">
        <v>356</v>
      </c>
      <c r="K4" s="340" t="s">
        <v>357</v>
      </c>
      <c r="L4" s="340" t="s">
        <v>358</v>
      </c>
      <c r="M4" s="340" t="s">
        <v>336</v>
      </c>
      <c r="N4" s="340" t="s">
        <v>368</v>
      </c>
    </row>
    <row r="5" spans="1:17" s="230" customFormat="1" ht="16.5" customHeight="1">
      <c r="A5" s="229" t="s">
        <v>103</v>
      </c>
      <c r="B5" s="301">
        <v>2092.8574779999999</v>
      </c>
      <c r="C5" s="301">
        <v>2141.7293439999958</v>
      </c>
      <c r="D5" s="301">
        <v>2175.9963850000004</v>
      </c>
      <c r="E5" s="301">
        <v>2213.7290349999998</v>
      </c>
      <c r="F5" s="301">
        <v>2164.547237999996</v>
      </c>
      <c r="G5" s="301">
        <v>2194.4975300000001</v>
      </c>
      <c r="H5" s="301">
        <v>2225.3393540000002</v>
      </c>
      <c r="I5" s="301">
        <v>2288.153816999999</v>
      </c>
      <c r="J5" s="301">
        <v>2319.6953119999998</v>
      </c>
      <c r="K5" s="301">
        <v>2333.6783450000003</v>
      </c>
      <c r="L5" s="301">
        <v>2406.2366430000002</v>
      </c>
      <c r="M5" s="301">
        <v>2433.9287520000003</v>
      </c>
      <c r="N5" s="301">
        <v>2474.031213000002</v>
      </c>
    </row>
    <row r="6" spans="1:17" s="230" customFormat="1" ht="4.5" customHeight="1">
      <c r="A6" s="9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</row>
    <row r="7" spans="1:17" s="230" customFormat="1" ht="16.5" customHeight="1">
      <c r="A7" s="114" t="s">
        <v>104</v>
      </c>
      <c r="B7" s="232">
        <v>100.00000000000001</v>
      </c>
      <c r="C7" s="232">
        <v>100.00000000000001</v>
      </c>
      <c r="D7" s="232">
        <v>100</v>
      </c>
      <c r="E7" s="232">
        <v>99.999999999999986</v>
      </c>
      <c r="F7" s="232">
        <v>99.999999999999986</v>
      </c>
      <c r="G7" s="232">
        <v>100</v>
      </c>
      <c r="H7" s="232">
        <v>100.00000000000001</v>
      </c>
      <c r="I7" s="232">
        <v>100</v>
      </c>
      <c r="J7" s="232">
        <v>99.999999999999986</v>
      </c>
      <c r="K7" s="232">
        <v>100</v>
      </c>
      <c r="L7" s="232">
        <v>100.00000000000001</v>
      </c>
      <c r="M7" s="232">
        <v>99.999999999999986</v>
      </c>
      <c r="N7" s="232">
        <v>100</v>
      </c>
    </row>
    <row r="8" spans="1:17" s="230" customFormat="1" ht="16.5" customHeight="1">
      <c r="A8" s="225" t="s">
        <v>45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</row>
    <row r="9" spans="1:17" s="230" customFormat="1" ht="16.5" customHeight="1">
      <c r="A9" s="238" t="s">
        <v>105</v>
      </c>
      <c r="B9" s="233">
        <v>6.1334089086022319</v>
      </c>
      <c r="C9" s="233">
        <v>6.0111609508769019</v>
      </c>
      <c r="D9" s="233">
        <v>5.8428562141200437</v>
      </c>
      <c r="E9" s="233">
        <v>5.828410115242491</v>
      </c>
      <c r="F9" s="233">
        <v>5.7657090965274653</v>
      </c>
      <c r="G9" s="233">
        <v>5.6852645899309806</v>
      </c>
      <c r="H9" s="233">
        <v>5.6369429576896799</v>
      </c>
      <c r="I9" s="233">
        <v>5.6113780920699341</v>
      </c>
      <c r="J9" s="233">
        <v>5.4860489798670589</v>
      </c>
      <c r="K9" s="233">
        <v>5.0719607204479589</v>
      </c>
      <c r="L9" s="233">
        <v>5.5395735655414517</v>
      </c>
      <c r="M9" s="233">
        <v>5.6320655190649553</v>
      </c>
      <c r="N9" s="233">
        <v>5.4669416977965994</v>
      </c>
    </row>
    <row r="10" spans="1:17" s="230" customFormat="1" ht="16.5" customHeight="1">
      <c r="A10" s="238" t="s">
        <v>106</v>
      </c>
      <c r="B10" s="233">
        <v>34.381770214359527</v>
      </c>
      <c r="C10" s="233">
        <v>33.597216707882957</v>
      </c>
      <c r="D10" s="233">
        <v>34.71715712432124</v>
      </c>
      <c r="E10" s="233">
        <v>35.744522996690968</v>
      </c>
      <c r="F10" s="233">
        <v>33.064240892302479</v>
      </c>
      <c r="G10" s="233">
        <v>33.984849962442205</v>
      </c>
      <c r="H10" s="233">
        <v>34.862300062482973</v>
      </c>
      <c r="I10" s="233">
        <v>33.861555864100367</v>
      </c>
      <c r="J10" s="233">
        <v>34.803341577818379</v>
      </c>
      <c r="K10" s="233">
        <v>35.571803834002665</v>
      </c>
      <c r="L10" s="233">
        <v>35.122542309318497</v>
      </c>
      <c r="M10" s="233">
        <v>35.708406923819439</v>
      </c>
      <c r="N10" s="233">
        <v>36.367760409496498</v>
      </c>
    </row>
    <row r="11" spans="1:17" s="230" customFormat="1" ht="16.5" customHeight="1">
      <c r="A11" s="238" t="s">
        <v>297</v>
      </c>
      <c r="B11" s="233">
        <v>59.216311814234302</v>
      </c>
      <c r="C11" s="233">
        <v>60.128741925665111</v>
      </c>
      <c r="D11" s="233">
        <v>59.181849697787989</v>
      </c>
      <c r="E11" s="233">
        <v>58.173104731401772</v>
      </c>
      <c r="F11" s="233">
        <v>60.898286110769547</v>
      </c>
      <c r="G11" s="233">
        <v>60.06715213755561</v>
      </c>
      <c r="H11" s="233">
        <v>59.234658643438522</v>
      </c>
      <c r="I11" s="233">
        <v>60.265033747073474</v>
      </c>
      <c r="J11" s="233">
        <v>59.445594551427874</v>
      </c>
      <c r="K11" s="233">
        <v>59.089405913821416</v>
      </c>
      <c r="L11" s="233">
        <v>59.075640549955679</v>
      </c>
      <c r="M11" s="233">
        <v>58.40350539562548</v>
      </c>
      <c r="N11" s="233">
        <v>57.91209878320965</v>
      </c>
    </row>
    <row r="12" spans="1:17" s="230" customFormat="1" ht="16.5" customHeight="1">
      <c r="A12" s="238" t="s">
        <v>108</v>
      </c>
      <c r="B12" s="233">
        <v>0.26850906280394121</v>
      </c>
      <c r="C12" s="233">
        <v>0.26288041557505043</v>
      </c>
      <c r="D12" s="233">
        <v>0.25813696377073714</v>
      </c>
      <c r="E12" s="233">
        <v>0.25396215666476085</v>
      </c>
      <c r="F12" s="233">
        <v>0.27176390040049569</v>
      </c>
      <c r="G12" s="233">
        <v>0.26273331007121253</v>
      </c>
      <c r="H12" s="233">
        <v>0.2660983363888329</v>
      </c>
      <c r="I12" s="233">
        <v>0.26203229675621059</v>
      </c>
      <c r="J12" s="233">
        <v>0.26501489088666996</v>
      </c>
      <c r="K12" s="233">
        <v>0.26682953172794688</v>
      </c>
      <c r="L12" s="233">
        <v>0.26224357518438807</v>
      </c>
      <c r="M12" s="233">
        <v>0.25602216149012397</v>
      </c>
      <c r="N12" s="233">
        <v>0.2531991094972495</v>
      </c>
    </row>
    <row r="13" spans="1:17" s="230" customFormat="1" ht="16.5">
      <c r="A13" s="114" t="s">
        <v>109</v>
      </c>
      <c r="B13" s="232">
        <v>100</v>
      </c>
      <c r="C13" s="232">
        <v>100.00000000000001</v>
      </c>
      <c r="D13" s="232">
        <v>100</v>
      </c>
      <c r="E13" s="232">
        <v>99.999999999999972</v>
      </c>
      <c r="F13" s="232">
        <v>100</v>
      </c>
      <c r="G13" s="232">
        <v>100</v>
      </c>
      <c r="H13" s="232">
        <v>100</v>
      </c>
      <c r="I13" s="232">
        <v>100</v>
      </c>
      <c r="J13" s="232">
        <v>100</v>
      </c>
      <c r="K13" s="232">
        <v>99.999999999999986</v>
      </c>
      <c r="L13" s="232">
        <v>100</v>
      </c>
      <c r="M13" s="232">
        <v>100</v>
      </c>
      <c r="N13" s="232">
        <v>100</v>
      </c>
    </row>
    <row r="14" spans="1:17" s="230" customFormat="1" ht="16.5" customHeight="1">
      <c r="A14" s="225" t="s">
        <v>45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1:17" s="230" customFormat="1" ht="16.5" customHeight="1">
      <c r="A15" s="239" t="s">
        <v>80</v>
      </c>
      <c r="B15" s="233">
        <v>11.785231225382084</v>
      </c>
      <c r="C15" s="233">
        <v>11.533912895765042</v>
      </c>
      <c r="D15" s="233">
        <v>11.287328540299942</v>
      </c>
      <c r="E15" s="233">
        <v>11.181114855820642</v>
      </c>
      <c r="F15" s="233">
        <v>14.571137393676045</v>
      </c>
      <c r="G15" s="233">
        <v>14.366680330690555</v>
      </c>
      <c r="H15" s="233">
        <v>14.205663214096923</v>
      </c>
      <c r="I15" s="233">
        <v>13.904912101457734</v>
      </c>
      <c r="J15" s="233">
        <v>13.66766938571112</v>
      </c>
      <c r="K15" s="233">
        <v>13.204740990129896</v>
      </c>
      <c r="L15" s="233">
        <v>14.937400153289913</v>
      </c>
      <c r="M15" s="233">
        <v>14.921888354437748</v>
      </c>
      <c r="N15" s="233">
        <v>14.308047373855018</v>
      </c>
    </row>
    <row r="16" spans="1:17" s="230" customFormat="1" ht="16.5" customHeight="1">
      <c r="A16" s="239" t="s">
        <v>81</v>
      </c>
      <c r="B16" s="233">
        <v>33.847784306696113</v>
      </c>
      <c r="C16" s="233">
        <v>33.076016303580147</v>
      </c>
      <c r="D16" s="233">
        <v>34.194869491936217</v>
      </c>
      <c r="E16" s="233">
        <v>35.230330210670971</v>
      </c>
      <c r="F16" s="233">
        <v>29.126896143996284</v>
      </c>
      <c r="G16" s="233">
        <v>30.099757050079706</v>
      </c>
      <c r="H16" s="233">
        <v>31.030434920354178</v>
      </c>
      <c r="I16" s="233">
        <v>30.1780795884318</v>
      </c>
      <c r="J16" s="233">
        <v>31.175640277364153</v>
      </c>
      <c r="K16" s="233">
        <v>31.969058872164318</v>
      </c>
      <c r="L16" s="233">
        <v>36.261425431214327</v>
      </c>
      <c r="M16" s="233">
        <v>36.832174288723799</v>
      </c>
      <c r="N16" s="233">
        <v>37.671724556370819</v>
      </c>
    </row>
    <row r="17" spans="1:14" s="230" customFormat="1" ht="16.5" customHeight="1">
      <c r="A17" s="239" t="s">
        <v>82</v>
      </c>
      <c r="B17" s="233">
        <v>54.366984467921796</v>
      </c>
      <c r="C17" s="233">
        <v>55.390070800654826</v>
      </c>
      <c r="D17" s="233">
        <v>54.517801967763837</v>
      </c>
      <c r="E17" s="233">
        <v>53.58855493350837</v>
      </c>
      <c r="F17" s="233">
        <v>56.30196646232767</v>
      </c>
      <c r="G17" s="233">
        <v>55.533562619229748</v>
      </c>
      <c r="H17" s="233">
        <v>54.763901865548902</v>
      </c>
      <c r="I17" s="233">
        <v>55.917008310110475</v>
      </c>
      <c r="J17" s="233">
        <v>55.156690336924733</v>
      </c>
      <c r="K17" s="233">
        <v>54.826200137705769</v>
      </c>
      <c r="L17" s="233">
        <v>48.801174415495751</v>
      </c>
      <c r="M17" s="233">
        <v>48.245937356838454</v>
      </c>
      <c r="N17" s="233">
        <v>48.020228069774156</v>
      </c>
    </row>
    <row r="18" spans="1:14" s="230" customFormat="1" ht="16.5" customHeight="1">
      <c r="A18" s="114" t="s">
        <v>83</v>
      </c>
      <c r="B18" s="232">
        <v>100</v>
      </c>
      <c r="C18" s="232">
        <v>100</v>
      </c>
      <c r="D18" s="232">
        <v>100</v>
      </c>
      <c r="E18" s="232">
        <v>99.999999999999986</v>
      </c>
      <c r="F18" s="232">
        <v>99.999999999999986</v>
      </c>
      <c r="G18" s="232">
        <v>100</v>
      </c>
      <c r="H18" s="232">
        <v>100</v>
      </c>
      <c r="I18" s="232">
        <v>100</v>
      </c>
      <c r="J18" s="232">
        <v>100</v>
      </c>
      <c r="K18" s="232">
        <v>100</v>
      </c>
      <c r="L18" s="232">
        <v>100</v>
      </c>
      <c r="M18" s="232">
        <v>100</v>
      </c>
      <c r="N18" s="232">
        <v>100.00000000000001</v>
      </c>
    </row>
    <row r="19" spans="1:14" s="230" customFormat="1" ht="16.5" customHeight="1">
      <c r="A19" s="225" t="s">
        <v>45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</row>
    <row r="20" spans="1:14" s="230" customFormat="1" ht="16.5" customHeight="1">
      <c r="A20" s="239" t="s">
        <v>80</v>
      </c>
      <c r="B20" s="269">
        <v>6.2033501738525931</v>
      </c>
      <c r="C20" s="269">
        <v>6.0820510474361784</v>
      </c>
      <c r="D20" s="269">
        <v>5.911109498465458</v>
      </c>
      <c r="E20" s="269">
        <v>5.8968752243880642</v>
      </c>
      <c r="F20" s="269">
        <v>5.8400620592046417</v>
      </c>
      <c r="G20" s="269">
        <v>5.7531190294846217</v>
      </c>
      <c r="H20" s="269">
        <v>5.7104273454555559</v>
      </c>
      <c r="I20" s="269">
        <v>5.6839277601764477</v>
      </c>
      <c r="J20" s="269">
        <v>5.5569288920475257</v>
      </c>
      <c r="K20" s="269">
        <v>5.1465443494956027</v>
      </c>
      <c r="L20" s="269">
        <v>5.6180346764006943</v>
      </c>
      <c r="M20" s="269">
        <v>5.7079755060964903</v>
      </c>
      <c r="N20" s="269">
        <v>5.5439802165503256</v>
      </c>
    </row>
    <row r="21" spans="1:14" s="230" customFormat="1" ht="16.5" customHeight="1">
      <c r="A21" s="239" t="s">
        <v>81</v>
      </c>
      <c r="B21" s="269">
        <v>34.580338011913106</v>
      </c>
      <c r="C21" s="269">
        <v>33.78920702689873</v>
      </c>
      <c r="D21" s="269">
        <v>34.907040803746561</v>
      </c>
      <c r="E21" s="269">
        <v>35.930020044210153</v>
      </c>
      <c r="F21" s="269">
        <v>33.261651830025798</v>
      </c>
      <c r="G21" s="269">
        <v>34.179728832959775</v>
      </c>
      <c r="H21" s="269">
        <v>35.054914011105922</v>
      </c>
      <c r="I21" s="269">
        <v>34.051038492750081</v>
      </c>
      <c r="J21" s="269">
        <v>34.997476556524596</v>
      </c>
      <c r="K21" s="269">
        <v>35.764049736682971</v>
      </c>
      <c r="L21" s="269">
        <v>35.306324773643638</v>
      </c>
      <c r="M21" s="269">
        <v>35.888519098278032</v>
      </c>
      <c r="N21" s="269">
        <v>36.543921000240026</v>
      </c>
    </row>
    <row r="22" spans="1:14" s="230" customFormat="1" ht="16.5" customHeight="1">
      <c r="A22" s="239" t="s">
        <v>82</v>
      </c>
      <c r="B22" s="269">
        <v>59.216311814234302</v>
      </c>
      <c r="C22" s="269">
        <v>60.128741925665082</v>
      </c>
      <c r="D22" s="269">
        <v>59.181849697787989</v>
      </c>
      <c r="E22" s="269">
        <v>58.173104731401772</v>
      </c>
      <c r="F22" s="269">
        <v>60.898286110769547</v>
      </c>
      <c r="G22" s="269">
        <v>60.06715213755561</v>
      </c>
      <c r="H22" s="269">
        <v>59.234658643438522</v>
      </c>
      <c r="I22" s="269">
        <v>60.265033747073481</v>
      </c>
      <c r="J22" s="269">
        <v>59.445594551427881</v>
      </c>
      <c r="K22" s="269">
        <v>59.089405913821416</v>
      </c>
      <c r="L22" s="269">
        <v>59.075640549955665</v>
      </c>
      <c r="M22" s="269">
        <v>58.40350539562548</v>
      </c>
      <c r="N22" s="269">
        <v>57.912098783209665</v>
      </c>
    </row>
    <row r="23" spans="1:14" s="214" customFormat="1" ht="16.5" customHeight="1">
      <c r="A23" s="229" t="s">
        <v>110</v>
      </c>
      <c r="B23" s="232">
        <v>100</v>
      </c>
      <c r="C23" s="232">
        <v>100</v>
      </c>
      <c r="D23" s="232">
        <v>100</v>
      </c>
      <c r="E23" s="232">
        <v>100</v>
      </c>
      <c r="F23" s="232">
        <v>99.999999999999986</v>
      </c>
      <c r="G23" s="232">
        <v>100</v>
      </c>
      <c r="H23" s="232">
        <v>100</v>
      </c>
      <c r="I23" s="232">
        <v>100</v>
      </c>
      <c r="J23" s="232">
        <v>100</v>
      </c>
      <c r="K23" s="232">
        <v>100</v>
      </c>
      <c r="L23" s="232">
        <v>100.00036229886311</v>
      </c>
      <c r="M23" s="232">
        <v>100</v>
      </c>
      <c r="N23" s="232">
        <v>100</v>
      </c>
    </row>
    <row r="24" spans="1:14" s="214" customFormat="1" ht="16.5" customHeight="1">
      <c r="A24" s="225" t="s">
        <v>45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</row>
    <row r="25" spans="1:14" s="214" customFormat="1" ht="16.5" customHeight="1">
      <c r="A25" s="238" t="s">
        <v>111</v>
      </c>
      <c r="B25" s="342">
        <v>17.5799317854935</v>
      </c>
      <c r="C25" s="342">
        <v>15.0346359378618</v>
      </c>
      <c r="D25" s="342">
        <v>16.2853254871406</v>
      </c>
      <c r="E25" s="342">
        <v>22.2411399595705</v>
      </c>
      <c r="F25" s="342">
        <v>21.277909709980985</v>
      </c>
      <c r="G25" s="342">
        <v>16.7773140305152</v>
      </c>
      <c r="H25" s="342">
        <v>25.518956961743466</v>
      </c>
      <c r="I25" s="342">
        <v>18.498500316483899</v>
      </c>
      <c r="J25" s="342">
        <v>18.3664178565189</v>
      </c>
      <c r="K25" s="342">
        <v>26.308902111932198</v>
      </c>
      <c r="L25" s="342">
        <v>15.8946319811322</v>
      </c>
      <c r="M25" s="342">
        <v>14.4491248033048</v>
      </c>
      <c r="N25" s="342">
        <v>10.293472454997501</v>
      </c>
    </row>
    <row r="26" spans="1:14" s="235" customFormat="1" ht="16.5" customHeight="1">
      <c r="A26" s="238" t="s">
        <v>112</v>
      </c>
      <c r="B26" s="342">
        <v>17.189725090300701</v>
      </c>
      <c r="C26" s="342">
        <v>20.471965243165801</v>
      </c>
      <c r="D26" s="342">
        <v>19.901985099710799</v>
      </c>
      <c r="E26" s="342">
        <v>14.5593928572202</v>
      </c>
      <c r="F26" s="342">
        <v>16.692629223052514</v>
      </c>
      <c r="G26" s="342">
        <v>15.412515137349001</v>
      </c>
      <c r="H26" s="342">
        <v>9.7136072128260231</v>
      </c>
      <c r="I26" s="342">
        <v>16.790684119474001</v>
      </c>
      <c r="J26" s="342">
        <v>16.9218402938256</v>
      </c>
      <c r="K26" s="342">
        <v>9.6942789654348598</v>
      </c>
      <c r="L26" s="342">
        <v>16.829794325428701</v>
      </c>
      <c r="M26" s="342">
        <v>17.857604978898699</v>
      </c>
      <c r="N26" s="342">
        <v>21.5272954986056</v>
      </c>
    </row>
    <row r="27" spans="1:14" s="235" customFormat="1" ht="16.5" customHeight="1">
      <c r="A27" s="238" t="s">
        <v>113</v>
      </c>
      <c r="B27" s="342">
        <v>31.389740147417701</v>
      </c>
      <c r="C27" s="342">
        <v>29.498568988991199</v>
      </c>
      <c r="D27" s="342">
        <v>28.630832495385398</v>
      </c>
      <c r="E27" s="342">
        <v>28.146246543674199</v>
      </c>
      <c r="F27" s="342">
        <v>27.224016629996832</v>
      </c>
      <c r="G27" s="342">
        <v>30.397871124512001</v>
      </c>
      <c r="H27" s="342">
        <v>28.251017395165345</v>
      </c>
      <c r="I27" s="342">
        <v>28.6539403943165</v>
      </c>
      <c r="J27" s="342">
        <v>28.1969061029857</v>
      </c>
      <c r="K27" s="342">
        <v>26.9735340398795</v>
      </c>
      <c r="L27" s="342">
        <v>29.6759359923022</v>
      </c>
      <c r="M27" s="342">
        <v>30.111258367681302</v>
      </c>
      <c r="N27" s="342">
        <v>31.9178848728492</v>
      </c>
    </row>
    <row r="28" spans="1:14" s="235" customFormat="1" ht="16.5" customHeight="1">
      <c r="A28" s="238" t="s">
        <v>114</v>
      </c>
      <c r="B28" s="342">
        <v>33.840602976788105</v>
      </c>
      <c r="C28" s="342">
        <v>34.994829829981207</v>
      </c>
      <c r="D28" s="342">
        <v>35.181856917763213</v>
      </c>
      <c r="E28" s="342">
        <v>35.053220639535098</v>
      </c>
      <c r="F28" s="342">
        <v>34.805444436969665</v>
      </c>
      <c r="G28" s="342">
        <v>37.412299707623802</v>
      </c>
      <c r="H28" s="342">
        <v>36.516418430265162</v>
      </c>
      <c r="I28" s="342">
        <v>36.056875169725608</v>
      </c>
      <c r="J28" s="342">
        <v>36.514835746669796</v>
      </c>
      <c r="K28" s="342">
        <v>37.023284882753444</v>
      </c>
      <c r="L28" s="342">
        <v>37.6</v>
      </c>
      <c r="M28" s="342">
        <v>37.582011850115201</v>
      </c>
      <c r="N28" s="342">
        <v>36.261347173547705</v>
      </c>
    </row>
    <row r="29" spans="1:14" s="214" customFormat="1" ht="16.5" customHeight="1">
      <c r="A29" s="229" t="s">
        <v>115</v>
      </c>
      <c r="B29" s="270">
        <v>2931.9333268106084</v>
      </c>
      <c r="C29" s="270">
        <v>2915.1160333758785</v>
      </c>
      <c r="D29" s="270">
        <v>2868.6930594473392</v>
      </c>
      <c r="E29" s="270">
        <v>2805.7591851420966</v>
      </c>
      <c r="F29" s="270">
        <v>2917.5911884506536</v>
      </c>
      <c r="G29" s="270">
        <v>2873.6229373245183</v>
      </c>
      <c r="H29" s="270">
        <v>2822.1545528615138</v>
      </c>
      <c r="I29" s="270">
        <v>2803.6354310178785</v>
      </c>
      <c r="J29" s="270">
        <v>2761.4532562067789</v>
      </c>
      <c r="K29" s="270">
        <v>2725.1224201436567</v>
      </c>
      <c r="L29" s="270">
        <v>2706.299660390468</v>
      </c>
      <c r="M29" s="270">
        <v>2664.5203872224934</v>
      </c>
      <c r="N29" s="270">
        <v>2622.5674525097434</v>
      </c>
    </row>
    <row r="30" spans="1:14" s="214" customFormat="1" ht="16.5" customHeight="1">
      <c r="A30" s="238" t="s">
        <v>105</v>
      </c>
      <c r="B30" s="271">
        <v>137.96958460320036</v>
      </c>
      <c r="C30" s="271">
        <v>138.4713159488735</v>
      </c>
      <c r="D30" s="271">
        <v>143.35193822039489</v>
      </c>
      <c r="E30" s="271">
        <v>148.72845970322683</v>
      </c>
      <c r="F30" s="271">
        <v>152.65606692201777</v>
      </c>
      <c r="G30" s="271">
        <v>152.91922519715803</v>
      </c>
      <c r="H30" s="271">
        <v>158.95058642258508</v>
      </c>
      <c r="I30" s="271">
        <v>153.11984211900591</v>
      </c>
      <c r="J30" s="271">
        <v>152.63608892878901</v>
      </c>
      <c r="K30" s="271">
        <v>164.34451605835861</v>
      </c>
      <c r="L30" s="271">
        <v>148.4539044373592</v>
      </c>
      <c r="M30" s="271">
        <v>146.74398456579465</v>
      </c>
      <c r="N30" s="271">
        <v>147.57751174155169</v>
      </c>
    </row>
    <row r="31" spans="1:14" s="214" customFormat="1" ht="16.5" customHeight="1">
      <c r="A31" s="238" t="s">
        <v>106</v>
      </c>
      <c r="B31" s="271">
        <v>798.00389008055379</v>
      </c>
      <c r="C31" s="271">
        <v>765.00389008055379</v>
      </c>
      <c r="D31" s="271">
        <v>773.29020879724033</v>
      </c>
      <c r="E31" s="271">
        <v>745.04710963337538</v>
      </c>
      <c r="F31" s="271">
        <v>854.50506560642452</v>
      </c>
      <c r="G31" s="271">
        <v>862.68104099115385</v>
      </c>
      <c r="H31" s="271">
        <v>842.42929378767201</v>
      </c>
      <c r="I31" s="271">
        <v>810.12292593046345</v>
      </c>
      <c r="J31" s="271">
        <v>817.30520262889343</v>
      </c>
      <c r="K31" s="271">
        <v>790.55397701257891</v>
      </c>
      <c r="L31" s="271">
        <v>762.22420098388409</v>
      </c>
      <c r="M31" s="271">
        <v>757.47645729033991</v>
      </c>
      <c r="N31" s="271">
        <v>735.62605136567845</v>
      </c>
    </row>
    <row r="32" spans="1:14" s="214" customFormat="1" ht="16.5" customHeight="1">
      <c r="A32" s="238" t="s">
        <v>107</v>
      </c>
      <c r="B32" s="271">
        <v>4471.6110547721919</v>
      </c>
      <c r="C32" s="271">
        <v>4406.657510091417</v>
      </c>
      <c r="D32" s="271">
        <v>4377.657510091417</v>
      </c>
      <c r="E32" s="271">
        <v>4348.657510091417</v>
      </c>
      <c r="F32" s="271">
        <v>4310.6411719563157</v>
      </c>
      <c r="G32" s="271">
        <v>4279.6411719563157</v>
      </c>
      <c r="H32" s="271">
        <v>4251.6411719563157</v>
      </c>
      <c r="I32" s="271">
        <v>4181.0082608244684</v>
      </c>
      <c r="J32" s="271">
        <v>4151.0082608244684</v>
      </c>
      <c r="K32" s="271">
        <v>4120.0082608244684</v>
      </c>
      <c r="L32" s="271">
        <v>4112.1560232952843</v>
      </c>
      <c r="M32" s="271">
        <v>4083.1560232952843</v>
      </c>
      <c r="N32" s="271">
        <v>4050.7518633146269</v>
      </c>
    </row>
    <row r="33" spans="1:17" s="214" customFormat="1" ht="16.5" customHeight="1">
      <c r="A33" s="238" t="s">
        <v>108</v>
      </c>
      <c r="B33" s="271">
        <v>439.49314121937988</v>
      </c>
      <c r="C33" s="271">
        <v>420.17378570196689</v>
      </c>
      <c r="D33" s="271">
        <v>416.1151816139822</v>
      </c>
      <c r="E33" s="271">
        <v>404.8073033709864</v>
      </c>
      <c r="F33" s="271">
        <v>422.15918906688319</v>
      </c>
      <c r="G33" s="271">
        <v>414.73371882152242</v>
      </c>
      <c r="H33" s="271">
        <v>398.06179234600967</v>
      </c>
      <c r="I33" s="271">
        <v>395.76467092593992</v>
      </c>
      <c r="J33" s="271">
        <v>391.86616024170985</v>
      </c>
      <c r="K33" s="271">
        <v>406.29560228192673</v>
      </c>
      <c r="L33" s="271">
        <v>412.18111245584726</v>
      </c>
      <c r="M33" s="271">
        <v>416.62243683077804</v>
      </c>
      <c r="N33" s="271">
        <v>431.80861495236837</v>
      </c>
    </row>
    <row r="34" spans="1:17" s="214" customFormat="1" ht="16.5" customHeight="1">
      <c r="A34" s="229" t="s">
        <v>116</v>
      </c>
      <c r="B34" s="332">
        <v>10.718345441835909</v>
      </c>
      <c r="C34" s="332">
        <v>10.71769512165441</v>
      </c>
      <c r="D34" s="332">
        <v>10.700637733307726</v>
      </c>
      <c r="E34" s="332">
        <v>10.674059392629324</v>
      </c>
      <c r="F34" s="332">
        <v>10.726275324827309</v>
      </c>
      <c r="G34" s="332">
        <v>10.705365988953243</v>
      </c>
      <c r="H34" s="332">
        <v>10.682083327188083</v>
      </c>
      <c r="I34" s="332">
        <v>10.653333384550914</v>
      </c>
      <c r="J34" s="332">
        <v>10.633465447353716</v>
      </c>
      <c r="K34" s="332">
        <v>10.624891817913614</v>
      </c>
      <c r="L34" s="332">
        <v>10.597642502597157</v>
      </c>
      <c r="M34" s="332">
        <v>10.580637398604182</v>
      </c>
      <c r="N34" s="332">
        <v>10.567213157539376</v>
      </c>
    </row>
    <row r="35" spans="1:17" s="214" customFormat="1" ht="16.5" customHeight="1">
      <c r="A35" s="238" t="s">
        <v>105</v>
      </c>
      <c r="B35" s="333">
        <v>11.076755935514443</v>
      </c>
      <c r="C35" s="333">
        <v>10.970559640665103</v>
      </c>
      <c r="D35" s="333">
        <v>10.811525899237804</v>
      </c>
      <c r="E35" s="333">
        <v>10.589975785225441</v>
      </c>
      <c r="F35" s="333">
        <v>10.349672223070371</v>
      </c>
      <c r="G35" s="333">
        <v>10.166426969852782</v>
      </c>
      <c r="H35" s="333">
        <v>9.972240887241032</v>
      </c>
      <c r="I35" s="333">
        <v>9.8062679626929175</v>
      </c>
      <c r="J35" s="333">
        <v>9.633078544013582</v>
      </c>
      <c r="K35" s="333">
        <v>9.5261571932475402</v>
      </c>
      <c r="L35" s="333">
        <v>9.4572525025066696</v>
      </c>
      <c r="M35" s="333">
        <v>9.310190071895148</v>
      </c>
      <c r="N35" s="333">
        <v>9.2048510460523403</v>
      </c>
    </row>
    <row r="36" spans="1:17" s="214" customFormat="1" ht="16.5" customHeight="1">
      <c r="A36" s="238" t="s">
        <v>106</v>
      </c>
      <c r="B36" s="333">
        <v>10.355877460558618</v>
      </c>
      <c r="C36" s="333">
        <v>10.355877460558618</v>
      </c>
      <c r="D36" s="333">
        <v>10.351128658097347</v>
      </c>
      <c r="E36" s="333">
        <v>10.328465348002027</v>
      </c>
      <c r="F36" s="333">
        <v>10.523690491604862</v>
      </c>
      <c r="G36" s="333">
        <v>10.500495993459976</v>
      </c>
      <c r="H36" s="333">
        <v>10.473888466736536</v>
      </c>
      <c r="I36" s="333">
        <v>10.475107081867774</v>
      </c>
      <c r="J36" s="333">
        <v>10.451537425843455</v>
      </c>
      <c r="K36" s="333">
        <v>10.437141714376107</v>
      </c>
      <c r="L36" s="333">
        <v>10.426899963962413</v>
      </c>
      <c r="M36" s="333">
        <v>10.412027524297836</v>
      </c>
      <c r="N36" s="333">
        <v>10.40421602320667</v>
      </c>
    </row>
    <row r="37" spans="1:17" s="214" customFormat="1" ht="16.5" customHeight="1">
      <c r="A37" s="238" t="s">
        <v>107</v>
      </c>
      <c r="B37" s="333">
        <v>10.89821790984168</v>
      </c>
      <c r="C37" s="333">
        <v>10.900860811790135</v>
      </c>
      <c r="D37" s="333">
        <v>10.900860811790135</v>
      </c>
      <c r="E37" s="333">
        <v>10.900860811790135</v>
      </c>
      <c r="F37" s="333">
        <v>10.878300452572748</v>
      </c>
      <c r="G37" s="333">
        <v>10.878379789705164</v>
      </c>
      <c r="H37" s="333">
        <v>10.878379789705164</v>
      </c>
      <c r="I37" s="333">
        <v>10.838247365473638</v>
      </c>
      <c r="J37" s="333">
        <v>10.838247365473638</v>
      </c>
      <c r="K37" s="333">
        <v>10.838247365473638</v>
      </c>
      <c r="L37" s="333">
        <v>10.811935294274383</v>
      </c>
      <c r="M37" s="333">
        <v>10.811935294274383</v>
      </c>
      <c r="N37" s="333">
        <v>10.80385310606748</v>
      </c>
    </row>
    <row r="38" spans="1:17" s="214" customFormat="1" ht="16.5" customHeight="1">
      <c r="A38" s="238" t="s">
        <v>108</v>
      </c>
      <c r="B38" s="333">
        <v>9.2756700225927098</v>
      </c>
      <c r="C38" s="333">
        <v>9.2818123270150714</v>
      </c>
      <c r="D38" s="333">
        <v>9.2924152905145423</v>
      </c>
      <c r="E38" s="333">
        <v>9.2936384233891172</v>
      </c>
      <c r="F38" s="333">
        <v>9.2971963760727228</v>
      </c>
      <c r="G38" s="333">
        <v>9.3124732815371516</v>
      </c>
      <c r="H38" s="333">
        <v>9.2989070335995869</v>
      </c>
      <c r="I38" s="333">
        <v>9.2961608165315752</v>
      </c>
      <c r="J38" s="333">
        <v>9.299547005646815</v>
      </c>
      <c r="K38" s="333">
        <v>9.2917951681132784</v>
      </c>
      <c r="L38" s="333">
        <v>9.2809368512983994</v>
      </c>
      <c r="M38" s="333">
        <v>9.2816275387364975</v>
      </c>
      <c r="N38" s="333">
        <v>9.2697318503086983</v>
      </c>
    </row>
    <row r="39" spans="1:17" s="214" customFormat="1" ht="9" customHeight="1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7"/>
    </row>
    <row r="40" spans="1:17" s="214" customFormat="1" ht="36.6" customHeight="1">
      <c r="A40" s="224"/>
      <c r="B40" s="265" t="s">
        <v>371</v>
      </c>
      <c r="C40" s="224" t="s">
        <v>338</v>
      </c>
      <c r="D40" s="224" t="s">
        <v>339</v>
      </c>
      <c r="E40" s="224" t="s">
        <v>340</v>
      </c>
      <c r="F40" s="224" t="s">
        <v>341</v>
      </c>
      <c r="G40" s="224" t="s">
        <v>342</v>
      </c>
      <c r="H40" s="224" t="s">
        <v>343</v>
      </c>
      <c r="I40" s="224" t="s">
        <v>344</v>
      </c>
      <c r="J40" s="224" t="s">
        <v>345</v>
      </c>
      <c r="K40" s="224" t="s">
        <v>346</v>
      </c>
      <c r="L40" s="224" t="s">
        <v>347</v>
      </c>
      <c r="M40" s="224" t="s">
        <v>335</v>
      </c>
      <c r="N40" s="224" t="s">
        <v>372</v>
      </c>
    </row>
    <row r="41" spans="1:17" s="214" customFormat="1" ht="28.5">
      <c r="A41" s="229" t="s">
        <v>117</v>
      </c>
      <c r="B41" s="356">
        <v>9.837704305378816</v>
      </c>
      <c r="C41" s="356">
        <v>10.870475882305801</v>
      </c>
      <c r="D41" s="356">
        <v>10.1881669599051</v>
      </c>
      <c r="E41" s="356">
        <v>9.76744620627864</v>
      </c>
      <c r="F41" s="356">
        <v>9.8374435836806207</v>
      </c>
      <c r="G41" s="356">
        <v>9.7697126964960308</v>
      </c>
      <c r="H41" s="356">
        <v>9.5443275757661201</v>
      </c>
      <c r="I41" s="356">
        <v>9.7672915081465703</v>
      </c>
      <c r="J41" s="356">
        <v>9.592303493478548</v>
      </c>
      <c r="K41" s="356">
        <v>9.6237632859483</v>
      </c>
      <c r="L41" s="356">
        <v>9.7226686721387097</v>
      </c>
      <c r="M41" s="356">
        <v>9.4951394168190699</v>
      </c>
      <c r="N41" s="356">
        <v>9.5532556415397423</v>
      </c>
    </row>
    <row r="42" spans="1:17" s="214" customFormat="1" ht="16.5" customHeight="1">
      <c r="A42" s="238" t="s">
        <v>105</v>
      </c>
      <c r="B42" s="357">
        <v>9.2754287730438332</v>
      </c>
      <c r="C42" s="357">
        <v>10.5800566930656</v>
      </c>
      <c r="D42" s="357">
        <v>10.016692629081501</v>
      </c>
      <c r="E42" s="357">
        <v>9.5680368615898601</v>
      </c>
      <c r="F42" s="357">
        <v>9.4669509026767393</v>
      </c>
      <c r="G42" s="357">
        <v>9.3575383870418491</v>
      </c>
      <c r="H42" s="357">
        <v>9.0106787279790908</v>
      </c>
      <c r="I42" s="357">
        <v>8.8647910233106604</v>
      </c>
      <c r="J42" s="357">
        <v>8.8480524779101035</v>
      </c>
      <c r="K42" s="357">
        <v>9.0929625116447106</v>
      </c>
      <c r="L42" s="357">
        <v>8.9110575475488893</v>
      </c>
      <c r="M42" s="357">
        <v>8.8179517857548397</v>
      </c>
      <c r="N42" s="357">
        <v>8.7019338299190387</v>
      </c>
    </row>
    <row r="43" spans="1:17" s="214" customFormat="1" ht="16.5" customHeight="1">
      <c r="A43" s="238" t="s">
        <v>106</v>
      </c>
      <c r="B43" s="357">
        <v>9.923670724060198</v>
      </c>
      <c r="C43" s="357">
        <v>0</v>
      </c>
      <c r="D43" s="357">
        <v>10.2559</v>
      </c>
      <c r="E43" s="357">
        <v>9.8507999999999996</v>
      </c>
      <c r="F43" s="357">
        <v>9.9157237552748203</v>
      </c>
      <c r="G43" s="357">
        <v>9.9490999999999996</v>
      </c>
      <c r="H43" s="357">
        <v>9.8125999999999998</v>
      </c>
      <c r="I43" s="357">
        <v>0</v>
      </c>
      <c r="J43" s="357">
        <v>9.8901000000000003</v>
      </c>
      <c r="K43" s="357">
        <v>9.9274000000000004</v>
      </c>
      <c r="L43" s="357">
        <v>9.8600999999999992</v>
      </c>
      <c r="M43" s="357">
        <v>9.8879999999999999</v>
      </c>
      <c r="N43" s="357">
        <v>9.833765067389761</v>
      </c>
    </row>
    <row r="44" spans="1:17" s="214" customFormat="1" ht="16.5" customHeight="1">
      <c r="A44" s="238" t="s">
        <v>107</v>
      </c>
      <c r="B44" s="357">
        <v>10.17260044732873</v>
      </c>
      <c r="C44" s="357">
        <v>10.952400000000001</v>
      </c>
      <c r="D44" s="357">
        <v>0</v>
      </c>
      <c r="E44" s="357">
        <v>0</v>
      </c>
      <c r="F44" s="357">
        <v>9.8869461294130492</v>
      </c>
      <c r="G44" s="357">
        <v>0</v>
      </c>
      <c r="H44" s="357">
        <v>0</v>
      </c>
      <c r="I44" s="357">
        <v>9.9582999999999995</v>
      </c>
      <c r="J44" s="357">
        <v>0</v>
      </c>
      <c r="K44" s="357" t="s">
        <v>311</v>
      </c>
      <c r="L44" s="357">
        <v>9.9590764933582605</v>
      </c>
      <c r="M44" s="357">
        <v>0</v>
      </c>
      <c r="N44" s="357">
        <v>9.6</v>
      </c>
    </row>
    <row r="45" spans="1:17" s="214" customFormat="1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</row>
    <row r="46" spans="1:17" s="214" customFormat="1" ht="35.85" customHeight="1">
      <c r="A46" s="224"/>
      <c r="B46" s="265" t="s">
        <v>371</v>
      </c>
      <c r="C46" s="224" t="s">
        <v>338</v>
      </c>
      <c r="D46" s="224" t="s">
        <v>339</v>
      </c>
      <c r="E46" s="224" t="s">
        <v>340</v>
      </c>
      <c r="F46" s="224" t="s">
        <v>341</v>
      </c>
      <c r="G46" s="224" t="s">
        <v>342</v>
      </c>
      <c r="H46" s="224" t="s">
        <v>343</v>
      </c>
      <c r="I46" s="224" t="s">
        <v>344</v>
      </c>
      <c r="J46" s="224" t="s">
        <v>345</v>
      </c>
      <c r="K46" s="224" t="s">
        <v>346</v>
      </c>
      <c r="L46" s="224" t="s">
        <v>347</v>
      </c>
      <c r="M46" s="224" t="s">
        <v>335</v>
      </c>
      <c r="N46" s="224" t="s">
        <v>372</v>
      </c>
    </row>
    <row r="47" spans="1:17" s="214" customFormat="1" ht="28.5">
      <c r="A47" s="229" t="s">
        <v>118</v>
      </c>
      <c r="B47" s="335">
        <v>1771.2677653820208</v>
      </c>
      <c r="C47" s="335">
        <v>2858.2047868887389</v>
      </c>
      <c r="D47" s="335">
        <v>1179.8856539035614</v>
      </c>
      <c r="E47" s="335">
        <v>637.21528688497017</v>
      </c>
      <c r="F47" s="335">
        <v>2016.5896080171399</v>
      </c>
      <c r="G47" s="335">
        <v>1349.9238730417514</v>
      </c>
      <c r="H47" s="335">
        <v>792.71849063941215</v>
      </c>
      <c r="I47" s="335">
        <v>2855.531665141194</v>
      </c>
      <c r="J47" s="335">
        <v>1305.4891748276316</v>
      </c>
      <c r="K47" s="335">
        <v>717.29373034206799</v>
      </c>
      <c r="L47" s="335">
        <v>3107.7239628981233</v>
      </c>
      <c r="M47" s="335">
        <v>1139.5445483318283</v>
      </c>
      <c r="N47" s="335">
        <v>1226.2144630316977</v>
      </c>
    </row>
    <row r="48" spans="1:17" s="214" customFormat="1">
      <c r="A48" s="238" t="s">
        <v>105</v>
      </c>
      <c r="B48" s="336">
        <v>287.3365519552089</v>
      </c>
      <c r="C48" s="336">
        <v>299.45668573071436</v>
      </c>
      <c r="D48" s="336">
        <v>278.33939069054463</v>
      </c>
      <c r="E48" s="336">
        <v>302.80485641365937</v>
      </c>
      <c r="F48" s="336">
        <v>283.06626741411725</v>
      </c>
      <c r="G48" s="336">
        <v>292.81695286793644</v>
      </c>
      <c r="H48" s="336">
        <v>278.94362067806594</v>
      </c>
      <c r="I48" s="336">
        <v>292.41035850386254</v>
      </c>
      <c r="J48" s="336">
        <v>272.04571648098346</v>
      </c>
      <c r="K48" s="336">
        <v>293.00816176345432</v>
      </c>
      <c r="L48" s="336">
        <v>278.59730779533885</v>
      </c>
      <c r="M48" s="336">
        <v>297.57667383209838</v>
      </c>
      <c r="N48" s="336">
        <v>278.79893965411031</v>
      </c>
    </row>
    <row r="49" spans="1:17" s="214" customFormat="1">
      <c r="A49" s="238" t="s">
        <v>106</v>
      </c>
      <c r="B49" s="336">
        <v>1241.2954736149966</v>
      </c>
      <c r="C49" s="336">
        <v>0</v>
      </c>
      <c r="D49" s="336">
        <v>1536</v>
      </c>
      <c r="E49" s="336">
        <v>777</v>
      </c>
      <c r="F49" s="336">
        <v>1148.556545354947</v>
      </c>
      <c r="G49" s="336">
        <v>1810</v>
      </c>
      <c r="H49" s="336">
        <v>1051</v>
      </c>
      <c r="I49" s="336">
        <v>0</v>
      </c>
      <c r="J49" s="336">
        <v>1719</v>
      </c>
      <c r="K49" s="336">
        <v>960</v>
      </c>
      <c r="L49" s="336">
        <v>911</v>
      </c>
      <c r="M49" s="336">
        <v>1628</v>
      </c>
      <c r="N49" s="336">
        <v>868.12448344523273</v>
      </c>
    </row>
    <row r="50" spans="1:17">
      <c r="A50" s="238" t="s">
        <v>107</v>
      </c>
      <c r="B50" s="336">
        <v>3816.4474550721302</v>
      </c>
      <c r="C50" s="336">
        <v>3580</v>
      </c>
      <c r="D50" s="336">
        <v>0</v>
      </c>
      <c r="E50" s="336">
        <v>0</v>
      </c>
      <c r="F50" s="336">
        <v>3839.7361858291902</v>
      </c>
      <c r="G50" s="336">
        <v>0</v>
      </c>
      <c r="H50" s="336">
        <v>0</v>
      </c>
      <c r="I50" s="336">
        <v>3398</v>
      </c>
      <c r="J50" s="336">
        <v>0</v>
      </c>
      <c r="K50" s="336">
        <v>0</v>
      </c>
      <c r="L50" s="336">
        <v>4875.2370192633152</v>
      </c>
      <c r="M50" s="336">
        <v>0</v>
      </c>
      <c r="N50" s="336">
        <v>3225</v>
      </c>
      <c r="O50"/>
      <c r="P50"/>
      <c r="Q50"/>
    </row>
    <row r="52" spans="1:17">
      <c r="A52" s="511" t="s">
        <v>369</v>
      </c>
      <c r="B52" s="511"/>
      <c r="C52" s="511"/>
      <c r="D52" s="511"/>
      <c r="E52" s="511"/>
      <c r="F52" s="511"/>
      <c r="G52" s="511"/>
      <c r="H52" s="511"/>
      <c r="I52" s="511"/>
      <c r="J52" s="511"/>
      <c r="K52" s="511"/>
      <c r="L52" s="512"/>
      <c r="M52" s="512"/>
      <c r="N52" s="512"/>
    </row>
    <row r="53" spans="1:17">
      <c r="A53" s="511" t="s">
        <v>370</v>
      </c>
      <c r="B53" s="337"/>
      <c r="C53" s="337"/>
      <c r="D53" s="337"/>
      <c r="E53" s="337"/>
      <c r="F53" s="512"/>
      <c r="G53" s="512"/>
      <c r="H53" s="512"/>
      <c r="I53" s="512"/>
      <c r="J53" s="512"/>
      <c r="K53" s="512"/>
      <c r="L53" s="512"/>
      <c r="M53" s="512"/>
      <c r="N53" s="512"/>
    </row>
  </sheetData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workbookViewId="0">
      <selection activeCell="E2" sqref="E2"/>
    </sheetView>
  </sheetViews>
  <sheetFormatPr defaultColWidth="9.140625" defaultRowHeight="16.5"/>
  <cols>
    <col min="1" max="4" width="18.7109375" style="321" customWidth="1"/>
    <col min="5" max="5" width="20.42578125" style="321" customWidth="1"/>
    <col min="6" max="7" width="20.140625" style="321" bestFit="1" customWidth="1"/>
    <col min="8" max="8" width="16.7109375" style="321" customWidth="1"/>
    <col min="9" max="9" width="17.42578125" style="321" customWidth="1"/>
    <col min="10" max="10" width="18" style="321" customWidth="1"/>
    <col min="11" max="11" width="12.42578125" style="321" customWidth="1"/>
    <col min="12" max="12" width="16.140625" style="321" customWidth="1"/>
    <col min="13" max="13" width="19.140625" style="321" bestFit="1" customWidth="1"/>
    <col min="14" max="14" width="9.140625" style="321"/>
    <col min="15" max="15" width="9.5703125" style="321" bestFit="1" customWidth="1"/>
    <col min="16" max="21" width="9.140625" style="321"/>
    <col min="22" max="22" width="12.140625" style="321" bestFit="1" customWidth="1"/>
    <col min="23" max="23" width="9.140625" style="321"/>
    <col min="24" max="24" width="9.5703125" style="321" bestFit="1" customWidth="1"/>
    <col min="25" max="16384" width="9.140625" style="321"/>
  </cols>
  <sheetData>
    <row r="1" spans="1:25" ht="9" customHeight="1"/>
    <row r="2" spans="1:25" ht="17.25" customHeight="1">
      <c r="A2" s="536" t="s">
        <v>119</v>
      </c>
      <c r="B2" s="536"/>
      <c r="C2" s="536"/>
      <c r="D2" s="536"/>
      <c r="E2" s="470" t="s">
        <v>372</v>
      </c>
    </row>
    <row r="3" spans="1:25" ht="9" customHeight="1"/>
    <row r="4" spans="1:25" ht="16.5" customHeight="1">
      <c r="A4" s="153" t="s">
        <v>394</v>
      </c>
      <c r="B4" s="153"/>
      <c r="C4" s="153"/>
      <c r="D4" s="154"/>
      <c r="E4" s="153"/>
      <c r="F4" s="153"/>
    </row>
    <row r="5" spans="1:25" ht="36" customHeight="1">
      <c r="A5" s="224" t="s">
        <v>120</v>
      </c>
      <c r="B5" s="224" t="s">
        <v>121</v>
      </c>
      <c r="C5" s="224" t="s">
        <v>12</v>
      </c>
      <c r="D5" s="224" t="s">
        <v>122</v>
      </c>
      <c r="E5" s="224" t="s">
        <v>123</v>
      </c>
      <c r="F5" s="224" t="s">
        <v>124</v>
      </c>
      <c r="G5" s="224" t="s">
        <v>125</v>
      </c>
      <c r="H5" s="224" t="s">
        <v>126</v>
      </c>
      <c r="I5" s="224" t="s">
        <v>127</v>
      </c>
      <c r="J5" s="224" t="s">
        <v>128</v>
      </c>
      <c r="K5" s="224" t="s">
        <v>129</v>
      </c>
    </row>
    <row r="6" spans="1:25" ht="16.5" customHeight="1">
      <c r="A6" s="415">
        <v>45628</v>
      </c>
      <c r="B6" s="415">
        <v>45629</v>
      </c>
      <c r="C6" s="415" t="s">
        <v>373</v>
      </c>
      <c r="D6" s="415" t="s">
        <v>320</v>
      </c>
      <c r="E6" s="416">
        <v>5000000000</v>
      </c>
      <c r="F6" s="416">
        <v>14516480000</v>
      </c>
      <c r="G6" s="416">
        <v>5000000000</v>
      </c>
      <c r="H6" s="416">
        <v>91.78</v>
      </c>
      <c r="I6" s="320">
        <v>8.8842000000000004E-2</v>
      </c>
      <c r="J6" s="320">
        <v>8.9565000000000006E-2</v>
      </c>
      <c r="K6" s="415">
        <v>45992</v>
      </c>
      <c r="N6" s="403"/>
      <c r="O6" s="417"/>
      <c r="P6" s="403"/>
      <c r="Q6" s="403"/>
      <c r="R6" s="403"/>
      <c r="S6" s="403"/>
      <c r="T6" s="403"/>
      <c r="U6" s="403"/>
      <c r="V6" s="417"/>
      <c r="W6" s="403"/>
      <c r="X6" s="403"/>
    </row>
    <row r="7" spans="1:25" ht="16.5" customHeight="1">
      <c r="A7" s="415">
        <v>45629</v>
      </c>
      <c r="B7" s="415">
        <v>45629</v>
      </c>
      <c r="C7" s="415" t="s">
        <v>373</v>
      </c>
      <c r="D7" s="415" t="s">
        <v>321</v>
      </c>
      <c r="E7" s="416">
        <v>0</v>
      </c>
      <c r="F7" s="416">
        <v>0</v>
      </c>
      <c r="G7" s="416">
        <v>625000</v>
      </c>
      <c r="H7" s="416">
        <v>91.76</v>
      </c>
      <c r="I7" s="320">
        <v>8.8842000000000004E-2</v>
      </c>
      <c r="J7" s="320">
        <v>0</v>
      </c>
      <c r="K7" s="415">
        <v>45992</v>
      </c>
      <c r="N7" s="403"/>
      <c r="O7" s="417"/>
      <c r="P7" s="403"/>
      <c r="Q7" s="403"/>
      <c r="R7" s="403"/>
      <c r="S7" s="403"/>
      <c r="T7" s="403"/>
      <c r="U7" s="403"/>
      <c r="V7" s="417"/>
      <c r="W7" s="403"/>
      <c r="X7" s="403"/>
    </row>
    <row r="8" spans="1:25" ht="16.5" customHeight="1">
      <c r="A8" s="415">
        <v>45636</v>
      </c>
      <c r="B8" s="415">
        <v>45637</v>
      </c>
      <c r="C8" s="415" t="s">
        <v>374</v>
      </c>
      <c r="D8" s="415" t="s">
        <v>320</v>
      </c>
      <c r="E8" s="416">
        <v>30000000000</v>
      </c>
      <c r="F8" s="416">
        <v>35118000000</v>
      </c>
      <c r="G8" s="416">
        <v>30000000000</v>
      </c>
      <c r="H8" s="416">
        <v>97.96</v>
      </c>
      <c r="I8" s="320">
        <v>9.8505999999999996E-2</v>
      </c>
      <c r="J8" s="320">
        <v>9.9400000000000002E-2</v>
      </c>
      <c r="K8" s="415">
        <v>46506</v>
      </c>
      <c r="N8" s="403"/>
      <c r="O8" s="417"/>
      <c r="P8" s="403"/>
      <c r="Q8" s="403"/>
      <c r="R8" s="403"/>
      <c r="S8" s="403"/>
      <c r="T8" s="403"/>
      <c r="U8" s="403"/>
      <c r="V8" s="417"/>
      <c r="W8" s="403"/>
      <c r="X8" s="403"/>
    </row>
    <row r="9" spans="1:25" ht="16.5" customHeight="1">
      <c r="A9" s="415">
        <v>45637</v>
      </c>
      <c r="B9" s="415">
        <v>45637</v>
      </c>
      <c r="C9" s="415" t="s">
        <v>374</v>
      </c>
      <c r="D9" s="415" t="s">
        <v>329</v>
      </c>
      <c r="E9" s="416">
        <v>6000000000</v>
      </c>
      <c r="F9" s="416">
        <v>4976400000</v>
      </c>
      <c r="G9" s="416">
        <v>4976400000</v>
      </c>
      <c r="H9" s="416">
        <v>97.96</v>
      </c>
      <c r="I9" s="320">
        <v>9.8505999999999996E-2</v>
      </c>
      <c r="J9" s="320">
        <v>0</v>
      </c>
      <c r="K9" s="415">
        <v>46506</v>
      </c>
      <c r="N9" s="403"/>
      <c r="O9" s="417"/>
      <c r="P9" s="403"/>
      <c r="Q9" s="403"/>
      <c r="R9" s="403"/>
      <c r="S9" s="403"/>
      <c r="T9" s="403"/>
      <c r="U9" s="403"/>
      <c r="V9" s="417"/>
      <c r="W9" s="403"/>
      <c r="X9" s="403"/>
    </row>
    <row r="10" spans="1:25" ht="16.5" customHeight="1">
      <c r="A10" s="415">
        <v>45642</v>
      </c>
      <c r="B10" s="415">
        <v>45643</v>
      </c>
      <c r="C10" s="415" t="s">
        <v>375</v>
      </c>
      <c r="D10" s="415" t="s">
        <v>320</v>
      </c>
      <c r="E10" s="416">
        <v>5000000000</v>
      </c>
      <c r="F10" s="416">
        <v>13887000000</v>
      </c>
      <c r="G10" s="416">
        <v>5000000000</v>
      </c>
      <c r="H10" s="416">
        <v>93.18</v>
      </c>
      <c r="I10" s="320">
        <v>8.7850999999999999E-2</v>
      </c>
      <c r="J10" s="320">
        <v>8.8500999999999996E-2</v>
      </c>
      <c r="K10" s="415">
        <v>45943</v>
      </c>
      <c r="N10" s="403"/>
      <c r="O10" s="417"/>
      <c r="P10" s="403"/>
      <c r="Q10" s="403"/>
      <c r="R10" s="403"/>
      <c r="S10" s="403"/>
      <c r="T10" s="403"/>
      <c r="U10" s="403"/>
      <c r="V10" s="417"/>
      <c r="W10" s="403"/>
      <c r="X10" s="403"/>
    </row>
    <row r="11" spans="1:25" ht="16.5" customHeight="1">
      <c r="A11" s="415">
        <v>45643</v>
      </c>
      <c r="B11" s="415">
        <v>45643</v>
      </c>
      <c r="C11" s="415" t="s">
        <v>375</v>
      </c>
      <c r="D11" s="415" t="s">
        <v>329</v>
      </c>
      <c r="E11" s="416">
        <v>1000000000</v>
      </c>
      <c r="F11" s="416">
        <v>920000000</v>
      </c>
      <c r="G11" s="416">
        <v>920000000</v>
      </c>
      <c r="H11" s="416">
        <v>93.18</v>
      </c>
      <c r="I11" s="320">
        <v>8.7850999999999999E-2</v>
      </c>
      <c r="J11" s="320">
        <v>8.7850999999999999E-2</v>
      </c>
      <c r="K11" s="415">
        <v>45943</v>
      </c>
      <c r="N11" s="403"/>
      <c r="O11" s="417"/>
      <c r="P11" s="403"/>
      <c r="Q11" s="403"/>
      <c r="R11" s="403"/>
      <c r="S11" s="403"/>
      <c r="T11" s="403"/>
      <c r="U11" s="403"/>
      <c r="V11" s="417"/>
      <c r="W11" s="403"/>
      <c r="X11" s="403"/>
    </row>
    <row r="12" spans="1:25" ht="16.5" customHeight="1">
      <c r="A12" s="415">
        <v>45643</v>
      </c>
      <c r="B12" s="415">
        <v>45643</v>
      </c>
      <c r="C12" s="415" t="s">
        <v>375</v>
      </c>
      <c r="D12" s="415" t="s">
        <v>321</v>
      </c>
      <c r="E12" s="416">
        <v>0</v>
      </c>
      <c r="F12" s="416">
        <v>0</v>
      </c>
      <c r="G12" s="416">
        <v>752000</v>
      </c>
      <c r="H12" s="416">
        <v>93.18</v>
      </c>
      <c r="I12" s="320">
        <v>8.7850999999999999E-2</v>
      </c>
      <c r="J12" s="320">
        <v>0</v>
      </c>
      <c r="K12" s="415">
        <v>45943</v>
      </c>
      <c r="N12" s="403"/>
      <c r="O12" s="417"/>
      <c r="P12" s="403"/>
      <c r="Q12" s="403"/>
      <c r="R12" s="403"/>
      <c r="S12" s="403"/>
      <c r="T12" s="403"/>
      <c r="U12" s="403"/>
      <c r="V12" s="417"/>
      <c r="W12" s="403"/>
      <c r="X12" s="403"/>
    </row>
    <row r="13" spans="1:25" ht="16.5" customHeight="1">
      <c r="A13" s="415">
        <v>45649</v>
      </c>
      <c r="B13" s="415">
        <v>45650</v>
      </c>
      <c r="C13" s="415" t="s">
        <v>376</v>
      </c>
      <c r="D13" s="415" t="s">
        <v>320</v>
      </c>
      <c r="E13" s="416">
        <v>3000000000</v>
      </c>
      <c r="F13" s="416">
        <v>10466840000</v>
      </c>
      <c r="G13" s="416">
        <v>3000000000</v>
      </c>
      <c r="H13" s="416">
        <v>97.83</v>
      </c>
      <c r="I13" s="320">
        <v>8.2350000000000007E-2</v>
      </c>
      <c r="J13" s="320">
        <v>8.3280999999999994E-2</v>
      </c>
      <c r="K13" s="415">
        <v>45747</v>
      </c>
      <c r="N13" s="403"/>
      <c r="O13" s="417"/>
      <c r="P13" s="403"/>
      <c r="Q13" s="403"/>
      <c r="R13" s="403"/>
      <c r="S13" s="403"/>
      <c r="T13" s="403"/>
      <c r="U13" s="403"/>
      <c r="V13" s="417"/>
      <c r="W13" s="403"/>
      <c r="X13" s="403"/>
    </row>
    <row r="14" spans="1:25" ht="16.5" customHeight="1">
      <c r="A14" s="415">
        <v>45650</v>
      </c>
      <c r="B14" s="415">
        <v>45650</v>
      </c>
      <c r="C14" s="415" t="s">
        <v>376</v>
      </c>
      <c r="D14" s="415" t="s">
        <v>321</v>
      </c>
      <c r="E14" s="416">
        <v>0</v>
      </c>
      <c r="F14" s="416">
        <v>0</v>
      </c>
      <c r="G14" s="416">
        <v>6531000</v>
      </c>
      <c r="H14" s="416">
        <v>97.83</v>
      </c>
      <c r="I14" s="320">
        <v>8.2350000000000007E-2</v>
      </c>
      <c r="J14" s="320">
        <v>0</v>
      </c>
      <c r="K14" s="415">
        <v>45747</v>
      </c>
      <c r="N14" s="403"/>
      <c r="O14" s="417"/>
      <c r="P14" s="403"/>
      <c r="Q14" s="403"/>
      <c r="R14" s="403"/>
      <c r="S14" s="403"/>
      <c r="T14" s="403"/>
      <c r="U14" s="403"/>
      <c r="V14" s="417"/>
      <c r="W14" s="403"/>
      <c r="X14" s="403"/>
    </row>
    <row r="15" spans="1:25" ht="16.5" customHeight="1">
      <c r="A15" s="415">
        <v>45656</v>
      </c>
      <c r="B15" s="415">
        <v>45656</v>
      </c>
      <c r="C15" s="415" t="s">
        <v>388</v>
      </c>
      <c r="D15" s="415" t="s">
        <v>321</v>
      </c>
      <c r="E15" s="416">
        <v>13763690000</v>
      </c>
      <c r="F15" s="416">
        <v>13763690000</v>
      </c>
      <c r="G15" s="416">
        <v>13763690000</v>
      </c>
      <c r="H15" s="416">
        <v>100</v>
      </c>
      <c r="I15" s="320">
        <v>9.6000000000000002E-2</v>
      </c>
      <c r="J15" s="320">
        <v>9.6000000000000002E-2</v>
      </c>
      <c r="K15" s="415" t="s">
        <v>377</v>
      </c>
      <c r="N15" s="403"/>
      <c r="O15" s="417"/>
      <c r="P15" s="403"/>
      <c r="Q15" s="403"/>
      <c r="R15" s="403"/>
      <c r="S15" s="403"/>
      <c r="T15" s="403"/>
      <c r="U15" s="403"/>
      <c r="V15" s="417"/>
      <c r="W15" s="403"/>
      <c r="X15" s="403"/>
    </row>
    <row r="16" spans="1:25" s="244" customFormat="1" ht="16.5" customHeight="1">
      <c r="A16" s="241" t="s">
        <v>245</v>
      </c>
      <c r="B16" s="246"/>
      <c r="C16" s="246"/>
      <c r="D16" s="246"/>
      <c r="E16" s="242">
        <v>63763690000</v>
      </c>
      <c r="F16" s="242">
        <v>93648410000</v>
      </c>
      <c r="G16" s="242">
        <v>62667998000</v>
      </c>
      <c r="H16" s="246"/>
      <c r="I16" s="371">
        <v>9.5402709951768361E-2</v>
      </c>
      <c r="J16" s="246"/>
      <c r="K16" s="246"/>
      <c r="L16" s="24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245"/>
    </row>
    <row r="17" spans="1:25" s="403" customFormat="1" ht="16.5" customHeight="1">
      <c r="A17" s="525"/>
      <c r="B17" s="393"/>
      <c r="C17" s="393"/>
      <c r="D17" s="393"/>
      <c r="E17" s="393"/>
      <c r="F17" s="393"/>
      <c r="G17" s="393"/>
      <c r="H17" s="393"/>
      <c r="I17" s="393"/>
      <c r="J17" s="393"/>
      <c r="K17" s="321"/>
    </row>
    <row r="18" spans="1:25" s="403" customFormat="1" ht="15" customHeight="1">
      <c r="A18" s="511" t="s">
        <v>389</v>
      </c>
      <c r="B18" s="393"/>
      <c r="C18" s="393"/>
      <c r="D18" s="393"/>
      <c r="E18" s="393"/>
      <c r="F18" s="393"/>
      <c r="G18" s="393"/>
      <c r="H18" s="393"/>
      <c r="I18" s="393"/>
      <c r="J18" s="321"/>
      <c r="K18" s="321"/>
    </row>
    <row r="19" spans="1:25" ht="15" customHeight="1">
      <c r="A19" s="511" t="s">
        <v>378</v>
      </c>
      <c r="B19" s="393"/>
      <c r="C19" s="393"/>
      <c r="D19" s="393"/>
      <c r="E19" s="393"/>
      <c r="F19" s="393"/>
      <c r="G19" s="393"/>
      <c r="H19" s="393"/>
      <c r="I19" s="393"/>
      <c r="J19" s="393"/>
    </row>
    <row r="20" spans="1:25" ht="16.5" customHeight="1">
      <c r="A20" s="511"/>
      <c r="B20" s="393"/>
      <c r="C20" s="393"/>
      <c r="D20" s="393"/>
      <c r="E20" s="393"/>
      <c r="F20" s="393"/>
      <c r="G20" s="393"/>
      <c r="H20" s="393"/>
      <c r="I20" s="393"/>
      <c r="J20" s="393"/>
    </row>
    <row r="21" spans="1:25" ht="16.5" customHeight="1">
      <c r="A21" s="153" t="s">
        <v>130</v>
      </c>
      <c r="B21" s="153"/>
      <c r="C21" s="153"/>
      <c r="D21" s="154"/>
      <c r="E21" s="153"/>
      <c r="F21" s="153"/>
    </row>
    <row r="22" spans="1:25" ht="36" customHeight="1">
      <c r="A22" s="224" t="s">
        <v>131</v>
      </c>
      <c r="B22" s="224" t="s">
        <v>121</v>
      </c>
      <c r="C22" s="224" t="s">
        <v>12</v>
      </c>
      <c r="D22" s="224" t="s">
        <v>132</v>
      </c>
      <c r="E22" s="224" t="s">
        <v>133</v>
      </c>
      <c r="F22" s="224" t="s">
        <v>134</v>
      </c>
      <c r="G22" s="224" t="s">
        <v>126</v>
      </c>
      <c r="H22" s="224" t="s">
        <v>127</v>
      </c>
      <c r="I22" s="224" t="s">
        <v>128</v>
      </c>
      <c r="J22" s="224" t="s">
        <v>129</v>
      </c>
    </row>
    <row r="23" spans="1:25">
      <c r="A23" s="415">
        <v>45636</v>
      </c>
      <c r="B23" s="415">
        <v>45637</v>
      </c>
      <c r="C23" s="415" t="s">
        <v>379</v>
      </c>
      <c r="D23" s="418">
        <v>2500000000</v>
      </c>
      <c r="E23" s="418">
        <v>5405700000</v>
      </c>
      <c r="F23" s="418">
        <v>2500000000</v>
      </c>
      <c r="G23" s="503">
        <v>98.312945936000006</v>
      </c>
      <c r="H23" s="320">
        <v>8.963900000000001E-2</v>
      </c>
      <c r="I23" s="320">
        <v>8.900000000000001E-2</v>
      </c>
      <c r="J23" s="415">
        <v>46141</v>
      </c>
      <c r="L23" s="403"/>
      <c r="M23" s="403"/>
      <c r="N23" s="403"/>
      <c r="O23" s="403"/>
      <c r="P23" s="403"/>
      <c r="Q23" s="403"/>
      <c r="R23" s="403"/>
      <c r="S23" s="403"/>
      <c r="T23" s="403"/>
      <c r="U23" s="403"/>
    </row>
    <row r="24" spans="1:25">
      <c r="A24" s="415">
        <v>45636</v>
      </c>
      <c r="B24" s="415">
        <v>45637</v>
      </c>
      <c r="C24" s="415" t="s">
        <v>380</v>
      </c>
      <c r="D24" s="418">
        <v>2000000000</v>
      </c>
      <c r="E24" s="418">
        <v>10166607000</v>
      </c>
      <c r="F24" s="418">
        <v>2000000000</v>
      </c>
      <c r="G24" s="503">
        <v>101.27796000000001</v>
      </c>
      <c r="H24" s="320">
        <v>9.310800000000001E-2</v>
      </c>
      <c r="I24" s="320">
        <v>9.2200000000000004E-2</v>
      </c>
      <c r="J24" s="415">
        <v>46506</v>
      </c>
      <c r="L24" s="403"/>
      <c r="M24" s="403"/>
      <c r="N24" s="403"/>
      <c r="O24" s="403"/>
      <c r="P24" s="403"/>
      <c r="Q24" s="403"/>
      <c r="R24" s="403"/>
      <c r="S24" s="403"/>
      <c r="T24" s="403"/>
      <c r="U24" s="403"/>
    </row>
    <row r="25" spans="1:25">
      <c r="A25" s="415">
        <v>45636</v>
      </c>
      <c r="B25" s="415">
        <v>45637</v>
      </c>
      <c r="C25" s="415" t="s">
        <v>381</v>
      </c>
      <c r="D25" s="418">
        <v>2500000000</v>
      </c>
      <c r="E25" s="418">
        <v>3302931000</v>
      </c>
      <c r="F25" s="418">
        <v>2500000000</v>
      </c>
      <c r="G25" s="503">
        <v>103.13055021999999</v>
      </c>
      <c r="H25" s="320">
        <v>8.7715999999999988E-2</v>
      </c>
      <c r="I25" s="320">
        <v>8.5000000000000006E-2</v>
      </c>
      <c r="J25" s="415">
        <v>45959</v>
      </c>
      <c r="L25" s="403"/>
      <c r="M25" s="403"/>
      <c r="N25" s="403"/>
      <c r="O25" s="403"/>
      <c r="P25" s="403"/>
      <c r="Q25" s="403"/>
      <c r="R25" s="403"/>
      <c r="S25" s="403"/>
      <c r="T25" s="403"/>
      <c r="U25" s="403"/>
    </row>
    <row r="26" spans="1:25">
      <c r="A26" s="415"/>
      <c r="B26" s="415"/>
      <c r="C26" s="415"/>
      <c r="D26" s="418"/>
      <c r="E26" s="418"/>
      <c r="F26" s="418"/>
      <c r="G26" s="503"/>
      <c r="H26" s="320"/>
      <c r="I26" s="320"/>
      <c r="J26" s="415"/>
      <c r="L26" s="403"/>
      <c r="M26" s="403"/>
      <c r="N26" s="403"/>
      <c r="O26" s="403"/>
      <c r="P26" s="403"/>
      <c r="Q26" s="403"/>
      <c r="R26" s="403"/>
      <c r="S26" s="403"/>
      <c r="T26" s="403"/>
      <c r="U26" s="403"/>
    </row>
    <row r="27" spans="1:25" s="244" customFormat="1">
      <c r="A27" s="241" t="s">
        <v>245</v>
      </c>
      <c r="B27" s="246"/>
      <c r="C27" s="246"/>
      <c r="D27" s="242">
        <v>7000000000</v>
      </c>
      <c r="E27" s="242">
        <v>18875238000</v>
      </c>
      <c r="F27" s="242">
        <v>7000000000</v>
      </c>
      <c r="G27" s="246"/>
      <c r="H27" s="526">
        <v>8.9943357142857144E-2</v>
      </c>
      <c r="I27" s="246"/>
      <c r="J27" s="246"/>
      <c r="K27" s="321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245"/>
      <c r="W27" s="245"/>
      <c r="X27" s="245"/>
      <c r="Y27" s="245"/>
    </row>
    <row r="28" spans="1:25" s="157" customFormat="1" ht="16.5" customHeight="1">
      <c r="A28" s="527"/>
      <c r="B28" s="394"/>
      <c r="C28" s="145"/>
      <c r="D28" s="395"/>
      <c r="E28" s="395"/>
      <c r="F28" s="395"/>
      <c r="G28" s="396"/>
      <c r="H28" s="128"/>
      <c r="I28" s="128"/>
      <c r="J28" s="394"/>
      <c r="K28" s="321"/>
    </row>
    <row r="29" spans="1:25" s="157" customFormat="1" ht="16.5" customHeight="1">
      <c r="A29" s="153" t="s">
        <v>395</v>
      </c>
      <c r="B29" s="321"/>
      <c r="C29" s="321"/>
      <c r="D29" s="321"/>
      <c r="E29" s="154"/>
      <c r="F29" s="321"/>
      <c r="G29" s="321"/>
      <c r="H29" s="528"/>
      <c r="I29" s="321"/>
      <c r="J29" s="321"/>
      <c r="K29" s="321"/>
      <c r="L29" s="321"/>
      <c r="M29" s="321"/>
    </row>
    <row r="30" spans="1:25" s="157" customFormat="1" ht="54">
      <c r="A30" s="224" t="s">
        <v>120</v>
      </c>
      <c r="B30" s="224" t="s">
        <v>121</v>
      </c>
      <c r="C30" s="224" t="s">
        <v>396</v>
      </c>
      <c r="D30" s="224" t="s">
        <v>397</v>
      </c>
      <c r="E30" s="224" t="s">
        <v>398</v>
      </c>
      <c r="F30" s="224" t="s">
        <v>390</v>
      </c>
      <c r="G30" s="224" t="s">
        <v>391</v>
      </c>
      <c r="H30" s="224" t="s">
        <v>392</v>
      </c>
      <c r="I30" s="224" t="s">
        <v>399</v>
      </c>
      <c r="J30" s="224" t="s">
        <v>400</v>
      </c>
      <c r="K30" s="224" t="s">
        <v>401</v>
      </c>
      <c r="L30" s="224" t="s">
        <v>402</v>
      </c>
      <c r="M30" s="224" t="s">
        <v>403</v>
      </c>
    </row>
    <row r="31" spans="1:25" s="157" customFormat="1" ht="16.5" customHeight="1">
      <c r="A31" s="529">
        <v>46008</v>
      </c>
      <c r="B31" s="529">
        <v>46009</v>
      </c>
      <c r="C31" s="530" t="s">
        <v>374</v>
      </c>
      <c r="D31" s="530" t="s">
        <v>393</v>
      </c>
      <c r="E31" s="418">
        <v>5000000000</v>
      </c>
      <c r="F31" s="418">
        <v>5000000000</v>
      </c>
      <c r="G31" s="418">
        <v>4843839000</v>
      </c>
      <c r="H31" s="531">
        <v>95.72</v>
      </c>
      <c r="I31" s="531">
        <v>97.26</v>
      </c>
      <c r="J31" s="531">
        <v>100.32</v>
      </c>
      <c r="K31" s="532">
        <v>4390</v>
      </c>
      <c r="L31" s="529">
        <v>46506</v>
      </c>
      <c r="M31" s="529">
        <v>45776</v>
      </c>
    </row>
    <row r="32" spans="1:25" s="157" customFormat="1" ht="16.5" customHeight="1">
      <c r="A32" s="533"/>
      <c r="B32" s="533"/>
      <c r="C32" s="530"/>
      <c r="D32" s="530"/>
      <c r="E32" s="418"/>
      <c r="F32" s="418"/>
      <c r="G32" s="418"/>
      <c r="H32" s="531"/>
      <c r="I32" s="531"/>
      <c r="J32" s="531"/>
      <c r="K32" s="532"/>
      <c r="L32" s="533"/>
      <c r="M32" s="533"/>
    </row>
    <row r="33" spans="1:13" s="157" customFormat="1" ht="16.5" customHeight="1">
      <c r="A33" s="241" t="s">
        <v>245</v>
      </c>
      <c r="B33" s="246"/>
      <c r="C33" s="246"/>
      <c r="D33" s="246"/>
      <c r="E33" s="534">
        <f>SUM(E31:E32)</f>
        <v>5000000000</v>
      </c>
      <c r="F33" s="534">
        <f t="shared" ref="F33:G33" si="0">SUM(F31:F32)</f>
        <v>5000000000</v>
      </c>
      <c r="G33" s="534">
        <f t="shared" si="0"/>
        <v>4843839000</v>
      </c>
      <c r="H33" s="246"/>
      <c r="I33" s="246"/>
      <c r="J33" s="246"/>
      <c r="K33" s="534">
        <f>SUM(K31:K32)</f>
        <v>4390</v>
      </c>
      <c r="L33" s="246"/>
      <c r="M33" s="246"/>
    </row>
    <row r="34" spans="1:13" s="157" customFormat="1" ht="16.5" customHeight="1">
      <c r="A34" s="397"/>
      <c r="B34" s="397"/>
      <c r="C34" s="397"/>
      <c r="D34" s="397"/>
      <c r="E34" s="535"/>
      <c r="F34" s="535"/>
      <c r="G34" s="535"/>
      <c r="H34" s="397"/>
      <c r="I34" s="397"/>
      <c r="J34" s="397"/>
      <c r="K34" s="535"/>
      <c r="L34" s="397"/>
      <c r="M34" s="397"/>
    </row>
    <row r="35" spans="1:13" ht="16.5" customHeight="1">
      <c r="A35" s="419" t="s">
        <v>135</v>
      </c>
      <c r="B35" s="420"/>
    </row>
    <row r="36" spans="1:13" ht="36" customHeight="1">
      <c r="A36" s="113" t="s">
        <v>12</v>
      </c>
      <c r="B36" s="113" t="s">
        <v>136</v>
      </c>
      <c r="C36" s="113" t="s">
        <v>137</v>
      </c>
      <c r="D36" s="113" t="s">
        <v>129</v>
      </c>
    </row>
    <row r="37" spans="1:13" s="398" customFormat="1">
      <c r="A37" s="421" t="s">
        <v>330</v>
      </c>
      <c r="B37" s="422">
        <v>0.09</v>
      </c>
      <c r="C37" s="423">
        <v>152.04084900000001</v>
      </c>
      <c r="D37" s="424">
        <v>46141</v>
      </c>
      <c r="E37" s="321"/>
      <c r="F37" s="425"/>
      <c r="G37" s="425"/>
      <c r="H37" s="425"/>
      <c r="I37" s="425"/>
      <c r="L37" s="321"/>
    </row>
    <row r="38" spans="1:13" s="398" customFormat="1">
      <c r="A38" s="421" t="s">
        <v>331</v>
      </c>
      <c r="B38" s="422">
        <v>9.2499999999999999E-2</v>
      </c>
      <c r="C38" s="423">
        <v>159.559256</v>
      </c>
      <c r="D38" s="424">
        <v>46872</v>
      </c>
      <c r="E38" s="321"/>
      <c r="F38" s="425"/>
      <c r="G38" s="425"/>
      <c r="H38" s="425"/>
      <c r="I38" s="425"/>
      <c r="L38" s="321"/>
    </row>
    <row r="39" spans="1:13" s="398" customFormat="1">
      <c r="A39" s="421" t="s">
        <v>332</v>
      </c>
      <c r="B39" s="422">
        <v>0.09</v>
      </c>
      <c r="C39" s="423">
        <v>147.73845900000001</v>
      </c>
      <c r="D39" s="424">
        <v>47420</v>
      </c>
      <c r="E39" s="321"/>
      <c r="F39" s="425"/>
      <c r="G39" s="425"/>
      <c r="H39" s="425"/>
      <c r="I39" s="425"/>
      <c r="L39" s="321"/>
    </row>
    <row r="40" spans="1:13" s="398" customFormat="1">
      <c r="A40" s="421" t="s">
        <v>333</v>
      </c>
      <c r="B40" s="422">
        <v>9.6000000000000002E-2</v>
      </c>
      <c r="C40" s="423">
        <v>459.26654000000002</v>
      </c>
      <c r="D40" s="424">
        <v>48881</v>
      </c>
      <c r="E40" s="321"/>
      <c r="F40" s="425"/>
      <c r="G40" s="425"/>
      <c r="H40" s="425"/>
      <c r="I40" s="425"/>
      <c r="L40" s="321"/>
    </row>
    <row r="41" spans="1:13" s="398" customFormat="1">
      <c r="A41" s="421" t="s">
        <v>328</v>
      </c>
      <c r="B41" s="422">
        <v>0.125</v>
      </c>
      <c r="C41" s="423">
        <v>139.06084000000001</v>
      </c>
      <c r="D41" s="424">
        <v>50342</v>
      </c>
      <c r="E41" s="321"/>
      <c r="F41" s="425"/>
      <c r="G41" s="425"/>
      <c r="H41" s="425"/>
      <c r="I41" s="425"/>
      <c r="L41" s="321"/>
    </row>
    <row r="42" spans="1:13" s="398" customFormat="1">
      <c r="A42" s="421" t="s">
        <v>334</v>
      </c>
      <c r="B42" s="422">
        <v>9.7500000000000003E-2</v>
      </c>
      <c r="C42" s="423">
        <v>136.52976200000001</v>
      </c>
      <c r="D42" s="424">
        <v>55090</v>
      </c>
      <c r="E42" s="321"/>
      <c r="F42" s="425"/>
      <c r="G42" s="425"/>
      <c r="H42" s="425"/>
      <c r="I42" s="425"/>
      <c r="L42" s="321"/>
    </row>
    <row r="43" spans="1:13">
      <c r="E43" s="426"/>
      <c r="F43" s="156"/>
    </row>
    <row r="44" spans="1:13">
      <c r="A44" s="337"/>
      <c r="E44" s="426"/>
      <c r="F44" s="156"/>
    </row>
    <row r="45" spans="1:13">
      <c r="C45" s="427"/>
      <c r="D45" s="428"/>
      <c r="E45" s="428"/>
    </row>
    <row r="46" spans="1:13" ht="16.5" customHeight="1">
      <c r="A46" s="429" t="s">
        <v>138</v>
      </c>
    </row>
    <row r="47" spans="1:13" ht="36" customHeight="1">
      <c r="A47" s="224" t="s">
        <v>12</v>
      </c>
      <c r="B47" s="224" t="s">
        <v>136</v>
      </c>
      <c r="C47" s="224" t="s">
        <v>139</v>
      </c>
      <c r="D47" s="224" t="s">
        <v>140</v>
      </c>
      <c r="E47" s="224" t="s">
        <v>141</v>
      </c>
      <c r="F47" s="224" t="s">
        <v>129</v>
      </c>
    </row>
    <row r="48" spans="1:13">
      <c r="A48" s="430" t="s">
        <v>242</v>
      </c>
      <c r="B48" s="431"/>
      <c r="C48" s="432"/>
      <c r="D48" s="432"/>
      <c r="E48" s="433"/>
      <c r="F48" s="433"/>
      <c r="G48" s="157"/>
    </row>
    <row r="49" spans="1:12" s="435" customFormat="1" ht="15.75" customHeight="1">
      <c r="A49" s="399" t="s">
        <v>330</v>
      </c>
      <c r="B49" s="400">
        <v>0.09</v>
      </c>
      <c r="C49" s="165">
        <v>12</v>
      </c>
      <c r="D49" s="320">
        <v>9.0388238009613292E-2</v>
      </c>
      <c r="E49" s="166">
        <v>0.71463500000000002</v>
      </c>
      <c r="F49" s="415">
        <v>46141</v>
      </c>
      <c r="G49" s="434"/>
      <c r="H49" s="434"/>
      <c r="I49" s="434"/>
      <c r="J49" s="434"/>
      <c r="K49" s="434"/>
      <c r="L49" s="434"/>
    </row>
    <row r="50" spans="1:12" s="435" customFormat="1" ht="15.75" customHeight="1">
      <c r="A50" s="399" t="s">
        <v>331</v>
      </c>
      <c r="B50" s="400">
        <v>9.2499999999999999E-2</v>
      </c>
      <c r="C50" s="165">
        <v>37</v>
      </c>
      <c r="D50" s="320">
        <v>9.6908559449980877E-2</v>
      </c>
      <c r="E50" s="166">
        <v>17.888104999999999</v>
      </c>
      <c r="F50" s="415">
        <v>46872</v>
      </c>
      <c r="G50" s="434"/>
      <c r="H50" s="434"/>
      <c r="I50" s="434"/>
      <c r="J50" s="434"/>
      <c r="K50" s="434"/>
      <c r="L50" s="434"/>
    </row>
    <row r="51" spans="1:12" s="435" customFormat="1" ht="15.75" customHeight="1">
      <c r="A51" s="399" t="s">
        <v>332</v>
      </c>
      <c r="B51" s="400">
        <v>0.09</v>
      </c>
      <c r="C51" s="165">
        <v>3</v>
      </c>
      <c r="D51" s="320">
        <v>9.598276572668113E-2</v>
      </c>
      <c r="E51" s="166">
        <v>0.59930000000000005</v>
      </c>
      <c r="F51" s="415">
        <v>47420</v>
      </c>
      <c r="G51" s="434"/>
      <c r="H51" s="434"/>
      <c r="I51" s="434"/>
      <c r="J51" s="434"/>
      <c r="K51" s="434"/>
      <c r="L51" s="434"/>
    </row>
    <row r="52" spans="1:12" s="435" customFormat="1" ht="15.75" customHeight="1">
      <c r="A52" s="399" t="s">
        <v>333</v>
      </c>
      <c r="B52" s="400">
        <v>9.6000000000000002E-2</v>
      </c>
      <c r="C52" s="165">
        <v>15</v>
      </c>
      <c r="D52" s="320">
        <v>9.8893402236733471E-2</v>
      </c>
      <c r="E52" s="166">
        <v>1.3323</v>
      </c>
      <c r="F52" s="415">
        <v>48881</v>
      </c>
      <c r="G52" s="434"/>
      <c r="H52" s="434"/>
      <c r="I52" s="434"/>
      <c r="J52" s="434"/>
      <c r="K52" s="434"/>
      <c r="L52" s="434"/>
    </row>
    <row r="53" spans="1:12" s="435" customFormat="1" ht="15.75" customHeight="1">
      <c r="A53" s="399" t="s">
        <v>328</v>
      </c>
      <c r="B53" s="400">
        <v>0.125</v>
      </c>
      <c r="C53" s="165">
        <v>5</v>
      </c>
      <c r="D53" s="320">
        <v>9.8299164538872427E-2</v>
      </c>
      <c r="E53" s="166">
        <v>2.00129</v>
      </c>
      <c r="F53" s="415">
        <v>50342</v>
      </c>
      <c r="G53" s="434"/>
      <c r="H53" s="434"/>
      <c r="I53" s="434"/>
      <c r="J53" s="434"/>
      <c r="K53" s="434"/>
      <c r="L53" s="434"/>
    </row>
    <row r="54" spans="1:12" s="435" customFormat="1" ht="15.75" customHeight="1">
      <c r="A54" s="399" t="s">
        <v>334</v>
      </c>
      <c r="B54" s="400">
        <v>9.7500000000000003E-2</v>
      </c>
      <c r="C54" s="165">
        <v>12</v>
      </c>
      <c r="D54" s="320">
        <v>9.9306388531625281E-2</v>
      </c>
      <c r="E54" s="166">
        <v>0.39077899999999999</v>
      </c>
      <c r="F54" s="415">
        <v>55090</v>
      </c>
      <c r="G54" s="434"/>
      <c r="H54" s="434"/>
      <c r="I54" s="434"/>
      <c r="J54" s="434"/>
      <c r="K54" s="434"/>
      <c r="L54" s="434"/>
    </row>
    <row r="55" spans="1:12" ht="15.75" customHeight="1">
      <c r="A55" s="436" t="s">
        <v>243</v>
      </c>
      <c r="B55" s="437"/>
      <c r="C55" s="437"/>
      <c r="D55" s="437"/>
      <c r="E55" s="166">
        <v>38.237546000000002</v>
      </c>
      <c r="F55" s="438"/>
      <c r="G55" s="434"/>
      <c r="H55" s="434"/>
      <c r="I55" s="434"/>
      <c r="J55" s="434"/>
      <c r="K55" s="434"/>
      <c r="L55" s="434"/>
    </row>
    <row r="56" spans="1:12" ht="15.75" customHeight="1">
      <c r="A56" s="436" t="s">
        <v>244</v>
      </c>
      <c r="B56" s="436"/>
      <c r="C56" s="436"/>
      <c r="D56" s="436"/>
      <c r="E56" s="166">
        <v>5.9120200000000001</v>
      </c>
      <c r="F56" s="438"/>
      <c r="G56" s="434"/>
      <c r="H56" s="434"/>
      <c r="I56" s="434"/>
      <c r="J56" s="434"/>
      <c r="K56" s="434"/>
      <c r="L56" s="434"/>
    </row>
    <row r="57" spans="1:12" ht="15.75" customHeight="1" thickBot="1">
      <c r="A57" s="439" t="s">
        <v>142</v>
      </c>
      <c r="B57" s="440"/>
      <c r="C57" s="440"/>
      <c r="D57" s="440"/>
      <c r="E57" s="401">
        <v>67.075975</v>
      </c>
      <c r="F57" s="402"/>
      <c r="G57" s="434"/>
      <c r="H57" s="434"/>
      <c r="I57" s="434"/>
      <c r="J57" s="434"/>
      <c r="K57" s="434"/>
      <c r="L57" s="434"/>
    </row>
    <row r="58" spans="1:12" ht="17.25" thickTop="1">
      <c r="E58" s="145"/>
      <c r="F58" s="145"/>
      <c r="G58" s="145"/>
    </row>
    <row r="59" spans="1:12">
      <c r="E59" s="128"/>
      <c r="F59" s="441"/>
    </row>
    <row r="60" spans="1:12">
      <c r="E60" s="222"/>
      <c r="F60" s="442"/>
    </row>
  </sheetData>
  <mergeCells count="1">
    <mergeCell ref="A2:D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H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6.5"/>
  <cols>
    <col min="1" max="1" width="78.85546875" style="1" customWidth="1"/>
    <col min="2" max="19" width="13.42578125" style="1" bestFit="1" customWidth="1"/>
    <col min="20" max="21" width="13.7109375" style="1" bestFit="1" customWidth="1"/>
    <col min="22" max="27" width="13.5703125" style="1" bestFit="1" customWidth="1"/>
    <col min="28" max="28" width="15.5703125" style="1" customWidth="1"/>
    <col min="29" max="32" width="13" style="1" customWidth="1"/>
    <col min="33" max="33" width="13" style="164" customWidth="1"/>
    <col min="34" max="34" width="9.5703125" style="1" bestFit="1" customWidth="1"/>
    <col min="35" max="16384" width="9.140625" style="1"/>
  </cols>
  <sheetData>
    <row r="1" spans="1:33" ht="9" customHeight="1"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9"/>
      <c r="AD1" s="164"/>
      <c r="AE1" s="164"/>
      <c r="AF1" s="164"/>
    </row>
    <row r="2" spans="1:33" s="112" customFormat="1" ht="17.25" customHeight="1">
      <c r="A2" s="10" t="s">
        <v>143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9"/>
      <c r="AG2" s="19"/>
    </row>
    <row r="3" spans="1:33" s="112" customFormat="1" ht="9" customHeight="1">
      <c r="A3" s="10"/>
      <c r="AC3" s="19"/>
      <c r="AG3" s="19"/>
    </row>
    <row r="4" spans="1:33" s="112" customFormat="1" ht="18" customHeight="1">
      <c r="A4" s="113"/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</row>
    <row r="5" spans="1:33" s="112" customFormat="1" ht="16.5" customHeight="1">
      <c r="A5" s="30" t="s">
        <v>144</v>
      </c>
      <c r="B5" s="132">
        <v>4536.0299927599999</v>
      </c>
      <c r="C5" s="132">
        <v>4483.9741417300002</v>
      </c>
      <c r="D5" s="132">
        <v>4433.2504957499996</v>
      </c>
      <c r="E5" s="132">
        <v>4409.9426501199996</v>
      </c>
      <c r="F5" s="132">
        <v>4373.7750949499996</v>
      </c>
      <c r="G5" s="132">
        <v>4338.2039518399997</v>
      </c>
      <c r="H5" s="132">
        <v>4328.20674891</v>
      </c>
      <c r="I5" s="132">
        <v>4343.3251291200004</v>
      </c>
      <c r="J5" s="132">
        <v>4370.4769624700002</v>
      </c>
      <c r="K5" s="132">
        <v>4367.0115762100004</v>
      </c>
      <c r="L5" s="132">
        <v>4316.7586940399997</v>
      </c>
      <c r="M5" s="132">
        <v>4315.2294300699996</v>
      </c>
      <c r="N5" s="132">
        <v>4505.8083553200004</v>
      </c>
    </row>
    <row r="6" spans="1:33" s="303" customFormat="1" ht="16.5" customHeight="1">
      <c r="A6" s="13" t="s">
        <v>145</v>
      </c>
      <c r="B6" s="302">
        <v>99.999999999999986</v>
      </c>
      <c r="C6" s="302">
        <v>99.999999999999972</v>
      </c>
      <c r="D6" s="302">
        <v>100</v>
      </c>
      <c r="E6" s="302">
        <v>99.999999999999972</v>
      </c>
      <c r="F6" s="302">
        <v>100.00000000000001</v>
      </c>
      <c r="G6" s="302">
        <v>99.999999999999986</v>
      </c>
      <c r="H6" s="302">
        <v>99.999999999999986</v>
      </c>
      <c r="I6" s="302">
        <v>100.00000000000001</v>
      </c>
      <c r="J6" s="302">
        <v>100</v>
      </c>
      <c r="K6" s="302">
        <v>100</v>
      </c>
      <c r="L6" s="302">
        <v>99.999999999999986</v>
      </c>
      <c r="M6" s="302">
        <v>100.00000000000001</v>
      </c>
      <c r="N6" s="302">
        <v>100.00000000000001</v>
      </c>
    </row>
    <row r="7" spans="1:33" s="112" customFormat="1" ht="16.5" customHeight="1">
      <c r="A7" s="15" t="s">
        <v>45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33" s="112" customFormat="1" ht="16.5" customHeight="1">
      <c r="A8" s="158" t="s">
        <v>146</v>
      </c>
      <c r="B8" s="54">
        <v>79.145404042304108</v>
      </c>
      <c r="C8" s="54">
        <v>79.446077200516186</v>
      </c>
      <c r="D8" s="54">
        <v>79.567148537661112</v>
      </c>
      <c r="E8" s="54">
        <v>79.706195193589465</v>
      </c>
      <c r="F8" s="54">
        <v>79.607300699347093</v>
      </c>
      <c r="G8" s="54">
        <v>79.548678797046961</v>
      </c>
      <c r="H8" s="54">
        <v>79.857311881195244</v>
      </c>
      <c r="I8" s="54">
        <v>79.89940198980949</v>
      </c>
      <c r="J8" s="54">
        <v>79.849902118639875</v>
      </c>
      <c r="K8" s="54">
        <v>79.899554229901838</v>
      </c>
      <c r="L8" s="54">
        <v>80.09443372439668</v>
      </c>
      <c r="M8" s="54">
        <v>80.539841991521243</v>
      </c>
      <c r="N8" s="54">
        <v>80.053615061127672</v>
      </c>
    </row>
    <row r="9" spans="1:33" s="112" customFormat="1" ht="16.5" customHeight="1">
      <c r="A9" s="15" t="s">
        <v>147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33" s="112" customFormat="1" ht="16.5" customHeight="1">
      <c r="A10" s="16" t="s">
        <v>148</v>
      </c>
      <c r="B10" s="54">
        <v>20.87821807619401</v>
      </c>
      <c r="C10" s="54">
        <v>21.04408535875136</v>
      </c>
      <c r="D10" s="54">
        <v>21.35252698685721</v>
      </c>
      <c r="E10" s="54">
        <v>21.413791082392038</v>
      </c>
      <c r="F10" s="54">
        <v>21.582979564722947</v>
      </c>
      <c r="G10" s="54">
        <v>21.788823656598378</v>
      </c>
      <c r="H10" s="54">
        <v>21.884475934485824</v>
      </c>
      <c r="I10" s="54">
        <v>21.918679844096413</v>
      </c>
      <c r="J10" s="54">
        <v>21.839355137581329</v>
      </c>
      <c r="K10" s="54">
        <v>21.885694940599812</v>
      </c>
      <c r="L10" s="54">
        <v>22.08223793574798</v>
      </c>
      <c r="M10" s="54">
        <v>24.114072008521699</v>
      </c>
      <c r="N10" s="54">
        <v>23.15848219660672</v>
      </c>
    </row>
    <row r="11" spans="1:33" s="112" customFormat="1" ht="16.5" customHeight="1">
      <c r="A11" s="16" t="s">
        <v>149</v>
      </c>
      <c r="B11" s="54">
        <v>16.162277877574635</v>
      </c>
      <c r="C11" s="54">
        <v>16.140991657475542</v>
      </c>
      <c r="D11" s="54">
        <v>16.241952945142238</v>
      </c>
      <c r="E11" s="54">
        <v>16.146035993475436</v>
      </c>
      <c r="F11" s="54">
        <v>15.996632404300579</v>
      </c>
      <c r="G11" s="54">
        <v>16.106228246222614</v>
      </c>
      <c r="H11" s="54">
        <v>15.904350033494994</v>
      </c>
      <c r="I11" s="54">
        <v>15.867018546678077</v>
      </c>
      <c r="J11" s="54">
        <v>15.910514517550741</v>
      </c>
      <c r="K11" s="54">
        <v>15.86193783349591</v>
      </c>
      <c r="L11" s="54">
        <v>15.574294129255536</v>
      </c>
      <c r="M11" s="54">
        <v>15.289422144103646</v>
      </c>
      <c r="N11" s="54">
        <v>14.357619518508258</v>
      </c>
    </row>
    <row r="12" spans="1:33" s="112" customFormat="1" ht="16.5" customHeight="1">
      <c r="A12" s="16" t="s">
        <v>150</v>
      </c>
      <c r="B12" s="54">
        <v>0.95865602607140366</v>
      </c>
      <c r="C12" s="54">
        <v>0.95193881545292425</v>
      </c>
      <c r="D12" s="54">
        <v>0.96093742527835579</v>
      </c>
      <c r="E12" s="54">
        <v>0.963449428505467</v>
      </c>
      <c r="F12" s="54">
        <v>0.91692532467672472</v>
      </c>
      <c r="G12" s="54">
        <v>0.93264260738224092</v>
      </c>
      <c r="H12" s="54">
        <v>0.9262472186684727</v>
      </c>
      <c r="I12" s="54">
        <v>0.93552223082669828</v>
      </c>
      <c r="J12" s="54">
        <v>0.95051304735678877</v>
      </c>
      <c r="K12" s="54">
        <v>0.9665739477300207</v>
      </c>
      <c r="L12" s="54">
        <v>0.89961794375064841</v>
      </c>
      <c r="M12" s="54">
        <v>0.89091608923737731</v>
      </c>
      <c r="N12" s="54">
        <v>0.89981334008868652</v>
      </c>
    </row>
    <row r="13" spans="1:33" s="112" customFormat="1" ht="16.5" customHeight="1">
      <c r="A13" s="16" t="s">
        <v>151</v>
      </c>
      <c r="B13" s="54">
        <v>3.1016829369418155</v>
      </c>
      <c r="C13" s="54">
        <v>3.0745446615535199</v>
      </c>
      <c r="D13" s="54">
        <v>3.1642384587669961</v>
      </c>
      <c r="E13" s="54">
        <v>3.1720116883196554</v>
      </c>
      <c r="F13" s="54">
        <v>3.1064040918993165</v>
      </c>
      <c r="G13" s="54">
        <v>3.2524441581441774</v>
      </c>
      <c r="H13" s="54">
        <v>3.2294902549468425</v>
      </c>
      <c r="I13" s="54">
        <v>3.2534375368907784</v>
      </c>
      <c r="J13" s="54">
        <v>3.3034805333558857</v>
      </c>
      <c r="K13" s="54">
        <v>3.3303044077620365</v>
      </c>
      <c r="L13" s="54">
        <v>3.2501124962974344</v>
      </c>
      <c r="M13" s="54">
        <v>3.2343593301767033</v>
      </c>
      <c r="N13" s="54">
        <v>3.0626128425339929</v>
      </c>
    </row>
    <row r="14" spans="1:33" s="112" customFormat="1" ht="16.5" customHeight="1">
      <c r="A14" s="16" t="s">
        <v>152</v>
      </c>
      <c r="B14" s="54">
        <v>1.1470762951975257</v>
      </c>
      <c r="C14" s="54">
        <v>1.1495884679681074</v>
      </c>
      <c r="D14" s="54">
        <v>1.1402673599982984</v>
      </c>
      <c r="E14" s="54">
        <v>1.1418994183207734</v>
      </c>
      <c r="F14" s="54">
        <v>1.1372915495228193</v>
      </c>
      <c r="G14" s="54">
        <v>1.1517222379277099</v>
      </c>
      <c r="H14" s="54">
        <v>1.1370533372139371</v>
      </c>
      <c r="I14" s="54">
        <v>1.1424374182195622</v>
      </c>
      <c r="J14" s="54">
        <v>1.1316288360446769</v>
      </c>
      <c r="K14" s="54">
        <v>1.1373711901882884</v>
      </c>
      <c r="L14" s="54">
        <v>1.1196931064674454</v>
      </c>
      <c r="M14" s="54">
        <v>1.1082510398346128</v>
      </c>
      <c r="N14" s="54">
        <v>1.0439541478603198</v>
      </c>
    </row>
    <row r="15" spans="1:33" s="112" customFormat="1" ht="16.5" customHeight="1">
      <c r="A15" s="16" t="s">
        <v>153</v>
      </c>
      <c r="B15" s="54">
        <v>2.0006020854104491</v>
      </c>
      <c r="C15" s="54">
        <v>1.9881046534225948</v>
      </c>
      <c r="D15" s="54">
        <v>2.0007382884191043</v>
      </c>
      <c r="E15" s="54">
        <v>1.9889670578281382</v>
      </c>
      <c r="F15" s="54">
        <v>1.9977759279595264</v>
      </c>
      <c r="G15" s="54">
        <v>2.0217224891605263</v>
      </c>
      <c r="H15" s="54">
        <v>1.998750863086344</v>
      </c>
      <c r="I15" s="54">
        <v>1.9952023001685295</v>
      </c>
      <c r="J15" s="54">
        <v>2.0034344084613407</v>
      </c>
      <c r="K15" s="54">
        <v>1.9957448453946789</v>
      </c>
      <c r="L15" s="54">
        <v>1.980767157498373</v>
      </c>
      <c r="M15" s="54">
        <v>1.9459698438012794</v>
      </c>
      <c r="N15" s="54">
        <v>2.9931794562625567</v>
      </c>
    </row>
    <row r="16" spans="1:33" s="112" customFormat="1" ht="16.5" customHeight="1">
      <c r="A16" s="16" t="s">
        <v>154</v>
      </c>
      <c r="B16" s="54">
        <v>18.657772702138711</v>
      </c>
      <c r="C16" s="54">
        <v>18.766616300229984</v>
      </c>
      <c r="D16" s="54">
        <v>18.967590111727784</v>
      </c>
      <c r="E16" s="54">
        <v>19.137415732765479</v>
      </c>
      <c r="F16" s="54">
        <v>19.03378614097479</v>
      </c>
      <c r="G16" s="54">
        <v>19.072810693445152</v>
      </c>
      <c r="H16" s="54">
        <v>19.617992661136999</v>
      </c>
      <c r="I16" s="54">
        <v>19.619166407250951</v>
      </c>
      <c r="J16" s="54">
        <v>19.7578575360338</v>
      </c>
      <c r="K16" s="54">
        <v>19.824387893456066</v>
      </c>
      <c r="L16" s="54">
        <v>20.252472923887247</v>
      </c>
      <c r="M16" s="54">
        <v>19.888335571443264</v>
      </c>
      <c r="N16" s="54">
        <v>21.245832787134006</v>
      </c>
    </row>
    <row r="17" spans="1:14" s="112" customFormat="1" ht="16.5" customHeight="1">
      <c r="A17" s="16" t="s">
        <v>155</v>
      </c>
      <c r="B17" s="54">
        <v>6.8501779866083972</v>
      </c>
      <c r="C17" s="54">
        <v>6.8651803282084138</v>
      </c>
      <c r="D17" s="54">
        <v>6.1689476737707531</v>
      </c>
      <c r="E17" s="54">
        <v>6.0813168911097364</v>
      </c>
      <c r="F17" s="54">
        <v>6.1042363988551669</v>
      </c>
      <c r="G17" s="54">
        <v>5.3963940801055763</v>
      </c>
      <c r="H17" s="54">
        <v>5.2768953000574239</v>
      </c>
      <c r="I17" s="54">
        <v>5.3018820204384873</v>
      </c>
      <c r="J17" s="54">
        <v>4.5624861405814761</v>
      </c>
      <c r="K17" s="54">
        <v>4.4860084227214188</v>
      </c>
      <c r="L17" s="54">
        <v>4.4521771475285314</v>
      </c>
      <c r="M17" s="54">
        <v>3.6228622490059363</v>
      </c>
      <c r="N17" s="54">
        <v>3.3508085229975886</v>
      </c>
    </row>
    <row r="18" spans="1:14" s="112" customFormat="1" ht="16.5" customHeight="1">
      <c r="A18" s="16" t="s">
        <v>156</v>
      </c>
      <c r="B18" s="54">
        <v>1.5855820714324231</v>
      </c>
      <c r="C18" s="54">
        <v>1.5710773618070055</v>
      </c>
      <c r="D18" s="54">
        <v>1.5856799808039583</v>
      </c>
      <c r="E18" s="54">
        <v>1.589487315625127</v>
      </c>
      <c r="F18" s="54">
        <v>1.5927013339216145</v>
      </c>
      <c r="G18" s="54">
        <v>1.6205904028597162</v>
      </c>
      <c r="H18" s="54">
        <v>1.6084053098325681</v>
      </c>
      <c r="I18" s="54">
        <v>1.6212038967082025</v>
      </c>
      <c r="J18" s="54">
        <v>1.647862628460071</v>
      </c>
      <c r="K18" s="54">
        <v>1.6618237023997799</v>
      </c>
      <c r="L18" s="54">
        <v>1.6314954694418549</v>
      </c>
      <c r="M18" s="54">
        <v>1.5909513974297849</v>
      </c>
      <c r="N18" s="54">
        <v>1.5056244831163488</v>
      </c>
    </row>
    <row r="19" spans="1:14" s="112" customFormat="1" ht="36.75" customHeight="1">
      <c r="A19" s="122" t="s">
        <v>157</v>
      </c>
      <c r="B19" s="54">
        <v>7.8033579847347383</v>
      </c>
      <c r="C19" s="54">
        <v>7.8939495956467463</v>
      </c>
      <c r="D19" s="54">
        <v>7.9842693068964055</v>
      </c>
      <c r="E19" s="54">
        <v>8.0718205852476039</v>
      </c>
      <c r="F19" s="54">
        <v>8.1385679625136138</v>
      </c>
      <c r="G19" s="54">
        <v>8.2053002252008547</v>
      </c>
      <c r="H19" s="54">
        <v>8.2736509682718573</v>
      </c>
      <c r="I19" s="54">
        <v>8.2448517885317685</v>
      </c>
      <c r="J19" s="54">
        <v>8.7427693332137757</v>
      </c>
      <c r="K19" s="54">
        <v>8.7497070461538353</v>
      </c>
      <c r="L19" s="54">
        <v>8.8515654145216249</v>
      </c>
      <c r="M19" s="54">
        <v>8.8547023179669448</v>
      </c>
      <c r="N19" s="54">
        <v>8.435687766019198</v>
      </c>
    </row>
    <row r="20" spans="1:14" s="112" customFormat="1" ht="16.5" customHeight="1">
      <c r="A20" s="158" t="s">
        <v>158</v>
      </c>
      <c r="B20" s="55">
        <v>20.587940180522768</v>
      </c>
      <c r="C20" s="55">
        <v>20.29212339857397</v>
      </c>
      <c r="D20" s="55">
        <v>20.173641242636286</v>
      </c>
      <c r="E20" s="55">
        <v>20.044268477639879</v>
      </c>
      <c r="F20" s="55">
        <v>20.148644606520961</v>
      </c>
      <c r="G20" s="55">
        <v>20.202992977733672</v>
      </c>
      <c r="H20" s="55">
        <v>19.896227054238313</v>
      </c>
      <c r="I20" s="55">
        <v>19.854669936826049</v>
      </c>
      <c r="J20" s="55">
        <v>19.905345293442252</v>
      </c>
      <c r="K20" s="55">
        <v>19.864384431352029</v>
      </c>
      <c r="L20" s="55">
        <v>19.679945066721583</v>
      </c>
      <c r="M20" s="55">
        <v>19.240143681457329</v>
      </c>
      <c r="N20" s="55">
        <v>19.73817055978267</v>
      </c>
    </row>
    <row r="21" spans="1:14" s="112" customFormat="1" ht="16.5" customHeight="1">
      <c r="A21" s="15" t="s">
        <v>147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112" customFormat="1" ht="16.5" customHeight="1">
      <c r="A22" s="16" t="s">
        <v>159</v>
      </c>
      <c r="B22" s="54">
        <v>6.1595310843612152</v>
      </c>
      <c r="C22" s="54">
        <v>6.0407350129252801</v>
      </c>
      <c r="D22" s="54">
        <v>5.8842827897968313</v>
      </c>
      <c r="E22" s="54">
        <v>5.9153829572568579</v>
      </c>
      <c r="F22" s="54">
        <v>5.964298352953656</v>
      </c>
      <c r="G22" s="54">
        <v>5.9786261510363792</v>
      </c>
      <c r="H22" s="54">
        <v>5.9924354587570834</v>
      </c>
      <c r="I22" s="54">
        <v>5.7751102439531374</v>
      </c>
      <c r="J22" s="54">
        <v>5.510424068770118</v>
      </c>
      <c r="K22" s="54">
        <v>5.5147967954097066</v>
      </c>
      <c r="L22" s="54">
        <v>5.5789964538093857</v>
      </c>
      <c r="M22" s="54">
        <v>5.5462129728781919</v>
      </c>
      <c r="N22" s="54">
        <v>5.3116288041283726</v>
      </c>
    </row>
    <row r="23" spans="1:14" s="112" customFormat="1" ht="16.5" customHeight="1">
      <c r="A23" s="16" t="s">
        <v>160</v>
      </c>
      <c r="B23" s="54">
        <v>5.275844051339412</v>
      </c>
      <c r="C23" s="54">
        <v>5.2277794788878822</v>
      </c>
      <c r="D23" s="54">
        <v>5.2763698763299232</v>
      </c>
      <c r="E23" s="54">
        <v>5.196624330109235</v>
      </c>
      <c r="F23" s="54">
        <v>5.2071321505067845</v>
      </c>
      <c r="G23" s="54">
        <v>5.2055212624159433</v>
      </c>
      <c r="H23" s="54">
        <v>5.0342854172775766</v>
      </c>
      <c r="I23" s="54">
        <v>5.0743448095181911</v>
      </c>
      <c r="J23" s="54">
        <v>5.1577862559559797</v>
      </c>
      <c r="K23" s="54">
        <v>5.1079240147925216</v>
      </c>
      <c r="L23" s="54">
        <v>5.1265375515555602</v>
      </c>
      <c r="M23" s="54">
        <v>4.8684477911199293</v>
      </c>
      <c r="N23" s="54">
        <v>4.4866404369220616</v>
      </c>
    </row>
    <row r="24" spans="1:14" s="112" customFormat="1" ht="16.5" customHeight="1">
      <c r="A24" s="16" t="s">
        <v>161</v>
      </c>
      <c r="B24" s="54">
        <v>5.3789286975490569</v>
      </c>
      <c r="C24" s="54">
        <v>5.3297229189148672</v>
      </c>
      <c r="D24" s="54">
        <v>5.3792608452560602</v>
      </c>
      <c r="E24" s="54">
        <v>5.3858466960684153</v>
      </c>
      <c r="F24" s="54">
        <v>5.4947495221572984</v>
      </c>
      <c r="G24" s="54">
        <v>5.5265575019429702</v>
      </c>
      <c r="H24" s="54">
        <v>5.4344729885936198</v>
      </c>
      <c r="I24" s="54">
        <v>5.4777168000822423</v>
      </c>
      <c r="J24" s="54">
        <v>5.5677912097373365</v>
      </c>
      <c r="K24" s="54">
        <v>5.6083445936856506</v>
      </c>
      <c r="L24" s="54">
        <v>5.5059924720405871</v>
      </c>
      <c r="M24" s="54">
        <v>5.3059336825640315</v>
      </c>
      <c r="N24" s="54">
        <v>6.7113197753508036</v>
      </c>
    </row>
    <row r="25" spans="1:14" s="112" customFormat="1" ht="16.5" customHeight="1">
      <c r="A25" s="16" t="s">
        <v>162</v>
      </c>
      <c r="B25" s="54">
        <v>0.22564682566774977</v>
      </c>
      <c r="C25" s="54">
        <v>0.22841918120536592</v>
      </c>
      <c r="D25" s="54">
        <v>0.21788253560812784</v>
      </c>
      <c r="E25" s="54">
        <v>0.20821302199361127</v>
      </c>
      <c r="F25" s="54">
        <v>0.21104126640296586</v>
      </c>
      <c r="G25" s="54">
        <v>0.21266636198805125</v>
      </c>
      <c r="H25" s="54">
        <v>0.21319066845232798</v>
      </c>
      <c r="I25" s="54">
        <v>0.21240324902568714</v>
      </c>
      <c r="J25" s="54">
        <v>0.19805939384492108</v>
      </c>
      <c r="K25" s="54">
        <v>0.19825979274170016</v>
      </c>
      <c r="L25" s="54">
        <v>0.2006241034959215</v>
      </c>
      <c r="M25" s="54">
        <v>0.19914135550054871</v>
      </c>
      <c r="N25" s="54">
        <v>0.19035100216531242</v>
      </c>
    </row>
    <row r="26" spans="1:14" s="112" customFormat="1" ht="16.5" customHeight="1">
      <c r="A26" s="16" t="s">
        <v>163</v>
      </c>
      <c r="B26" s="54">
        <v>3.1309136876669279</v>
      </c>
      <c r="C26" s="54">
        <v>3.0471293622867472</v>
      </c>
      <c r="D26" s="54">
        <v>2.9937851359230852</v>
      </c>
      <c r="E26" s="54">
        <v>2.9312520267464808</v>
      </c>
      <c r="F26" s="54">
        <v>2.8691721649083699</v>
      </c>
      <c r="G26" s="54">
        <v>2.8738041151136282</v>
      </c>
      <c r="H26" s="54">
        <v>2.8164287891445827</v>
      </c>
      <c r="I26" s="54">
        <v>2.9105576585194051</v>
      </c>
      <c r="J26" s="54">
        <v>3.061063644055722</v>
      </c>
      <c r="K26" s="54">
        <v>3.0373273336984083</v>
      </c>
      <c r="L26" s="54">
        <v>2.8781039702667415</v>
      </c>
      <c r="M26" s="54">
        <v>2.9364328171525407</v>
      </c>
      <c r="N26" s="54">
        <v>2.6731469210799572</v>
      </c>
    </row>
    <row r="27" spans="1:14" s="112" customFormat="1" ht="16.5" customHeight="1">
      <c r="A27" s="16" t="s">
        <v>164</v>
      </c>
      <c r="B27" s="54">
        <v>4.7584106001174797E-2</v>
      </c>
      <c r="C27" s="54">
        <v>4.813039776289485E-2</v>
      </c>
      <c r="D27" s="54">
        <v>4.8681967826293228E-2</v>
      </c>
      <c r="E27" s="54">
        <v>4.8946463055279499E-2</v>
      </c>
      <c r="F27" s="54">
        <v>4.2311914303429822E-2</v>
      </c>
      <c r="G27" s="54">
        <v>4.2659311561759748E-2</v>
      </c>
      <c r="H27" s="54">
        <v>4.2759287098890937E-2</v>
      </c>
      <c r="I27" s="54">
        <v>4.2606459221599578E-2</v>
      </c>
      <c r="J27" s="54">
        <v>4.2346347226917901E-2</v>
      </c>
      <c r="K27" s="54">
        <v>4.2378817589628588E-2</v>
      </c>
      <c r="L27" s="54">
        <v>3.574583546053782E-2</v>
      </c>
      <c r="M27" s="54">
        <v>3.5756279127317936E-2</v>
      </c>
      <c r="N27" s="54">
        <v>3.424304449562908E-2</v>
      </c>
    </row>
    <row r="28" spans="1:14" s="112" customFormat="1" ht="16.5" customHeight="1">
      <c r="A28" s="16" t="s">
        <v>165</v>
      </c>
      <c r="B28" s="54">
        <v>0.36949172793723151</v>
      </c>
      <c r="C28" s="54">
        <v>0.37020704659093817</v>
      </c>
      <c r="D28" s="54">
        <v>0.37337809189597038</v>
      </c>
      <c r="E28" s="54">
        <v>0.35800298240999556</v>
      </c>
      <c r="F28" s="54">
        <v>0.35993923528845678</v>
      </c>
      <c r="G28" s="54">
        <v>0.36315827367493597</v>
      </c>
      <c r="H28" s="54">
        <v>0.36265444491423465</v>
      </c>
      <c r="I28" s="54">
        <v>0.36193071650578895</v>
      </c>
      <c r="J28" s="54">
        <v>0.36787437385125826</v>
      </c>
      <c r="K28" s="54">
        <v>0.35535308343441308</v>
      </c>
      <c r="L28" s="54">
        <v>0.35394468009284608</v>
      </c>
      <c r="M28" s="54">
        <v>0.3482187831147659</v>
      </c>
      <c r="N28" s="54">
        <v>0.33084057564053482</v>
      </c>
    </row>
    <row r="29" spans="1:14" s="112" customFormat="1" ht="16.5" customHeight="1">
      <c r="A29" s="158" t="s">
        <v>166</v>
      </c>
      <c r="B29" s="55">
        <v>0.26665577717312011</v>
      </c>
      <c r="C29" s="55">
        <v>0.26179940090981146</v>
      </c>
      <c r="D29" s="55">
        <v>0.25921021970259595</v>
      </c>
      <c r="E29" s="55">
        <v>0.24953632877063725</v>
      </c>
      <c r="F29" s="55">
        <v>0.24405469413195857</v>
      </c>
      <c r="G29" s="55">
        <v>0.24832822521935047</v>
      </c>
      <c r="H29" s="55">
        <v>0.24646106456643799</v>
      </c>
      <c r="I29" s="55">
        <v>0.24592807336447703</v>
      </c>
      <c r="J29" s="55">
        <v>0.24475258791787824</v>
      </c>
      <c r="K29" s="55">
        <v>0.23606133874613461</v>
      </c>
      <c r="L29" s="55">
        <v>0.22562120888172471</v>
      </c>
      <c r="M29" s="55">
        <v>0.22001432702144857</v>
      </c>
      <c r="N29" s="55">
        <v>0.20821437908966983</v>
      </c>
    </row>
    <row r="30" spans="1:14" s="112" customFormat="1" ht="16.5" customHeight="1">
      <c r="A30" s="15" t="s">
        <v>147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s="112" customFormat="1" ht="16.5" customHeight="1">
      <c r="A31" s="16" t="s">
        <v>167</v>
      </c>
      <c r="B31" s="55">
        <v>2.3837801375340483E-2</v>
      </c>
      <c r="C31" s="55">
        <v>2.361973612076582E-2</v>
      </c>
      <c r="D31" s="55">
        <v>2.3839273260402697E-2</v>
      </c>
      <c r="E31" s="55">
        <v>2.3896513256727359E-2</v>
      </c>
      <c r="F31" s="55">
        <v>1.7958624367926706E-2</v>
      </c>
      <c r="G31" s="55">
        <v>1.8273089711786716E-2</v>
      </c>
      <c r="H31" s="55">
        <v>1.8135695809764152E-2</v>
      </c>
      <c r="I31" s="55">
        <v>1.8280007284669109E-2</v>
      </c>
      <c r="J31" s="55">
        <v>1.8580599714248563E-2</v>
      </c>
      <c r="K31" s="55">
        <v>1.8738019025591201E-2</v>
      </c>
      <c r="L31" s="55">
        <v>1.226403321387726E-2</v>
      </c>
      <c r="M31" s="55">
        <v>1.1959261456733915E-2</v>
      </c>
      <c r="N31" s="55">
        <v>1.1317854861667391E-2</v>
      </c>
    </row>
    <row r="32" spans="1:14" s="112" customFormat="1" ht="16.5" customHeight="1">
      <c r="A32" s="16" t="s">
        <v>168</v>
      </c>
      <c r="B32" s="54">
        <v>9.2438793321308915E-2</v>
      </c>
      <c r="C32" s="54">
        <v>9.1593174496216817E-2</v>
      </c>
      <c r="D32" s="54">
        <v>9.2444501250919409E-2</v>
      </c>
      <c r="E32" s="54">
        <v>8.2370193406056072E-2</v>
      </c>
      <c r="F32" s="54">
        <v>8.2536749641473478E-2</v>
      </c>
      <c r="G32" s="54">
        <v>8.3982013304255324E-2</v>
      </c>
      <c r="H32" s="54">
        <v>8.3350559002490388E-2</v>
      </c>
      <c r="I32" s="54">
        <v>8.4013805587225779E-2</v>
      </c>
      <c r="J32" s="54">
        <v>8.5395310673156741E-2</v>
      </c>
      <c r="K32" s="54">
        <v>7.5353949779448842E-2</v>
      </c>
      <c r="L32" s="54">
        <v>7.3978742300539815E-2</v>
      </c>
      <c r="M32" s="54">
        <v>7.2140306800547158E-2</v>
      </c>
      <c r="N32" s="54">
        <v>6.8271232094635606E-2</v>
      </c>
    </row>
    <row r="33" spans="1:14" s="112" customFormat="1" ht="16.5" customHeight="1">
      <c r="A33" s="16" t="s">
        <v>169</v>
      </c>
      <c r="B33" s="54">
        <v>0.1503791824764707</v>
      </c>
      <c r="C33" s="54">
        <v>0.1465864902928288</v>
      </c>
      <c r="D33" s="54">
        <v>0.14292644519127384</v>
      </c>
      <c r="E33" s="54">
        <v>0.14326962210785382</v>
      </c>
      <c r="F33" s="54">
        <v>0.14355932012255837</v>
      </c>
      <c r="G33" s="54">
        <v>0.14607312220330843</v>
      </c>
      <c r="H33" s="54">
        <v>0.14497480975418345</v>
      </c>
      <c r="I33" s="54">
        <v>0.14363426049258216</v>
      </c>
      <c r="J33" s="54">
        <v>0.14077667753047293</v>
      </c>
      <c r="K33" s="54">
        <v>0.14196936994109458</v>
      </c>
      <c r="L33" s="54">
        <v>0.13937843336730762</v>
      </c>
      <c r="M33" s="54">
        <v>0.1359147587641675</v>
      </c>
      <c r="N33" s="54">
        <v>0.12862529213336685</v>
      </c>
    </row>
    <row r="34" spans="1:14" s="112" customFormat="1" ht="4.5" customHeight="1">
      <c r="A34" s="1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s="303" customFormat="1" ht="16.5" customHeight="1">
      <c r="A35" s="13" t="s">
        <v>76</v>
      </c>
      <c r="B35" s="302">
        <v>100.00000000000001</v>
      </c>
      <c r="C35" s="302">
        <v>99.999999999999986</v>
      </c>
      <c r="D35" s="302">
        <v>99.999999999999986</v>
      </c>
      <c r="E35" s="302">
        <v>99.999999999999972</v>
      </c>
      <c r="F35" s="302">
        <v>99.999999999999986</v>
      </c>
      <c r="G35" s="302">
        <v>100</v>
      </c>
      <c r="H35" s="302">
        <v>100.00000000000003</v>
      </c>
      <c r="I35" s="302">
        <v>100.00000000000001</v>
      </c>
      <c r="J35" s="302">
        <v>100.00000000000001</v>
      </c>
      <c r="K35" s="302">
        <v>100</v>
      </c>
      <c r="L35" s="302">
        <v>99.999999999999957</v>
      </c>
      <c r="M35" s="302">
        <v>99.999999999999972</v>
      </c>
      <c r="N35" s="302">
        <v>99.999999999999986</v>
      </c>
    </row>
    <row r="36" spans="1:14" s="112" customFormat="1" ht="16.5" customHeight="1">
      <c r="A36" s="15" t="s">
        <v>45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s="112" customFormat="1" ht="16.5" customHeight="1">
      <c r="A37" s="16" t="s">
        <v>0</v>
      </c>
      <c r="B37" s="54">
        <v>42.577897262642445</v>
      </c>
      <c r="C37" s="54">
        <v>42.890026041675668</v>
      </c>
      <c r="D37" s="54">
        <v>43.166037237791002</v>
      </c>
      <c r="E37" s="54">
        <v>43.513418709374456</v>
      </c>
      <c r="F37" s="54">
        <v>43.616815040458967</v>
      </c>
      <c r="G37" s="54">
        <v>43.880353780338098</v>
      </c>
      <c r="H37" s="54">
        <v>44.231399440475492</v>
      </c>
      <c r="I37" s="54">
        <v>43.882198229681315</v>
      </c>
      <c r="J37" s="54">
        <v>43.929383997826733</v>
      </c>
      <c r="K37" s="54">
        <v>43.971440179843036</v>
      </c>
      <c r="L37" s="54">
        <v>44.463121409357477</v>
      </c>
      <c r="M37" s="54">
        <v>44.160447650615119</v>
      </c>
      <c r="N37" s="54">
        <v>42.508398189162961</v>
      </c>
    </row>
    <row r="38" spans="1:14" s="112" customFormat="1" ht="16.5" customHeight="1">
      <c r="A38" s="16" t="s">
        <v>1</v>
      </c>
      <c r="B38" s="54">
        <v>30.243193267452096</v>
      </c>
      <c r="C38" s="54">
        <v>30.231366298133853</v>
      </c>
      <c r="D38" s="54">
        <v>29.630907299041944</v>
      </c>
      <c r="E38" s="54">
        <v>29.413095627552071</v>
      </c>
      <c r="F38" s="54">
        <v>29.300835847268235</v>
      </c>
      <c r="G38" s="54">
        <v>28.726960298430029</v>
      </c>
      <c r="H38" s="54">
        <v>28.361515269554562</v>
      </c>
      <c r="I38" s="54">
        <v>28.372272606257226</v>
      </c>
      <c r="J38" s="54">
        <v>27.676489239663926</v>
      </c>
      <c r="K38" s="54">
        <v>27.516646296891224</v>
      </c>
      <c r="L38" s="54">
        <v>27.208420891156631</v>
      </c>
      <c r="M38" s="54">
        <v>25.942601870228721</v>
      </c>
      <c r="N38" s="54">
        <v>24.376500163908879</v>
      </c>
    </row>
    <row r="39" spans="1:14" s="112" customFormat="1" ht="16.5" customHeight="1">
      <c r="A39" s="16" t="s">
        <v>2</v>
      </c>
      <c r="B39" s="54">
        <v>23.630919948300139</v>
      </c>
      <c r="C39" s="54">
        <v>23.413140853549887</v>
      </c>
      <c r="D39" s="54">
        <v>23.787210267521683</v>
      </c>
      <c r="E39" s="54">
        <v>23.735284190861698</v>
      </c>
      <c r="F39" s="54">
        <v>23.810925797772544</v>
      </c>
      <c r="G39" s="54">
        <v>24.113064220881533</v>
      </c>
      <c r="H39" s="54">
        <v>24.185242768812262</v>
      </c>
      <c r="I39" s="54">
        <v>24.430434329814673</v>
      </c>
      <c r="J39" s="54">
        <v>24.922842397375451</v>
      </c>
      <c r="K39" s="54">
        <v>25.076854288543302</v>
      </c>
      <c r="L39" s="54">
        <v>25.060663213665734</v>
      </c>
      <c r="M39" s="54">
        <v>26.57654259976152</v>
      </c>
      <c r="N39" s="54">
        <v>30.076871105712033</v>
      </c>
    </row>
    <row r="40" spans="1:14" s="112" customFormat="1" ht="16.5" customHeight="1">
      <c r="A40" s="16" t="s">
        <v>3</v>
      </c>
      <c r="B40" s="54">
        <v>3.1309136876669279</v>
      </c>
      <c r="C40" s="54">
        <v>3.0471293622867472</v>
      </c>
      <c r="D40" s="54">
        <v>2.9937851359230847</v>
      </c>
      <c r="E40" s="54">
        <v>2.9312520267464808</v>
      </c>
      <c r="F40" s="54">
        <v>2.869172164908369</v>
      </c>
      <c r="G40" s="54">
        <v>2.8738041151136287</v>
      </c>
      <c r="H40" s="54">
        <v>2.8164287891445827</v>
      </c>
      <c r="I40" s="54">
        <v>2.9105576585194051</v>
      </c>
      <c r="J40" s="54">
        <v>3.0610636440557215</v>
      </c>
      <c r="K40" s="54">
        <v>3.0373273336984083</v>
      </c>
      <c r="L40" s="54">
        <v>2.878103970266741</v>
      </c>
      <c r="M40" s="54">
        <v>2.9364328171525398</v>
      </c>
      <c r="N40" s="54">
        <v>2.6731469210799563</v>
      </c>
    </row>
    <row r="41" spans="1:14" s="112" customFormat="1" ht="16.5" customHeight="1">
      <c r="A41" s="16" t="s">
        <v>4</v>
      </c>
      <c r="B41" s="54">
        <v>4.7584106001174797E-2</v>
      </c>
      <c r="C41" s="54">
        <v>4.813039776289485E-2</v>
      </c>
      <c r="D41" s="54">
        <v>4.8681967826293221E-2</v>
      </c>
      <c r="E41" s="54">
        <v>4.8946463055279499E-2</v>
      </c>
      <c r="F41" s="54">
        <v>4.2311914303429808E-2</v>
      </c>
      <c r="G41" s="54">
        <v>4.2659311561759755E-2</v>
      </c>
      <c r="H41" s="54">
        <v>4.2759287098890937E-2</v>
      </c>
      <c r="I41" s="54">
        <v>4.2606459221599578E-2</v>
      </c>
      <c r="J41" s="54">
        <v>4.2346347226917894E-2</v>
      </c>
      <c r="K41" s="54">
        <v>4.2378817589628588E-2</v>
      </c>
      <c r="L41" s="54">
        <v>3.5745835460537813E-2</v>
      </c>
      <c r="M41" s="54">
        <v>3.5756279127317922E-2</v>
      </c>
      <c r="N41" s="54">
        <v>3.4243044495629066E-2</v>
      </c>
    </row>
    <row r="42" spans="1:14" s="112" customFormat="1" ht="16.5" customHeight="1">
      <c r="A42" s="16" t="s">
        <v>10</v>
      </c>
      <c r="B42" s="54">
        <v>0.36949172793723151</v>
      </c>
      <c r="C42" s="54">
        <v>0.37020704659093817</v>
      </c>
      <c r="D42" s="54">
        <v>0.37337809189597032</v>
      </c>
      <c r="E42" s="54">
        <v>0.35800298240999556</v>
      </c>
      <c r="F42" s="54">
        <v>0.35993923528845667</v>
      </c>
      <c r="G42" s="54">
        <v>0.36315827367493603</v>
      </c>
      <c r="H42" s="54">
        <v>0.36265444491423465</v>
      </c>
      <c r="I42" s="54">
        <v>0.36193071650578895</v>
      </c>
      <c r="J42" s="54">
        <v>0.36787437385125821</v>
      </c>
      <c r="K42" s="54">
        <v>0.35535308343441308</v>
      </c>
      <c r="L42" s="54">
        <v>0.35394468009284602</v>
      </c>
      <c r="M42" s="54">
        <v>0.34821878311476578</v>
      </c>
      <c r="N42" s="54">
        <v>0.33084057564053471</v>
      </c>
    </row>
    <row r="43" spans="1:14" s="112" customFormat="1" ht="4.5" customHeight="1">
      <c r="A43" s="17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s="303" customFormat="1" ht="16.5" customHeight="1">
      <c r="A44" s="30" t="s">
        <v>79</v>
      </c>
      <c r="B44" s="304">
        <v>100</v>
      </c>
      <c r="C44" s="304">
        <v>100</v>
      </c>
      <c r="D44" s="304">
        <v>100</v>
      </c>
      <c r="E44" s="304">
        <v>100</v>
      </c>
      <c r="F44" s="304">
        <v>100</v>
      </c>
      <c r="G44" s="304">
        <v>100</v>
      </c>
      <c r="H44" s="304">
        <v>100</v>
      </c>
      <c r="I44" s="304">
        <v>100</v>
      </c>
      <c r="J44" s="304">
        <v>100</v>
      </c>
      <c r="K44" s="304">
        <v>100</v>
      </c>
      <c r="L44" s="304">
        <v>100</v>
      </c>
      <c r="M44" s="304">
        <v>100</v>
      </c>
      <c r="N44" s="304">
        <v>100.00000000000001</v>
      </c>
    </row>
    <row r="45" spans="1:14" s="112" customFormat="1" ht="16.5" customHeight="1">
      <c r="A45" s="15" t="s">
        <v>45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spans="1:14" s="112" customFormat="1" ht="16.5" customHeight="1">
      <c r="A46" s="16" t="s">
        <v>80</v>
      </c>
      <c r="B46" s="315">
        <v>5.4442079130313195</v>
      </c>
      <c r="C46" s="315">
        <v>5.4763319315040162</v>
      </c>
      <c r="D46" s="315">
        <v>4.764690883299771</v>
      </c>
      <c r="E46" s="315">
        <v>4.6752261535752355</v>
      </c>
      <c r="F46" s="315">
        <v>4.6790243797937965</v>
      </c>
      <c r="G46" s="315">
        <v>3.9498047676216625</v>
      </c>
      <c r="H46" s="315">
        <v>3.791181200718921</v>
      </c>
      <c r="I46" s="315">
        <v>3.791181200718921</v>
      </c>
      <c r="J46" s="315">
        <v>3.1204343254573867</v>
      </c>
      <c r="K46" s="315">
        <v>3.0368564172077788</v>
      </c>
      <c r="L46" s="315">
        <v>2.9921456150118071</v>
      </c>
      <c r="M46" s="315">
        <v>2.202883889357842</v>
      </c>
      <c r="N46" s="315">
        <v>2.180730523973788</v>
      </c>
    </row>
    <row r="47" spans="1:14" s="112" customFormat="1" ht="16.5" customHeight="1">
      <c r="A47" s="16" t="s">
        <v>81</v>
      </c>
      <c r="B47" s="315">
        <v>20.625065236168268</v>
      </c>
      <c r="C47" s="315">
        <v>20.403291549835753</v>
      </c>
      <c r="D47" s="315">
        <v>21.190271905896914</v>
      </c>
      <c r="E47" s="315">
        <v>21.203321853299993</v>
      </c>
      <c r="F47" s="315">
        <v>20.128496507953546</v>
      </c>
      <c r="G47" s="315">
        <v>21.012811672569605</v>
      </c>
      <c r="H47" s="315">
        <v>20.840731825985305</v>
      </c>
      <c r="I47" s="315">
        <v>20.840731825985305</v>
      </c>
      <c r="J47" s="315">
        <v>20.860481296856438</v>
      </c>
      <c r="K47" s="315">
        <v>20.993195564080604</v>
      </c>
      <c r="L47" s="315">
        <v>20.809237518766967</v>
      </c>
      <c r="M47" s="315">
        <v>20.237693884438301</v>
      </c>
      <c r="N47" s="315">
        <v>18.946662506324376</v>
      </c>
    </row>
    <row r="48" spans="1:14" s="112" customFormat="1" ht="16.5" customHeight="1">
      <c r="A48" s="16" t="s">
        <v>82</v>
      </c>
      <c r="B48" s="315">
        <v>73.930726850800411</v>
      </c>
      <c r="C48" s="315">
        <v>74.120376518660237</v>
      </c>
      <c r="D48" s="315">
        <v>74.045037210803315</v>
      </c>
      <c r="E48" s="315">
        <v>74.121451993124765</v>
      </c>
      <c r="F48" s="315">
        <v>75.192479112252656</v>
      </c>
      <c r="G48" s="315">
        <v>75.037383559808731</v>
      </c>
      <c r="H48" s="315">
        <v>75.368086973295775</v>
      </c>
      <c r="I48" s="315">
        <v>75.368086973295775</v>
      </c>
      <c r="J48" s="315">
        <v>76.01908437768617</v>
      </c>
      <c r="K48" s="315">
        <v>75.969948018711619</v>
      </c>
      <c r="L48" s="315">
        <v>76.198616866221229</v>
      </c>
      <c r="M48" s="315">
        <v>77.55942222620385</v>
      </c>
      <c r="N48" s="315">
        <v>78.872606969701849</v>
      </c>
    </row>
    <row r="49" spans="1:34" s="112" customFormat="1" ht="4.5" customHeight="1">
      <c r="A49" s="17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34" s="303" customFormat="1" ht="16.5" customHeight="1">
      <c r="A50" s="13" t="s">
        <v>84</v>
      </c>
      <c r="B50" s="302">
        <v>100</v>
      </c>
      <c r="C50" s="302">
        <v>100</v>
      </c>
      <c r="D50" s="302">
        <v>100</v>
      </c>
      <c r="E50" s="302">
        <v>100</v>
      </c>
      <c r="F50" s="302">
        <v>100.00000000000001</v>
      </c>
      <c r="G50" s="302">
        <v>100.00000000000001</v>
      </c>
      <c r="H50" s="302">
        <v>100</v>
      </c>
      <c r="I50" s="302">
        <v>100</v>
      </c>
      <c r="J50" s="302">
        <v>100</v>
      </c>
      <c r="K50" s="302">
        <v>100</v>
      </c>
      <c r="L50" s="302">
        <v>100</v>
      </c>
      <c r="M50" s="302">
        <v>100.00000000000001</v>
      </c>
      <c r="N50" s="302">
        <v>99.999999999999986</v>
      </c>
    </row>
    <row r="51" spans="1:34" s="112" customFormat="1" ht="16.5" customHeight="1">
      <c r="A51" s="15" t="s">
        <v>45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34" s="112" customFormat="1" ht="16.5" customHeight="1">
      <c r="A52" s="16" t="s">
        <v>85</v>
      </c>
      <c r="B52" s="133">
        <v>39.680815870990507</v>
      </c>
      <c r="C52" s="133">
        <v>39.922789634985172</v>
      </c>
      <c r="D52" s="133">
        <v>39.71929765863829</v>
      </c>
      <c r="E52" s="133">
        <v>39.888511342707233</v>
      </c>
      <c r="F52" s="133">
        <v>39.883780730155294</v>
      </c>
      <c r="G52" s="133">
        <v>39.533195954574467</v>
      </c>
      <c r="H52" s="133">
        <v>40.060251896947008</v>
      </c>
      <c r="I52" s="133">
        <v>40.128554667275203</v>
      </c>
      <c r="J52" s="133">
        <v>39.496219816119194</v>
      </c>
      <c r="K52" s="133">
        <v>39.598782630221329</v>
      </c>
      <c r="L52" s="133">
        <v>40.075942972177863</v>
      </c>
      <c r="M52" s="133">
        <v>40.987265199739547</v>
      </c>
      <c r="N52" s="133">
        <v>42.659534796914137</v>
      </c>
    </row>
    <row r="53" spans="1:34" s="112" customFormat="1" ht="16.5" customHeight="1" thickBot="1">
      <c r="A53" s="18" t="s">
        <v>86</v>
      </c>
      <c r="B53" s="134">
        <v>60.319184129009493</v>
      </c>
      <c r="C53" s="134">
        <v>60.077210365014821</v>
      </c>
      <c r="D53" s="134">
        <v>60.28070234136171</v>
      </c>
      <c r="E53" s="134">
        <v>60.11148865729276</v>
      </c>
      <c r="F53" s="134">
        <v>60.11621926984472</v>
      </c>
      <c r="G53" s="134">
        <v>60.466804045425548</v>
      </c>
      <c r="H53" s="134">
        <v>59.939748103052999</v>
      </c>
      <c r="I53" s="134">
        <v>59.871445332724797</v>
      </c>
      <c r="J53" s="134">
        <v>60.503780183880814</v>
      </c>
      <c r="K53" s="134">
        <v>60.401217369778671</v>
      </c>
      <c r="L53" s="134">
        <v>59.92405702782213</v>
      </c>
      <c r="M53" s="134">
        <v>59.012734800260468</v>
      </c>
      <c r="N53" s="134">
        <v>57.340465203085849</v>
      </c>
    </row>
    <row r="54" spans="1:34" s="112" customFormat="1" ht="16.5" customHeight="1" thickTop="1">
      <c r="V54" s="19"/>
      <c r="W54" s="38"/>
      <c r="X54" s="39"/>
    </row>
    <row r="55" spans="1:34" s="112" customFormat="1">
      <c r="A55" s="11" t="s">
        <v>170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19"/>
      <c r="W55" s="38"/>
      <c r="X55" s="39"/>
    </row>
    <row r="56" spans="1:34" ht="4.5" customHeight="1">
      <c r="V56" s="164"/>
      <c r="W56" s="38"/>
      <c r="X56" s="39"/>
      <c r="AG56" s="1"/>
    </row>
    <row r="57" spans="1:34" ht="36" customHeight="1">
      <c r="A57" s="265" t="s">
        <v>171</v>
      </c>
      <c r="B57" s="326" t="s">
        <v>371</v>
      </c>
      <c r="C57" s="177" t="s">
        <v>338</v>
      </c>
      <c r="D57" s="177" t="s">
        <v>339</v>
      </c>
      <c r="E57" s="177" t="s">
        <v>340</v>
      </c>
      <c r="F57" s="177" t="s">
        <v>341</v>
      </c>
      <c r="G57" s="177" t="s">
        <v>342</v>
      </c>
      <c r="H57" s="177" t="s">
        <v>343</v>
      </c>
      <c r="I57" s="177" t="s">
        <v>344</v>
      </c>
      <c r="J57" s="177" t="s">
        <v>345</v>
      </c>
      <c r="K57" s="177" t="s">
        <v>346</v>
      </c>
      <c r="L57" s="177" t="s">
        <v>347</v>
      </c>
      <c r="M57" s="177" t="s">
        <v>335</v>
      </c>
      <c r="N57" s="177" t="s">
        <v>372</v>
      </c>
      <c r="AG57" s="1"/>
    </row>
    <row r="58" spans="1:34" s="187" customFormat="1" ht="16.5" customHeight="1">
      <c r="A58" s="185" t="s">
        <v>172</v>
      </c>
      <c r="B58" s="325">
        <v>168.91011778000001</v>
      </c>
      <c r="C58" s="186">
        <v>4.5091711999999999</v>
      </c>
      <c r="D58" s="186">
        <v>17.53624864</v>
      </c>
      <c r="E58" s="186">
        <v>5.2553273799999998</v>
      </c>
      <c r="F58" s="186">
        <v>15.920454360000001</v>
      </c>
      <c r="G58" s="186">
        <v>33.486585570000003</v>
      </c>
      <c r="H58" s="186">
        <v>6.9296546399999999</v>
      </c>
      <c r="I58" s="186">
        <v>5.7317288900000003</v>
      </c>
      <c r="J58" s="186">
        <v>16.074180890000001</v>
      </c>
      <c r="K58" s="186">
        <v>5.0725387499999997</v>
      </c>
      <c r="L58" s="186">
        <v>9.6056718599999993</v>
      </c>
      <c r="M58" s="186">
        <v>40.260304150000003</v>
      </c>
      <c r="N58" s="186">
        <v>8.5282514500000008</v>
      </c>
    </row>
    <row r="59" spans="1:34" s="187" customFormat="1" ht="16.5" customHeight="1">
      <c r="A59" s="185" t="s">
        <v>173</v>
      </c>
      <c r="B59" s="325">
        <v>421.59811322999997</v>
      </c>
      <c r="C59" s="186">
        <v>14.47039717</v>
      </c>
      <c r="D59" s="186">
        <v>55.532430740000002</v>
      </c>
      <c r="E59" s="186">
        <v>24.63896081</v>
      </c>
      <c r="F59" s="186">
        <v>28.79297777</v>
      </c>
      <c r="G59" s="186">
        <v>60.429490979999997</v>
      </c>
      <c r="H59" s="186">
        <v>22.03175156</v>
      </c>
      <c r="I59" s="186">
        <v>16.226288839999999</v>
      </c>
      <c r="J59" s="186">
        <v>58.545700340000003</v>
      </c>
      <c r="K59" s="186">
        <v>24.29555229</v>
      </c>
      <c r="L59" s="186">
        <v>21.271028609999998</v>
      </c>
      <c r="M59" s="186">
        <v>70.873091259999995</v>
      </c>
      <c r="N59" s="186">
        <v>24.490442860000002</v>
      </c>
    </row>
    <row r="60" spans="1:34" s="184" customFormat="1" ht="16.5" customHeight="1" thickBot="1">
      <c r="A60" s="188" t="s">
        <v>174</v>
      </c>
      <c r="B60" s="345">
        <v>504.06687601099998</v>
      </c>
      <c r="C60" s="134">
        <v>2.7367780349999999</v>
      </c>
      <c r="D60" s="134">
        <v>10.841462745999999</v>
      </c>
      <c r="E60" s="134">
        <v>9.6929287449999997</v>
      </c>
      <c r="F60" s="134">
        <v>8.6280511260000008</v>
      </c>
      <c r="G60" s="134">
        <v>10.211354545000001</v>
      </c>
      <c r="H60" s="134">
        <v>33.299072703</v>
      </c>
      <c r="I60" s="134">
        <v>4.709181794</v>
      </c>
      <c r="J60" s="134">
        <v>32.805220998000003</v>
      </c>
      <c r="K60" s="134">
        <v>5.3980061720000005</v>
      </c>
      <c r="L60" s="134">
        <v>34.665422791000005</v>
      </c>
      <c r="M60" s="134">
        <v>106.11414529199999</v>
      </c>
      <c r="N60" s="134">
        <v>244.96525106399997</v>
      </c>
    </row>
    <row r="61" spans="1:34" s="112" customFormat="1" ht="16.5" customHeight="1" thickTop="1">
      <c r="A61" s="5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50"/>
      <c r="U61" s="178"/>
      <c r="V61" s="38"/>
      <c r="W61" s="39"/>
    </row>
    <row r="62" spans="1:34" s="112" customFormat="1" ht="36" customHeight="1">
      <c r="A62" s="113" t="s">
        <v>291</v>
      </c>
      <c r="B62" s="173" t="s">
        <v>318</v>
      </c>
      <c r="C62" s="173" t="s">
        <v>319</v>
      </c>
      <c r="D62" s="173" t="s">
        <v>323</v>
      </c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471"/>
      <c r="P62" s="471"/>
      <c r="Q62" s="471"/>
      <c r="R62" s="471"/>
      <c r="S62" s="471"/>
      <c r="T62" s="131"/>
      <c r="U62" s="131"/>
      <c r="V62" s="131"/>
      <c r="W62" s="131"/>
      <c r="X62" s="131"/>
      <c r="Y62" s="131"/>
      <c r="Z62" s="131"/>
      <c r="AA62" s="131"/>
      <c r="AB62" s="131"/>
      <c r="AF62" s="19"/>
      <c r="AH62" s="39"/>
    </row>
    <row r="63" spans="1:34" s="112" customFormat="1" ht="21.75" customHeight="1">
      <c r="A63" s="513" t="s">
        <v>312</v>
      </c>
      <c r="B63" s="521"/>
      <c r="C63" s="513"/>
      <c r="D63" s="513"/>
      <c r="E63" s="26"/>
      <c r="F63" s="26"/>
      <c r="G63" s="516"/>
      <c r="H63" s="516"/>
      <c r="I63" s="516"/>
      <c r="J63" s="516"/>
      <c r="K63" s="516"/>
      <c r="L63" s="516"/>
      <c r="M63" s="516"/>
      <c r="N63" s="516"/>
      <c r="O63" s="471"/>
      <c r="P63" s="471"/>
      <c r="Q63" s="471"/>
      <c r="R63" s="471"/>
      <c r="S63" s="471"/>
      <c r="T63" s="131"/>
      <c r="U63" s="131"/>
      <c r="V63" s="131"/>
      <c r="W63" s="131"/>
      <c r="X63" s="131"/>
      <c r="Y63" s="131"/>
      <c r="Z63" s="131"/>
      <c r="AA63" s="131"/>
      <c r="AB63" s="131"/>
      <c r="AF63" s="19"/>
      <c r="AH63" s="39"/>
    </row>
    <row r="64" spans="1:34" s="112" customFormat="1" ht="33">
      <c r="A64" s="514" t="s">
        <v>313</v>
      </c>
      <c r="B64" s="522">
        <v>92.3</v>
      </c>
      <c r="C64" s="523" t="s">
        <v>2</v>
      </c>
      <c r="D64" s="517">
        <v>45435</v>
      </c>
      <c r="E64" s="26"/>
      <c r="F64" s="26"/>
      <c r="G64" s="516"/>
      <c r="H64" s="516"/>
      <c r="I64" s="516"/>
      <c r="J64" s="516"/>
      <c r="K64" s="516"/>
      <c r="L64" s="516"/>
      <c r="M64" s="516"/>
      <c r="N64" s="516"/>
      <c r="O64" s="471"/>
      <c r="P64" s="471"/>
      <c r="Q64" s="471"/>
      <c r="R64" s="471"/>
      <c r="S64" s="471"/>
      <c r="T64" s="131"/>
      <c r="U64" s="131"/>
      <c r="V64" s="131"/>
      <c r="W64" s="131"/>
      <c r="X64" s="131"/>
      <c r="Y64" s="131"/>
      <c r="Z64" s="131"/>
      <c r="AA64" s="131"/>
      <c r="AB64" s="131"/>
      <c r="AF64" s="19"/>
      <c r="AH64" s="39"/>
    </row>
    <row r="65" spans="1:34" s="112" customFormat="1" ht="21.75" customHeight="1">
      <c r="A65" s="514" t="s">
        <v>324</v>
      </c>
      <c r="B65" s="522">
        <v>102</v>
      </c>
      <c r="C65" s="523" t="s">
        <v>2</v>
      </c>
      <c r="D65" s="517">
        <v>45498</v>
      </c>
      <c r="E65" s="26"/>
      <c r="F65" s="26"/>
      <c r="G65" s="516"/>
      <c r="H65" s="516"/>
      <c r="I65" s="516"/>
      <c r="J65" s="516"/>
      <c r="K65" s="516"/>
      <c r="L65" s="516"/>
      <c r="M65" s="516"/>
      <c r="N65" s="516"/>
      <c r="O65" s="471"/>
      <c r="P65" s="471"/>
      <c r="Q65" s="471"/>
      <c r="R65" s="471"/>
      <c r="S65" s="471"/>
      <c r="T65" s="131"/>
      <c r="U65" s="131"/>
      <c r="V65" s="131"/>
      <c r="W65" s="131"/>
      <c r="X65" s="131"/>
      <c r="Y65" s="131"/>
      <c r="Z65" s="131"/>
      <c r="AA65" s="131"/>
      <c r="AB65" s="131"/>
      <c r="AF65" s="19"/>
      <c r="AH65" s="39"/>
    </row>
    <row r="66" spans="1:34" s="112" customFormat="1" ht="21.75" customHeight="1">
      <c r="A66" s="514" t="s">
        <v>325</v>
      </c>
      <c r="B66" s="522">
        <v>40</v>
      </c>
      <c r="C66" s="523" t="s">
        <v>2</v>
      </c>
      <c r="D66" s="517">
        <v>45510</v>
      </c>
      <c r="E66" s="26"/>
      <c r="F66" s="26"/>
      <c r="G66" s="516"/>
      <c r="H66" s="516"/>
      <c r="I66" s="516"/>
      <c r="J66" s="516"/>
      <c r="K66" s="516"/>
      <c r="L66" s="516"/>
      <c r="M66" s="516"/>
      <c r="N66" s="516"/>
      <c r="O66" s="471"/>
      <c r="P66" s="471"/>
      <c r="Q66" s="471"/>
      <c r="R66" s="471"/>
      <c r="S66" s="471"/>
      <c r="T66" s="131"/>
      <c r="U66" s="131"/>
      <c r="V66" s="131"/>
      <c r="W66" s="131"/>
      <c r="X66" s="131"/>
      <c r="Y66" s="131"/>
      <c r="Z66" s="131"/>
      <c r="AA66" s="131"/>
      <c r="AB66" s="131"/>
      <c r="AF66" s="19"/>
      <c r="AH66" s="39"/>
    </row>
    <row r="67" spans="1:34" s="112" customFormat="1" ht="21.75" customHeight="1">
      <c r="A67" s="513" t="s">
        <v>314</v>
      </c>
      <c r="B67" s="522"/>
      <c r="C67" s="523"/>
      <c r="D67" s="517"/>
      <c r="E67" s="26"/>
      <c r="F67" s="26"/>
      <c r="G67" s="516"/>
      <c r="H67" s="516"/>
      <c r="I67" s="516"/>
      <c r="J67" s="516"/>
      <c r="K67" s="516"/>
      <c r="L67" s="516"/>
      <c r="M67" s="516"/>
      <c r="N67" s="516"/>
      <c r="O67" s="471"/>
      <c r="P67" s="471"/>
      <c r="Q67" s="471"/>
      <c r="R67" s="471"/>
      <c r="S67" s="471"/>
      <c r="T67" s="131"/>
      <c r="U67" s="131"/>
      <c r="V67" s="131"/>
      <c r="W67" s="131"/>
      <c r="X67" s="131"/>
      <c r="Y67" s="131"/>
      <c r="Z67" s="131"/>
      <c r="AA67" s="131"/>
      <c r="AB67" s="131"/>
      <c r="AF67" s="19"/>
      <c r="AH67" s="39"/>
    </row>
    <row r="68" spans="1:34" s="112" customFormat="1" ht="21.75" customHeight="1">
      <c r="A68" s="514" t="s">
        <v>315</v>
      </c>
      <c r="B68" s="522">
        <v>10</v>
      </c>
      <c r="C68" s="523" t="s">
        <v>2</v>
      </c>
      <c r="D68" s="517">
        <v>45426</v>
      </c>
      <c r="E68" s="26"/>
      <c r="F68" s="26"/>
      <c r="G68" s="516"/>
      <c r="H68" s="516"/>
      <c r="I68" s="516"/>
      <c r="J68" s="516"/>
      <c r="K68" s="516"/>
      <c r="L68" s="516"/>
      <c r="M68" s="516"/>
      <c r="N68" s="516"/>
      <c r="O68" s="471"/>
      <c r="P68" s="471"/>
      <c r="Q68" s="471"/>
      <c r="R68" s="471"/>
      <c r="S68" s="471"/>
      <c r="T68" s="131"/>
      <c r="U68" s="131"/>
      <c r="V68" s="131"/>
      <c r="W68" s="131"/>
      <c r="X68" s="131"/>
      <c r="Y68" s="131"/>
      <c r="Z68" s="131"/>
      <c r="AA68" s="131"/>
      <c r="AB68" s="131"/>
      <c r="AF68" s="19"/>
      <c r="AH68" s="39"/>
    </row>
    <row r="69" spans="1:34" s="112" customFormat="1">
      <c r="A69" s="514" t="s">
        <v>316</v>
      </c>
      <c r="B69" s="522">
        <v>236</v>
      </c>
      <c r="C69" s="523" t="s">
        <v>2</v>
      </c>
      <c r="D69" s="517">
        <v>45427</v>
      </c>
      <c r="E69" s="26"/>
      <c r="F69" s="26"/>
      <c r="G69" s="516"/>
      <c r="H69" s="516"/>
      <c r="I69" s="516"/>
      <c r="J69" s="516"/>
      <c r="K69" s="516"/>
      <c r="L69" s="516"/>
      <c r="M69" s="516"/>
      <c r="N69" s="516"/>
      <c r="O69" s="471"/>
      <c r="P69" s="471"/>
      <c r="Q69" s="471"/>
      <c r="R69" s="471"/>
      <c r="S69" s="471"/>
      <c r="T69" s="131"/>
      <c r="U69" s="131"/>
      <c r="V69" s="131"/>
      <c r="W69" s="131"/>
      <c r="X69" s="131"/>
      <c r="Y69" s="131"/>
      <c r="Z69" s="131"/>
      <c r="AA69" s="131"/>
      <c r="AB69" s="131"/>
      <c r="AF69" s="19"/>
      <c r="AH69" s="39"/>
    </row>
    <row r="70" spans="1:34" s="112" customFormat="1">
      <c r="A70" s="515" t="s">
        <v>359</v>
      </c>
      <c r="B70" s="522"/>
      <c r="C70" s="523"/>
      <c r="D70" s="517"/>
      <c r="E70" s="26"/>
      <c r="F70" s="26"/>
      <c r="G70" s="516"/>
      <c r="H70" s="516"/>
      <c r="I70" s="516"/>
      <c r="J70" s="516"/>
      <c r="K70" s="516"/>
      <c r="L70" s="516"/>
      <c r="M70" s="516"/>
      <c r="N70" s="516"/>
      <c r="O70" s="471"/>
      <c r="P70" s="471"/>
      <c r="Q70" s="471"/>
      <c r="R70" s="471"/>
      <c r="S70" s="471"/>
      <c r="T70" s="131"/>
      <c r="U70" s="131"/>
      <c r="V70" s="131"/>
      <c r="W70" s="131"/>
      <c r="X70" s="131"/>
      <c r="Y70" s="131"/>
      <c r="Z70" s="131"/>
      <c r="AA70" s="131"/>
      <c r="AB70" s="131"/>
      <c r="AF70" s="19"/>
      <c r="AH70" s="39"/>
    </row>
    <row r="71" spans="1:34" s="112" customFormat="1" ht="21.75" customHeight="1">
      <c r="A71" s="514" t="s">
        <v>360</v>
      </c>
      <c r="B71" s="522">
        <v>236</v>
      </c>
      <c r="C71" s="523" t="s">
        <v>2</v>
      </c>
      <c r="D71" s="517">
        <v>45608</v>
      </c>
      <c r="E71" s="26"/>
      <c r="F71" s="26"/>
      <c r="G71" s="516"/>
      <c r="H71" s="516"/>
      <c r="I71" s="516"/>
      <c r="J71" s="516"/>
      <c r="K71" s="516"/>
      <c r="L71" s="516"/>
      <c r="M71" s="516"/>
      <c r="N71" s="516"/>
      <c r="O71" s="471"/>
      <c r="P71" s="471"/>
      <c r="Q71" s="471"/>
      <c r="R71" s="471"/>
      <c r="S71" s="471"/>
      <c r="T71" s="131"/>
      <c r="U71" s="131"/>
      <c r="V71" s="131"/>
      <c r="W71" s="131"/>
      <c r="X71" s="131"/>
      <c r="Y71" s="131"/>
      <c r="Z71" s="131"/>
      <c r="AA71" s="131"/>
      <c r="AB71" s="131"/>
      <c r="AF71" s="19"/>
      <c r="AH71" s="39"/>
    </row>
    <row r="72" spans="1:34" s="112" customFormat="1">
      <c r="A72" s="524" t="s">
        <v>361</v>
      </c>
      <c r="B72" s="522"/>
      <c r="C72" s="523"/>
      <c r="D72" s="517"/>
      <c r="E72" s="26"/>
      <c r="F72" s="26"/>
      <c r="G72" s="516"/>
      <c r="H72" s="516"/>
      <c r="I72" s="516"/>
      <c r="J72" s="516"/>
      <c r="K72" s="516"/>
      <c r="L72" s="516"/>
      <c r="M72" s="516"/>
      <c r="N72" s="516"/>
      <c r="O72" s="471"/>
      <c r="P72" s="471"/>
      <c r="Q72" s="471"/>
      <c r="R72" s="471"/>
      <c r="S72" s="471"/>
      <c r="T72" s="131"/>
      <c r="U72" s="131"/>
      <c r="V72" s="131"/>
      <c r="W72" s="131"/>
      <c r="X72" s="131"/>
      <c r="Y72" s="131"/>
      <c r="Z72" s="131"/>
      <c r="AA72" s="131"/>
      <c r="AB72" s="131"/>
      <c r="AF72" s="19"/>
      <c r="AH72" s="39"/>
    </row>
    <row r="73" spans="1:34" s="112" customFormat="1">
      <c r="A73" s="514" t="s">
        <v>362</v>
      </c>
      <c r="B73" s="522">
        <v>50</v>
      </c>
      <c r="C73" s="523" t="s">
        <v>2</v>
      </c>
      <c r="D73" s="517">
        <v>45608</v>
      </c>
      <c r="E73" s="147"/>
      <c r="F73" s="147"/>
      <c r="G73" s="516"/>
      <c r="H73" s="516"/>
      <c r="I73" s="516"/>
      <c r="J73" s="516"/>
      <c r="K73" s="516"/>
      <c r="L73" s="516"/>
      <c r="M73" s="516"/>
      <c r="N73" s="516"/>
      <c r="O73" s="471"/>
      <c r="P73" s="471"/>
      <c r="Q73" s="471"/>
      <c r="R73" s="471"/>
      <c r="S73" s="471"/>
      <c r="T73" s="131"/>
      <c r="U73" s="131"/>
      <c r="V73" s="131"/>
      <c r="W73" s="131"/>
      <c r="X73" s="131"/>
      <c r="Y73" s="131"/>
      <c r="Z73" s="131"/>
      <c r="AA73" s="131"/>
      <c r="AB73" s="131"/>
      <c r="AF73" s="19"/>
      <c r="AH73" s="39"/>
    </row>
    <row r="74" spans="1:34" s="112" customFormat="1">
      <c r="A74" s="524" t="s">
        <v>363</v>
      </c>
      <c r="B74" s="522"/>
      <c r="C74" s="523"/>
      <c r="D74" s="517"/>
      <c r="E74" s="59"/>
      <c r="F74" s="59"/>
      <c r="G74" s="516"/>
      <c r="H74" s="516"/>
      <c r="I74" s="516"/>
      <c r="J74" s="516"/>
      <c r="K74" s="516"/>
      <c r="L74" s="516"/>
      <c r="M74" s="516"/>
      <c r="N74" s="516"/>
      <c r="O74" s="471"/>
      <c r="P74" s="471"/>
      <c r="Q74" s="471"/>
      <c r="R74" s="471"/>
      <c r="S74" s="471"/>
      <c r="T74" s="131"/>
      <c r="U74" s="131"/>
      <c r="V74" s="131"/>
      <c r="W74" s="131"/>
      <c r="X74" s="131"/>
      <c r="Y74" s="131"/>
      <c r="Z74" s="131"/>
      <c r="AA74" s="131"/>
      <c r="AB74" s="131"/>
      <c r="AF74" s="19"/>
      <c r="AH74" s="39"/>
    </row>
    <row r="75" spans="1:34" s="112" customFormat="1" ht="33">
      <c r="A75" s="514" t="s">
        <v>364</v>
      </c>
      <c r="B75" s="522">
        <v>89.468999999999994</v>
      </c>
      <c r="C75" s="523" t="s">
        <v>2</v>
      </c>
      <c r="D75" s="517">
        <v>45597</v>
      </c>
      <c r="E75" s="59"/>
      <c r="F75" s="59"/>
      <c r="G75" s="516"/>
      <c r="H75" s="516"/>
      <c r="I75" s="516"/>
      <c r="J75" s="516"/>
      <c r="K75" s="516"/>
      <c r="L75" s="516"/>
      <c r="M75" s="516"/>
      <c r="N75" s="516"/>
      <c r="O75" s="471"/>
      <c r="P75" s="471"/>
      <c r="Q75" s="471"/>
      <c r="R75" s="471"/>
      <c r="S75" s="471"/>
      <c r="T75" s="131"/>
      <c r="U75" s="131"/>
      <c r="V75" s="131"/>
      <c r="W75" s="131"/>
      <c r="X75" s="131"/>
      <c r="Y75" s="131"/>
      <c r="Z75" s="131"/>
      <c r="AA75" s="131"/>
      <c r="AB75" s="131"/>
      <c r="AF75" s="19"/>
      <c r="AH75" s="39"/>
    </row>
    <row r="76" spans="1:34" s="112" customFormat="1" ht="33">
      <c r="A76" s="515" t="s">
        <v>365</v>
      </c>
      <c r="B76" s="522"/>
      <c r="C76" s="523"/>
      <c r="D76" s="517"/>
      <c r="E76" s="59"/>
      <c r="F76" s="59"/>
      <c r="G76" s="516"/>
      <c r="H76" s="516"/>
      <c r="I76" s="516"/>
      <c r="J76" s="516"/>
      <c r="K76" s="516"/>
      <c r="L76" s="516"/>
      <c r="M76" s="516"/>
      <c r="N76" s="516"/>
      <c r="O76" s="471"/>
      <c r="P76" s="471"/>
      <c r="Q76" s="471"/>
      <c r="R76" s="471"/>
      <c r="S76" s="471"/>
      <c r="T76" s="131"/>
      <c r="U76" s="131"/>
      <c r="V76" s="131"/>
      <c r="W76" s="131"/>
      <c r="X76" s="131"/>
      <c r="Y76" s="131"/>
      <c r="Z76" s="131"/>
      <c r="AA76" s="131"/>
      <c r="AB76" s="131"/>
      <c r="AF76" s="19"/>
      <c r="AH76" s="39"/>
    </row>
    <row r="77" spans="1:34" s="112" customFormat="1">
      <c r="A77" s="514" t="s">
        <v>317</v>
      </c>
      <c r="B77" s="522">
        <v>100</v>
      </c>
      <c r="C77" s="523" t="s">
        <v>0</v>
      </c>
      <c r="D77" s="517">
        <v>45432</v>
      </c>
      <c r="E77" s="59"/>
      <c r="F77" s="59"/>
      <c r="G77" s="516"/>
      <c r="H77" s="516"/>
      <c r="I77" s="516"/>
      <c r="J77" s="516"/>
      <c r="K77" s="516"/>
      <c r="L77" s="516"/>
      <c r="M77" s="516"/>
      <c r="N77" s="516"/>
      <c r="O77" s="471"/>
      <c r="P77" s="471"/>
      <c r="Q77" s="471"/>
      <c r="R77" s="471"/>
      <c r="S77" s="471"/>
      <c r="T77" s="131"/>
      <c r="U77" s="131"/>
      <c r="V77" s="131"/>
      <c r="W77" s="131"/>
      <c r="X77" s="131"/>
      <c r="Y77" s="131"/>
      <c r="Z77" s="131"/>
      <c r="AA77" s="131"/>
      <c r="AB77" s="131"/>
      <c r="AF77" s="19"/>
      <c r="AH77" s="39"/>
    </row>
    <row r="78" spans="1:34" s="112" customFormat="1">
      <c r="A78" s="514" t="s">
        <v>366</v>
      </c>
      <c r="B78" s="522">
        <v>200</v>
      </c>
      <c r="C78" s="523" t="s">
        <v>0</v>
      </c>
      <c r="D78" s="517">
        <v>45499</v>
      </c>
      <c r="E78" s="59"/>
      <c r="F78" s="59"/>
      <c r="G78" s="516"/>
      <c r="H78" s="516"/>
      <c r="I78" s="516"/>
      <c r="J78" s="516"/>
      <c r="K78" s="516"/>
      <c r="L78" s="516"/>
      <c r="M78" s="516"/>
      <c r="N78" s="516"/>
      <c r="O78" s="471"/>
      <c r="P78" s="471"/>
      <c r="Q78" s="471"/>
      <c r="R78" s="471"/>
      <c r="S78" s="471"/>
      <c r="T78" s="131"/>
      <c r="U78" s="131"/>
      <c r="V78" s="131"/>
      <c r="W78" s="131"/>
      <c r="X78" s="131"/>
      <c r="Y78" s="131"/>
      <c r="Z78" s="131"/>
      <c r="AA78" s="131"/>
      <c r="AB78" s="131"/>
      <c r="AF78" s="19"/>
      <c r="AH78" s="39"/>
    </row>
    <row r="79" spans="1:34" s="112" customFormat="1">
      <c r="A79" s="518" t="s">
        <v>367</v>
      </c>
      <c r="B79" s="522"/>
      <c r="C79" s="523"/>
      <c r="D79" s="517"/>
      <c r="E79" s="59"/>
      <c r="F79" s="59"/>
      <c r="G79" s="516"/>
      <c r="H79" s="516"/>
      <c r="I79" s="516"/>
      <c r="J79" s="516"/>
      <c r="K79" s="516"/>
      <c r="L79" s="516"/>
      <c r="M79" s="516"/>
      <c r="N79" s="516"/>
      <c r="O79" s="471"/>
      <c r="P79" s="471"/>
      <c r="Q79" s="471"/>
      <c r="R79" s="471"/>
      <c r="S79" s="471"/>
      <c r="T79" s="131"/>
      <c r="U79" s="131"/>
      <c r="V79" s="131"/>
      <c r="W79" s="131"/>
      <c r="X79" s="131"/>
      <c r="Y79" s="131"/>
      <c r="Z79" s="131"/>
      <c r="AA79" s="131"/>
      <c r="AB79" s="131"/>
      <c r="AF79" s="19"/>
      <c r="AH79" s="39"/>
    </row>
    <row r="80" spans="1:34" s="112" customFormat="1" ht="33">
      <c r="A80" s="514" t="s">
        <v>322</v>
      </c>
      <c r="B80" s="522">
        <v>75</v>
      </c>
      <c r="C80" s="523" t="s">
        <v>2</v>
      </c>
      <c r="D80" s="517">
        <v>45469</v>
      </c>
      <c r="E80" s="59"/>
      <c r="F80" s="59"/>
      <c r="G80" s="516"/>
      <c r="H80" s="516"/>
      <c r="I80" s="516"/>
      <c r="J80" s="516"/>
      <c r="K80" s="516"/>
      <c r="L80" s="516"/>
      <c r="M80" s="516"/>
      <c r="N80" s="516"/>
      <c r="O80" s="471"/>
      <c r="P80" s="471"/>
      <c r="Q80" s="471"/>
      <c r="R80" s="471"/>
      <c r="S80" s="471"/>
      <c r="T80" s="131"/>
      <c r="U80" s="131"/>
      <c r="V80" s="131"/>
      <c r="W80" s="131"/>
      <c r="X80" s="131"/>
      <c r="Y80" s="131"/>
      <c r="Z80" s="131"/>
      <c r="AA80" s="131"/>
      <c r="AB80" s="131"/>
      <c r="AF80" s="19"/>
      <c r="AH80" s="39"/>
    </row>
    <row r="81" spans="1:34" s="112" customFormat="1">
      <c r="A81" s="519"/>
      <c r="B81" s="471"/>
      <c r="C81" s="131"/>
      <c r="D81" s="520"/>
      <c r="E81" s="59"/>
      <c r="F81" s="59"/>
      <c r="G81" s="516"/>
      <c r="H81" s="516"/>
      <c r="I81" s="516"/>
      <c r="J81" s="516"/>
      <c r="K81" s="516"/>
      <c r="L81" s="516"/>
      <c r="M81" s="516"/>
      <c r="N81" s="516"/>
      <c r="O81" s="471"/>
      <c r="P81" s="471"/>
      <c r="Q81" s="471"/>
      <c r="R81" s="471"/>
      <c r="S81" s="471"/>
      <c r="T81" s="131"/>
      <c r="U81" s="131"/>
      <c r="V81" s="131"/>
      <c r="W81" s="131"/>
      <c r="X81" s="131"/>
      <c r="Y81" s="131"/>
      <c r="Z81" s="131"/>
      <c r="AA81" s="131"/>
      <c r="AB81" s="131"/>
      <c r="AF81" s="19"/>
      <c r="AH81" s="39"/>
    </row>
    <row r="82" spans="1:34" ht="14.25" customHeight="1">
      <c r="A82" s="57"/>
      <c r="B82" s="455"/>
      <c r="C82" s="456"/>
      <c r="D82" s="456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59"/>
      <c r="U82" s="59"/>
      <c r="V82" s="59"/>
      <c r="W82" s="59"/>
      <c r="X82" s="59"/>
      <c r="AG82" s="1"/>
    </row>
    <row r="83" spans="1:34" ht="14.25" customHeight="1">
      <c r="A83" s="22" t="s">
        <v>175</v>
      </c>
      <c r="T83" s="59"/>
      <c r="U83" s="59"/>
      <c r="V83" s="59"/>
      <c r="W83" s="59"/>
      <c r="X83" s="59"/>
      <c r="AG83" s="1"/>
    </row>
    <row r="84" spans="1:34" ht="14.25" customHeight="1">
      <c r="A84" s="24"/>
      <c r="B84" s="341" t="s">
        <v>348</v>
      </c>
      <c r="C84" s="341" t="s">
        <v>349</v>
      </c>
      <c r="D84" s="341" t="s">
        <v>350</v>
      </c>
      <c r="E84" s="341" t="s">
        <v>351</v>
      </c>
      <c r="F84" s="341" t="s">
        <v>352</v>
      </c>
      <c r="G84" s="341" t="s">
        <v>353</v>
      </c>
      <c r="H84" s="341" t="s">
        <v>354</v>
      </c>
      <c r="I84" s="341" t="s">
        <v>355</v>
      </c>
      <c r="J84" s="341" t="s">
        <v>356</v>
      </c>
      <c r="K84" s="341" t="s">
        <v>357</v>
      </c>
      <c r="L84" s="341" t="s">
        <v>358</v>
      </c>
      <c r="M84" s="341" t="s">
        <v>336</v>
      </c>
      <c r="N84" s="341" t="s">
        <v>368</v>
      </c>
      <c r="AG84" s="1"/>
    </row>
    <row r="85" spans="1:34">
      <c r="A85" s="309" t="s">
        <v>5</v>
      </c>
      <c r="B85" s="468">
        <v>1.3416586378121989</v>
      </c>
      <c r="C85" s="468">
        <v>1.3291662540845628</v>
      </c>
      <c r="D85" s="468">
        <v>1.32852690937871</v>
      </c>
      <c r="E85" s="468">
        <v>1.3234336859235152</v>
      </c>
      <c r="F85" s="468">
        <v>1.3175266238622005</v>
      </c>
      <c r="G85" s="468">
        <v>1.3233930778739185</v>
      </c>
      <c r="H85" s="468">
        <v>1.3149989694971145</v>
      </c>
      <c r="I85" s="468">
        <v>1.3258406715072866</v>
      </c>
      <c r="J85" s="468">
        <v>1.3478440378809384</v>
      </c>
      <c r="K85" s="468">
        <v>1.3536094185686254</v>
      </c>
      <c r="L85" s="468">
        <v>1.3279421263402662</v>
      </c>
      <c r="M85" s="468">
        <v>1.3139063450233124</v>
      </c>
      <c r="N85" s="468">
        <v>1.3041406092394592</v>
      </c>
      <c r="AG85" s="1"/>
    </row>
    <row r="86" spans="1:34">
      <c r="A86" s="309" t="s">
        <v>6</v>
      </c>
      <c r="B86" s="468">
        <v>1.1064996664937374</v>
      </c>
      <c r="C86" s="468">
        <v>1.0837954252896327</v>
      </c>
      <c r="D86" s="468">
        <v>1.0814948555599524</v>
      </c>
      <c r="E86" s="468">
        <v>1.0783919853539463</v>
      </c>
      <c r="F86" s="468">
        <v>1.0717103736365745</v>
      </c>
      <c r="G86" s="468">
        <v>1.0816079522043676</v>
      </c>
      <c r="H86" s="468">
        <v>1.0710016488046166</v>
      </c>
      <c r="I86" s="468">
        <v>1.0832947113651579</v>
      </c>
      <c r="J86" s="468">
        <v>1.1079916393569531</v>
      </c>
      <c r="K86" s="468">
        <v>1.1164928224723742</v>
      </c>
      <c r="L86" s="468">
        <v>1.0835034233303191</v>
      </c>
      <c r="M86" s="468">
        <v>1.0562031218325563</v>
      </c>
      <c r="N86" s="468">
        <v>1.0437008271131734</v>
      </c>
      <c r="O86" s="59"/>
      <c r="P86" s="59"/>
      <c r="Q86" s="59"/>
      <c r="R86" s="59"/>
      <c r="S86" s="59"/>
      <c r="T86" s="59"/>
      <c r="U86" s="59"/>
      <c r="V86" s="59"/>
      <c r="W86" s="59"/>
      <c r="X86" s="59"/>
      <c r="AG86" s="1"/>
    </row>
    <row r="87" spans="1:34">
      <c r="A87" s="309" t="s">
        <v>7</v>
      </c>
      <c r="B87" s="468">
        <v>7.0579806813409422E-3</v>
      </c>
      <c r="C87" s="468">
        <v>6.7902762649767303E-3</v>
      </c>
      <c r="D87" s="468">
        <v>6.6383062920459049E-3</v>
      </c>
      <c r="E87" s="468">
        <v>6.6085231895850298E-3</v>
      </c>
      <c r="F87" s="468">
        <v>6.415512751089451E-3</v>
      </c>
      <c r="G87" s="468">
        <v>6.3736093943139683E-3</v>
      </c>
      <c r="H87" s="468">
        <v>6.2319661995053587E-3</v>
      </c>
      <c r="I87" s="468">
        <v>6.4627426747000359E-3</v>
      </c>
      <c r="J87" s="468">
        <v>6.8846282868423097E-3</v>
      </c>
      <c r="K87" s="468">
        <v>6.981307446039451E-3</v>
      </c>
      <c r="L87" s="468">
        <v>6.5392068208241835E-3</v>
      </c>
      <c r="M87" s="468">
        <v>6.669369551996757E-3</v>
      </c>
      <c r="N87" s="468">
        <v>6.3395198708896504E-3</v>
      </c>
      <c r="V87" s="164"/>
      <c r="AG87" s="1"/>
    </row>
    <row r="88" spans="1:34">
      <c r="A88" s="309" t="s">
        <v>8</v>
      </c>
      <c r="B88" s="468">
        <v>0.27228933521085008</v>
      </c>
      <c r="C88" s="468">
        <v>0.27225467868105757</v>
      </c>
      <c r="D88" s="468">
        <v>0.27225959635931934</v>
      </c>
      <c r="E88" s="468">
        <v>0.27229963384865746</v>
      </c>
      <c r="F88" s="468">
        <v>0.2722725045769836</v>
      </c>
      <c r="G88" s="468">
        <v>0.27227544293366296</v>
      </c>
      <c r="H88" s="468">
        <v>0.27228462489694971</v>
      </c>
      <c r="I88" s="468">
        <v>0.27225912765847882</v>
      </c>
      <c r="J88" s="468">
        <v>0.27228859701184427</v>
      </c>
      <c r="K88" s="468">
        <v>0.2722813177734173</v>
      </c>
      <c r="L88" s="468">
        <v>0.27229040175687896</v>
      </c>
      <c r="M88" s="468">
        <v>0.27227346442327188</v>
      </c>
      <c r="N88" s="468">
        <v>0.27226649182973572</v>
      </c>
      <c r="V88" s="164"/>
      <c r="AG88" s="1"/>
    </row>
    <row r="89" spans="1:34">
      <c r="A89" s="309" t="s">
        <v>11</v>
      </c>
      <c r="B89" s="468">
        <v>0.14064082610736431</v>
      </c>
      <c r="C89" s="468">
        <v>0.13929596989800971</v>
      </c>
      <c r="D89" s="468">
        <v>0.13889988128215275</v>
      </c>
      <c r="E89" s="468">
        <v>0.13850183075671277</v>
      </c>
      <c r="F89" s="468">
        <v>0.13810886774451406</v>
      </c>
      <c r="G89" s="468">
        <v>0.13821075401730532</v>
      </c>
      <c r="H89" s="468">
        <v>0.13770094806265457</v>
      </c>
      <c r="I89" s="468">
        <v>0.13790617436531233</v>
      </c>
      <c r="J89" s="468">
        <v>0.14104714473718163</v>
      </c>
      <c r="K89" s="468">
        <v>0.14262108850562843</v>
      </c>
      <c r="L89" s="468">
        <v>0.14042113422038496</v>
      </c>
      <c r="M89" s="468">
        <v>0.13810054733427934</v>
      </c>
      <c r="N89" s="468">
        <v>0.13700322775872503</v>
      </c>
      <c r="V89" s="164"/>
      <c r="AG89" s="1"/>
    </row>
    <row r="93" spans="1:34">
      <c r="A93" s="1" t="s">
        <v>9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D2" sqref="D2"/>
    </sheetView>
  </sheetViews>
  <sheetFormatPr defaultColWidth="9.140625" defaultRowHeight="15"/>
  <cols>
    <col min="1" max="1" width="59.5703125" style="314" customWidth="1"/>
    <col min="2" max="9" width="24.5703125" style="314" customWidth="1"/>
    <col min="10" max="90" width="9.140625" style="314" customWidth="1"/>
    <col min="91" max="16384" width="9.140625" style="314"/>
  </cols>
  <sheetData>
    <row r="1" spans="1:9" ht="9" customHeight="1"/>
    <row r="2" spans="1:9" ht="17.25" customHeight="1">
      <c r="A2" s="543" t="s">
        <v>176</v>
      </c>
      <c r="B2" s="543"/>
      <c r="C2" s="543"/>
      <c r="D2" s="404" t="s">
        <v>368</v>
      </c>
      <c r="E2" s="443"/>
      <c r="F2" s="543"/>
      <c r="G2" s="543"/>
      <c r="H2" s="543"/>
      <c r="I2" s="543"/>
    </row>
    <row r="3" spans="1:9" ht="9" customHeight="1">
      <c r="A3" s="444"/>
      <c r="B3" s="444"/>
      <c r="C3" s="444"/>
      <c r="D3" s="445"/>
      <c r="E3" s="445"/>
      <c r="F3" s="445"/>
      <c r="G3" s="445"/>
      <c r="H3" s="445"/>
      <c r="I3" s="445"/>
    </row>
    <row r="4" spans="1:9" ht="28.35" customHeight="1">
      <c r="A4" s="469" t="s">
        <v>177</v>
      </c>
      <c r="B4" s="544" t="s">
        <v>246</v>
      </c>
      <c r="C4" s="544"/>
      <c r="D4" s="544" t="s">
        <v>247</v>
      </c>
      <c r="E4" s="544"/>
      <c r="F4" s="544" t="s">
        <v>248</v>
      </c>
      <c r="G4" s="544"/>
      <c r="H4" s="544" t="s">
        <v>249</v>
      </c>
      <c r="I4" s="544"/>
    </row>
    <row r="5" spans="1:9" ht="16.5" customHeight="1">
      <c r="A5" s="384" t="s">
        <v>178</v>
      </c>
      <c r="B5" s="538" t="s">
        <v>260</v>
      </c>
      <c r="C5" s="538"/>
      <c r="D5" s="538" t="s">
        <v>260</v>
      </c>
      <c r="E5" s="538"/>
      <c r="F5" s="538" t="s">
        <v>260</v>
      </c>
      <c r="G5" s="538"/>
      <c r="H5" s="538" t="s">
        <v>260</v>
      </c>
      <c r="I5" s="538"/>
    </row>
    <row r="6" spans="1:9" ht="16.5" customHeight="1">
      <c r="A6" s="384" t="s">
        <v>179</v>
      </c>
      <c r="B6" s="538" t="s">
        <v>250</v>
      </c>
      <c r="C6" s="538"/>
      <c r="D6" s="538" t="s">
        <v>250</v>
      </c>
      <c r="E6" s="538"/>
      <c r="F6" s="540" t="s">
        <v>250</v>
      </c>
      <c r="G6" s="540"/>
      <c r="H6" s="540" t="s">
        <v>250</v>
      </c>
      <c r="I6" s="540"/>
    </row>
    <row r="7" spans="1:9" ht="16.5" customHeight="1">
      <c r="A7" s="384" t="s">
        <v>180</v>
      </c>
      <c r="B7" s="538" t="s">
        <v>251</v>
      </c>
      <c r="C7" s="538"/>
      <c r="D7" s="538" t="s">
        <v>252</v>
      </c>
      <c r="E7" s="538"/>
      <c r="F7" s="540" t="s">
        <v>252</v>
      </c>
      <c r="G7" s="540"/>
      <c r="H7" s="540" t="s">
        <v>252</v>
      </c>
      <c r="I7" s="540"/>
    </row>
    <row r="8" spans="1:9" ht="16.5" customHeight="1">
      <c r="A8" s="384" t="s">
        <v>181</v>
      </c>
      <c r="B8" s="538" t="s">
        <v>253</v>
      </c>
      <c r="C8" s="538"/>
      <c r="D8" s="538" t="s">
        <v>254</v>
      </c>
      <c r="E8" s="538"/>
      <c r="F8" s="540" t="s">
        <v>255</v>
      </c>
      <c r="G8" s="540"/>
      <c r="H8" s="540" t="s">
        <v>256</v>
      </c>
      <c r="I8" s="540"/>
    </row>
    <row r="9" spans="1:9" ht="16.5" customHeight="1">
      <c r="A9" s="384" t="s">
        <v>182</v>
      </c>
      <c r="B9" s="538" t="s">
        <v>257</v>
      </c>
      <c r="C9" s="538"/>
      <c r="D9" s="538" t="s">
        <v>257</v>
      </c>
      <c r="E9" s="538"/>
      <c r="F9" s="538" t="s">
        <v>257</v>
      </c>
      <c r="G9" s="538"/>
      <c r="H9" s="540" t="s">
        <v>257</v>
      </c>
      <c r="I9" s="540"/>
    </row>
    <row r="10" spans="1:9" ht="16.5" customHeight="1">
      <c r="A10" s="384" t="s">
        <v>183</v>
      </c>
      <c r="B10" s="220">
        <v>700000000</v>
      </c>
      <c r="C10" s="446" t="s">
        <v>261</v>
      </c>
      <c r="D10" s="220">
        <v>500000000</v>
      </c>
      <c r="E10" s="446" t="s">
        <v>261</v>
      </c>
      <c r="F10" s="220">
        <v>500000000</v>
      </c>
      <c r="G10" s="446" t="s">
        <v>261</v>
      </c>
      <c r="H10" s="220">
        <v>750000000</v>
      </c>
      <c r="I10" s="446" t="s">
        <v>261</v>
      </c>
    </row>
    <row r="11" spans="1:9" ht="16.5" customHeight="1">
      <c r="A11" s="447" t="s">
        <v>184</v>
      </c>
      <c r="B11" s="541">
        <v>41536</v>
      </c>
      <c r="C11" s="541"/>
      <c r="D11" s="541">
        <v>42082</v>
      </c>
      <c r="E11" s="541"/>
      <c r="F11" s="541">
        <v>43727</v>
      </c>
      <c r="G11" s="541"/>
      <c r="H11" s="541">
        <v>44222</v>
      </c>
      <c r="I11" s="541"/>
    </row>
    <row r="12" spans="1:9" ht="16.5" customHeight="1">
      <c r="A12" s="384" t="s">
        <v>185</v>
      </c>
      <c r="B12" s="541">
        <v>41547</v>
      </c>
      <c r="C12" s="541"/>
      <c r="D12" s="541">
        <v>42089</v>
      </c>
      <c r="E12" s="541"/>
      <c r="F12" s="541">
        <v>43734</v>
      </c>
      <c r="G12" s="541"/>
      <c r="H12" s="541">
        <v>44229</v>
      </c>
      <c r="I12" s="541"/>
    </row>
    <row r="13" spans="1:9" ht="16.5" customHeight="1">
      <c r="A13" s="384" t="s">
        <v>129</v>
      </c>
      <c r="B13" s="541">
        <v>44104</v>
      </c>
      <c r="C13" s="541"/>
      <c r="D13" s="541">
        <v>45742</v>
      </c>
      <c r="E13" s="541"/>
      <c r="F13" s="541">
        <v>47387</v>
      </c>
      <c r="G13" s="541"/>
      <c r="H13" s="541">
        <v>47881</v>
      </c>
      <c r="I13" s="541"/>
    </row>
    <row r="14" spans="1:9" ht="16.5" customHeight="1">
      <c r="A14" s="384" t="s">
        <v>186</v>
      </c>
      <c r="B14" s="220">
        <v>7</v>
      </c>
      <c r="C14" s="384" t="s">
        <v>262</v>
      </c>
      <c r="D14" s="220">
        <v>10</v>
      </c>
      <c r="E14" s="384" t="s">
        <v>262</v>
      </c>
      <c r="F14" s="220">
        <v>10</v>
      </c>
      <c r="G14" s="384" t="s">
        <v>262</v>
      </c>
      <c r="H14" s="220">
        <v>10</v>
      </c>
      <c r="I14" s="384" t="s">
        <v>262</v>
      </c>
    </row>
    <row r="15" spans="1:9" ht="16.5" customHeight="1">
      <c r="A15" s="384" t="s">
        <v>187</v>
      </c>
      <c r="B15" s="405">
        <v>0</v>
      </c>
      <c r="C15" s="448" t="s">
        <v>262</v>
      </c>
      <c r="D15" s="405">
        <v>0.23287671232876711</v>
      </c>
      <c r="E15" s="384" t="s">
        <v>262</v>
      </c>
      <c r="F15" s="405">
        <v>4.7397260273972606</v>
      </c>
      <c r="G15" s="384" t="s">
        <v>262</v>
      </c>
      <c r="H15" s="405">
        <v>6.0931506849315067</v>
      </c>
      <c r="I15" s="384" t="s">
        <v>262</v>
      </c>
    </row>
    <row r="16" spans="1:9" ht="16.5" customHeight="1">
      <c r="A16" s="384" t="s">
        <v>188</v>
      </c>
      <c r="B16" s="538" t="s">
        <v>263</v>
      </c>
      <c r="C16" s="538"/>
      <c r="D16" s="538" t="s">
        <v>263</v>
      </c>
      <c r="E16" s="538"/>
      <c r="F16" s="538" t="s">
        <v>263</v>
      </c>
      <c r="G16" s="538"/>
      <c r="H16" s="538" t="s">
        <v>263</v>
      </c>
      <c r="I16" s="538"/>
    </row>
    <row r="17" spans="1:10" ht="16.5" customHeight="1">
      <c r="A17" s="384" t="s">
        <v>189</v>
      </c>
      <c r="B17" s="539">
        <v>0.06</v>
      </c>
      <c r="C17" s="539">
        <v>0</v>
      </c>
      <c r="D17" s="539">
        <v>7.1499999999999994E-2</v>
      </c>
      <c r="E17" s="539">
        <v>0</v>
      </c>
      <c r="F17" s="539">
        <v>3.95E-2</v>
      </c>
      <c r="G17" s="539">
        <v>0</v>
      </c>
      <c r="H17" s="539">
        <v>3.5999999999999997E-2</v>
      </c>
      <c r="I17" s="539">
        <v>0</v>
      </c>
    </row>
    <row r="18" spans="1:10" ht="16.5" customHeight="1">
      <c r="A18" s="545" t="s">
        <v>190</v>
      </c>
      <c r="B18" s="538" t="s">
        <v>264</v>
      </c>
      <c r="C18" s="538"/>
      <c r="D18" s="538" t="s">
        <v>264</v>
      </c>
      <c r="E18" s="538"/>
      <c r="F18" s="538" t="s">
        <v>264</v>
      </c>
      <c r="G18" s="538"/>
      <c r="H18" s="538" t="s">
        <v>264</v>
      </c>
      <c r="I18" s="538"/>
    </row>
    <row r="19" spans="1:10" ht="16.5" customHeight="1">
      <c r="A19" s="546"/>
      <c r="B19" s="538" t="s">
        <v>265</v>
      </c>
      <c r="C19" s="538"/>
      <c r="D19" s="538" t="s">
        <v>266</v>
      </c>
      <c r="E19" s="538"/>
      <c r="F19" s="538" t="s">
        <v>266</v>
      </c>
      <c r="G19" s="538"/>
      <c r="H19" s="538" t="s">
        <v>267</v>
      </c>
      <c r="I19" s="538"/>
    </row>
    <row r="20" spans="1:10" ht="16.5" customHeight="1">
      <c r="A20" s="384" t="s">
        <v>191</v>
      </c>
      <c r="B20" s="541">
        <v>41728</v>
      </c>
      <c r="C20" s="541"/>
      <c r="D20" s="541">
        <v>42273</v>
      </c>
      <c r="E20" s="541"/>
      <c r="F20" s="541">
        <v>43916</v>
      </c>
      <c r="G20" s="541"/>
      <c r="H20" s="541">
        <v>44410</v>
      </c>
      <c r="I20" s="541"/>
    </row>
    <row r="21" spans="1:10" ht="16.5" customHeight="1">
      <c r="A21" s="384" t="s">
        <v>192</v>
      </c>
      <c r="B21" s="220">
        <v>21000000</v>
      </c>
      <c r="C21" s="446" t="s">
        <v>261</v>
      </c>
      <c r="D21" s="220">
        <v>17875000</v>
      </c>
      <c r="E21" s="446" t="s">
        <v>261</v>
      </c>
      <c r="F21" s="220">
        <v>9875000</v>
      </c>
      <c r="G21" s="446" t="s">
        <v>261</v>
      </c>
      <c r="H21" s="220">
        <v>13499999.999999998</v>
      </c>
      <c r="I21" s="446" t="s">
        <v>261</v>
      </c>
    </row>
    <row r="22" spans="1:10" ht="35.25" customHeight="1">
      <c r="A22" s="384" t="str">
        <f>("Объем выплаты одного купонного платежа (по состоянию на "&amp;TEXT(D2,"[$-042B]dd.mm.yyyy")&amp;"г.")</f>
        <v>Объем выплаты одного купонного платежа (по состоянию на 31.12.2024г.</v>
      </c>
      <c r="B22" s="220">
        <v>0</v>
      </c>
      <c r="C22" s="446" t="s">
        <v>261</v>
      </c>
      <c r="D22" s="220">
        <v>11195684.5</v>
      </c>
      <c r="E22" s="446" t="s">
        <v>261</v>
      </c>
      <c r="F22" s="220">
        <v>9875000</v>
      </c>
      <c r="G22" s="446" t="s">
        <v>261</v>
      </c>
      <c r="H22" s="220">
        <v>13499999.999999998</v>
      </c>
      <c r="I22" s="446" t="s">
        <v>261</v>
      </c>
    </row>
    <row r="23" spans="1:10" ht="16.5" customHeight="1">
      <c r="A23" s="384" t="s">
        <v>193</v>
      </c>
      <c r="B23" s="539">
        <v>6.25E-2</v>
      </c>
      <c r="C23" s="539">
        <v>0</v>
      </c>
      <c r="D23" s="539">
        <v>7.4999999999999997E-2</v>
      </c>
      <c r="E23" s="539">
        <v>0</v>
      </c>
      <c r="F23" s="539">
        <v>4.2000000000000003E-2</v>
      </c>
      <c r="G23" s="539">
        <v>0</v>
      </c>
      <c r="H23" s="539">
        <v>3.875E-2</v>
      </c>
      <c r="I23" s="539">
        <v>0</v>
      </c>
      <c r="J23" s="449"/>
    </row>
    <row r="24" spans="1:10" ht="16.5" customHeight="1">
      <c r="A24" s="384" t="s">
        <v>194</v>
      </c>
      <c r="B24" s="540" t="s">
        <v>268</v>
      </c>
      <c r="C24" s="540"/>
      <c r="D24" s="540" t="s">
        <v>269</v>
      </c>
      <c r="E24" s="540"/>
      <c r="F24" s="540" t="s">
        <v>270</v>
      </c>
      <c r="G24" s="540"/>
      <c r="H24" s="540" t="s">
        <v>271</v>
      </c>
      <c r="I24" s="540"/>
    </row>
    <row r="25" spans="1:10" ht="16.5" customHeight="1">
      <c r="A25" s="384" t="s">
        <v>195</v>
      </c>
      <c r="B25" s="538" t="s">
        <v>272</v>
      </c>
      <c r="C25" s="538"/>
      <c r="D25" s="538" t="s">
        <v>273</v>
      </c>
      <c r="E25" s="538"/>
      <c r="F25" s="538" t="s">
        <v>274</v>
      </c>
      <c r="G25" s="538"/>
      <c r="H25" s="540" t="s">
        <v>275</v>
      </c>
      <c r="I25" s="540"/>
    </row>
    <row r="26" spans="1:10" ht="16.5" customHeight="1">
      <c r="A26" s="384" t="s">
        <v>196</v>
      </c>
      <c r="B26" s="538" t="s">
        <v>276</v>
      </c>
      <c r="C26" s="538"/>
      <c r="D26" s="538" t="s">
        <v>277</v>
      </c>
      <c r="E26" s="538"/>
      <c r="F26" s="538" t="s">
        <v>278</v>
      </c>
      <c r="G26" s="538"/>
      <c r="H26" s="540" t="s">
        <v>279</v>
      </c>
      <c r="I26" s="540"/>
    </row>
    <row r="27" spans="1:10" ht="16.5" customHeight="1">
      <c r="A27" s="384" t="s">
        <v>197</v>
      </c>
      <c r="B27" s="538" t="s">
        <v>280</v>
      </c>
      <c r="C27" s="538"/>
      <c r="D27" s="538" t="s">
        <v>280</v>
      </c>
      <c r="E27" s="538"/>
      <c r="F27" s="538" t="s">
        <v>280</v>
      </c>
      <c r="G27" s="538"/>
      <c r="H27" s="538" t="s">
        <v>280</v>
      </c>
      <c r="I27" s="538"/>
    </row>
    <row r="28" spans="1:10" ht="16.5" customHeight="1">
      <c r="A28" s="384" t="s">
        <v>198</v>
      </c>
      <c r="B28" s="538" t="s">
        <v>258</v>
      </c>
      <c r="C28" s="538"/>
      <c r="D28" s="538" t="s">
        <v>258</v>
      </c>
      <c r="E28" s="538"/>
      <c r="F28" s="538" t="s">
        <v>258</v>
      </c>
      <c r="G28" s="538"/>
      <c r="H28" s="540" t="s">
        <v>259</v>
      </c>
      <c r="I28" s="540"/>
    </row>
    <row r="29" spans="1:10" ht="16.5" customHeight="1">
      <c r="A29" s="384" t="s">
        <v>199</v>
      </c>
      <c r="B29" s="537">
        <v>98.6</v>
      </c>
      <c r="C29" s="537"/>
      <c r="D29" s="537">
        <v>97.567999999999998</v>
      </c>
      <c r="E29" s="537"/>
      <c r="F29" s="537">
        <v>97.975999999999999</v>
      </c>
      <c r="G29" s="537"/>
      <c r="H29" s="537">
        <v>97.738</v>
      </c>
      <c r="I29" s="537"/>
    </row>
    <row r="30" spans="1:10" ht="16.5" customHeight="1">
      <c r="A30" s="384" t="s">
        <v>200</v>
      </c>
      <c r="B30" s="220">
        <v>690200000</v>
      </c>
      <c r="C30" s="446" t="s">
        <v>261</v>
      </c>
      <c r="D30" s="220">
        <v>487840000</v>
      </c>
      <c r="E30" s="446" t="s">
        <v>261</v>
      </c>
      <c r="F30" s="220">
        <v>489880000</v>
      </c>
      <c r="G30" s="446" t="s">
        <v>261</v>
      </c>
      <c r="H30" s="220">
        <v>733035000</v>
      </c>
      <c r="I30" s="446" t="s">
        <v>261</v>
      </c>
    </row>
    <row r="31" spans="1:10" ht="16.5" customHeight="1">
      <c r="A31" s="384" t="s">
        <v>201</v>
      </c>
      <c r="B31" s="220">
        <v>602343000</v>
      </c>
      <c r="C31" s="446" t="s">
        <v>261</v>
      </c>
      <c r="D31" s="406">
        <v>186834000</v>
      </c>
      <c r="E31" s="446" t="s">
        <v>261</v>
      </c>
      <c r="F31" s="406">
        <v>0</v>
      </c>
      <c r="G31" s="446" t="s">
        <v>261</v>
      </c>
      <c r="H31" s="406">
        <v>0</v>
      </c>
      <c r="I31" s="446" t="s">
        <v>261</v>
      </c>
    </row>
    <row r="32" spans="1:10" ht="16.5" customHeight="1">
      <c r="A32" s="384" t="s">
        <v>202</v>
      </c>
      <c r="B32" s="220">
        <v>97657000</v>
      </c>
      <c r="C32" s="446" t="s">
        <v>261</v>
      </c>
      <c r="D32" s="406">
        <v>0</v>
      </c>
      <c r="E32" s="446" t="s">
        <v>261</v>
      </c>
      <c r="F32" s="406">
        <v>0</v>
      </c>
      <c r="G32" s="446" t="s">
        <v>261</v>
      </c>
      <c r="H32" s="406">
        <v>0</v>
      </c>
      <c r="I32" s="446" t="s">
        <v>261</v>
      </c>
    </row>
    <row r="33" spans="1:9" ht="16.5" customHeight="1">
      <c r="A33" s="384" t="s">
        <v>203</v>
      </c>
      <c r="B33" s="407">
        <v>0</v>
      </c>
      <c r="C33" s="446" t="s">
        <v>261</v>
      </c>
      <c r="D33" s="220">
        <v>313166000</v>
      </c>
      <c r="E33" s="446" t="s">
        <v>261</v>
      </c>
      <c r="F33" s="220">
        <v>500000000</v>
      </c>
      <c r="G33" s="446" t="s">
        <v>261</v>
      </c>
      <c r="H33" s="220">
        <v>750000000</v>
      </c>
      <c r="I33" s="446" t="s">
        <v>261</v>
      </c>
    </row>
    <row r="34" spans="1:9" ht="4.5" customHeight="1">
      <c r="A34" s="384"/>
      <c r="B34" s="220"/>
      <c r="C34" s="446"/>
      <c r="D34" s="220"/>
      <c r="E34" s="446"/>
      <c r="F34" s="220"/>
      <c r="G34" s="446"/>
      <c r="H34" s="220"/>
      <c r="I34" s="446"/>
    </row>
    <row r="35" spans="1:9" ht="16.5" customHeight="1">
      <c r="A35" s="384" t="s">
        <v>204</v>
      </c>
      <c r="B35" s="220">
        <v>203544367.22</v>
      </c>
      <c r="C35" s="446" t="s">
        <v>261</v>
      </c>
      <c r="D35" s="220">
        <v>326489012.80000001</v>
      </c>
      <c r="E35" s="446" t="s">
        <v>261</v>
      </c>
      <c r="F35" s="407">
        <v>98750000</v>
      </c>
      <c r="G35" s="446" t="s">
        <v>261</v>
      </c>
      <c r="H35" s="407">
        <v>94499999.999999985</v>
      </c>
      <c r="I35" s="446" t="s">
        <v>261</v>
      </c>
    </row>
    <row r="36" spans="1:9" ht="16.5">
      <c r="A36" s="384" t="s">
        <v>205</v>
      </c>
      <c r="B36" s="220">
        <v>23381506.25</v>
      </c>
      <c r="C36" s="446" t="s">
        <v>261</v>
      </c>
      <c r="D36" s="220">
        <v>15896680</v>
      </c>
      <c r="E36" s="446" t="s">
        <v>261</v>
      </c>
      <c r="F36" s="407">
        <v>10120000</v>
      </c>
      <c r="G36" s="446" t="s">
        <v>261</v>
      </c>
      <c r="H36" s="407">
        <v>16965000</v>
      </c>
      <c r="I36" s="446" t="s">
        <v>261</v>
      </c>
    </row>
    <row r="38" spans="1:9" ht="16.5">
      <c r="A38" s="542"/>
      <c r="B38" s="542"/>
      <c r="C38" s="542"/>
      <c r="D38" s="542"/>
      <c r="E38" s="542"/>
      <c r="F38" s="542"/>
      <c r="G38" s="542"/>
      <c r="H38" s="542"/>
    </row>
  </sheetData>
  <mergeCells count="89">
    <mergeCell ref="H2:I2"/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  <mergeCell ref="H16:I16"/>
    <mergeCell ref="H4:I4"/>
    <mergeCell ref="H5:I5"/>
    <mergeCell ref="H6:I6"/>
    <mergeCell ref="H7:I7"/>
    <mergeCell ref="H8:I8"/>
    <mergeCell ref="A2:C2"/>
    <mergeCell ref="B20:C20"/>
    <mergeCell ref="B17:C17"/>
    <mergeCell ref="B18:C18"/>
    <mergeCell ref="B19:C19"/>
    <mergeCell ref="A18:A19"/>
    <mergeCell ref="B5:C5"/>
    <mergeCell ref="B6:C6"/>
    <mergeCell ref="B4:C4"/>
    <mergeCell ref="B11:C11"/>
    <mergeCell ref="B12:C12"/>
    <mergeCell ref="D4:E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13:E13"/>
    <mergeCell ref="D5:E5"/>
    <mergeCell ref="F2:G2"/>
    <mergeCell ref="F4:G4"/>
    <mergeCell ref="F5:G5"/>
    <mergeCell ref="F6:G6"/>
    <mergeCell ref="F7:G7"/>
    <mergeCell ref="F8:G8"/>
    <mergeCell ref="F9:G9"/>
    <mergeCell ref="F11:G11"/>
    <mergeCell ref="F12:G12"/>
    <mergeCell ref="F13:G13"/>
    <mergeCell ref="A38:H38"/>
    <mergeCell ref="F20:G20"/>
    <mergeCell ref="F28:G28"/>
    <mergeCell ref="F29:G29"/>
    <mergeCell ref="F23:G23"/>
    <mergeCell ref="F24:G24"/>
    <mergeCell ref="F25:G25"/>
    <mergeCell ref="F26:G26"/>
    <mergeCell ref="F27:G27"/>
    <mergeCell ref="D26:E26"/>
    <mergeCell ref="D27:E27"/>
    <mergeCell ref="D28:E28"/>
    <mergeCell ref="B28:C28"/>
    <mergeCell ref="B27:C27"/>
    <mergeCell ref="B25:C25"/>
    <mergeCell ref="B24:C24"/>
    <mergeCell ref="D29:E29"/>
    <mergeCell ref="D25:E25"/>
    <mergeCell ref="B26:C26"/>
    <mergeCell ref="B29:C29"/>
    <mergeCell ref="F16:G16"/>
    <mergeCell ref="F17:G17"/>
    <mergeCell ref="F18:G18"/>
    <mergeCell ref="F19:G19"/>
    <mergeCell ref="D23:E23"/>
    <mergeCell ref="D24:E24"/>
    <mergeCell ref="D20:E20"/>
    <mergeCell ref="B23:C23"/>
    <mergeCell ref="D17:E17"/>
    <mergeCell ref="D18:E18"/>
    <mergeCell ref="D19:E19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"/>
  <sheetViews>
    <sheetView zoomScaleNormal="10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I36" sqref="I36"/>
    </sheetView>
  </sheetViews>
  <sheetFormatPr defaultColWidth="9.140625" defaultRowHeight="13.5"/>
  <cols>
    <col min="1" max="1" width="58.42578125" style="2" bestFit="1" customWidth="1"/>
    <col min="2" max="2" width="45.5703125" style="2" bestFit="1" customWidth="1"/>
    <col min="3" max="3" width="9" style="463" bestFit="1" customWidth="1"/>
    <col min="4" max="16" width="12.7109375" style="2" customWidth="1"/>
    <col min="17" max="21" width="12.7109375" style="347" customWidth="1"/>
    <col min="22" max="27" width="9.140625" style="347"/>
    <col min="28" max="16384" width="9.140625" style="2"/>
  </cols>
  <sheetData>
    <row r="1" spans="1:27">
      <c r="C1" s="259"/>
    </row>
    <row r="2" spans="1:27" s="45" customFormat="1" ht="18.75">
      <c r="A2" s="45" t="s">
        <v>206</v>
      </c>
      <c r="C2" s="458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</row>
    <row r="3" spans="1:27">
      <c r="C3" s="259"/>
    </row>
    <row r="4" spans="1:27" s="263" customFormat="1" ht="7.5" customHeight="1">
      <c r="A4" s="264"/>
      <c r="B4" s="264"/>
      <c r="C4" s="264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</row>
    <row r="5" spans="1:27" ht="16.5">
      <c r="A5" s="111" t="s">
        <v>207</v>
      </c>
      <c r="B5" s="111" t="s">
        <v>208</v>
      </c>
      <c r="C5" s="111" t="s">
        <v>286</v>
      </c>
      <c r="D5" s="338" t="s">
        <v>348</v>
      </c>
      <c r="E5" s="338" t="s">
        <v>349</v>
      </c>
      <c r="F5" s="338" t="s">
        <v>350</v>
      </c>
      <c r="G5" s="338" t="s">
        <v>351</v>
      </c>
      <c r="H5" s="338" t="s">
        <v>352</v>
      </c>
      <c r="I5" s="338" t="s">
        <v>353</v>
      </c>
      <c r="J5" s="338" t="s">
        <v>354</v>
      </c>
      <c r="K5" s="338" t="s">
        <v>355</v>
      </c>
      <c r="L5" s="338" t="s">
        <v>356</v>
      </c>
      <c r="M5" s="338" t="s">
        <v>357</v>
      </c>
      <c r="N5" s="338" t="s">
        <v>358</v>
      </c>
      <c r="O5" s="338" t="s">
        <v>336</v>
      </c>
      <c r="P5" s="338" t="s">
        <v>368</v>
      </c>
    </row>
    <row r="6" spans="1:27" ht="14.25">
      <c r="A6" s="549" t="s">
        <v>209</v>
      </c>
      <c r="B6" s="549"/>
      <c r="C6" s="459"/>
      <c r="D6" s="378">
        <v>102.45179608792039</v>
      </c>
      <c r="E6" s="378">
        <v>100.41608555644321</v>
      </c>
      <c r="F6" s="378">
        <v>100.20979472327464</v>
      </c>
      <c r="G6" s="378">
        <v>100.15369461356389</v>
      </c>
      <c r="H6" s="378">
        <v>100.01389717428715</v>
      </c>
      <c r="I6" s="378">
        <v>100.28206184201484</v>
      </c>
      <c r="J6" s="378">
        <v>95.23275453710427</v>
      </c>
      <c r="K6" s="378">
        <v>94.509575550600957</v>
      </c>
      <c r="L6" s="378">
        <v>95.395426187551678</v>
      </c>
      <c r="M6" s="378">
        <v>95.315306970387269</v>
      </c>
      <c r="N6" s="378">
        <v>97.612149948072599</v>
      </c>
      <c r="O6" s="378">
        <v>95.957283044167852</v>
      </c>
      <c r="P6" s="378">
        <v>95.711252827349213</v>
      </c>
    </row>
    <row r="7" spans="1:27">
      <c r="A7" s="550" t="s">
        <v>210</v>
      </c>
      <c r="B7" s="550"/>
      <c r="C7" s="45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27" ht="14.25">
      <c r="A8" s="551" t="s">
        <v>211</v>
      </c>
      <c r="B8" s="551"/>
      <c r="C8" s="459"/>
      <c r="D8" s="378">
        <v>84.713968669999986</v>
      </c>
      <c r="E8" s="378">
        <v>82.744958479999994</v>
      </c>
      <c r="F8" s="378">
        <v>82.657455420000005</v>
      </c>
      <c r="G8" s="378">
        <v>82.214579580000006</v>
      </c>
      <c r="H8" s="378">
        <v>81.929194629999998</v>
      </c>
      <c r="I8" s="378">
        <v>82.328410660000003</v>
      </c>
      <c r="J8" s="378">
        <v>77.379046889999984</v>
      </c>
      <c r="K8" s="378">
        <v>76.773264479999995</v>
      </c>
      <c r="L8" s="378">
        <v>77.727731230000003</v>
      </c>
      <c r="M8" s="378">
        <v>77.741383220000003</v>
      </c>
      <c r="N8" s="378">
        <v>76.504763830000002</v>
      </c>
      <c r="O8" s="378">
        <v>75.538372359999997</v>
      </c>
      <c r="P8" s="378">
        <v>71.65262331000001</v>
      </c>
    </row>
    <row r="9" spans="1:27">
      <c r="A9" s="550" t="s">
        <v>210</v>
      </c>
      <c r="B9" s="550"/>
      <c r="C9" s="457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</row>
    <row r="10" spans="1:27" s="240" customFormat="1" ht="14.25">
      <c r="A10" s="552" t="s">
        <v>212</v>
      </c>
      <c r="B10" s="552"/>
      <c r="C10" s="460"/>
      <c r="D10" s="363">
        <v>77.266374759999991</v>
      </c>
      <c r="E10" s="363">
        <v>75.450181579999992</v>
      </c>
      <c r="F10" s="363">
        <v>75.378163120000011</v>
      </c>
      <c r="G10" s="363">
        <v>75.246508290000008</v>
      </c>
      <c r="H10" s="363">
        <v>75.004296830000001</v>
      </c>
      <c r="I10" s="363">
        <v>75.339559280000003</v>
      </c>
      <c r="J10" s="363">
        <v>70.458728549999989</v>
      </c>
      <c r="K10" s="363">
        <v>69.773514039999995</v>
      </c>
      <c r="L10" s="363">
        <v>70.568400640000007</v>
      </c>
      <c r="M10" s="363">
        <v>70.827716129999999</v>
      </c>
      <c r="N10" s="363">
        <v>69.795377250000001</v>
      </c>
      <c r="O10" s="363">
        <v>68.998037650000001</v>
      </c>
      <c r="P10" s="363">
        <v>65.189706650000005</v>
      </c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</row>
    <row r="11" spans="1:27">
      <c r="A11" s="550" t="s">
        <v>210</v>
      </c>
      <c r="B11" s="550"/>
      <c r="C11" s="457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</row>
    <row r="12" spans="1:27" ht="27">
      <c r="A12" s="27" t="s">
        <v>111</v>
      </c>
      <c r="B12" s="452" t="s">
        <v>213</v>
      </c>
      <c r="C12" s="457" t="s">
        <v>287</v>
      </c>
      <c r="D12" s="364">
        <v>34.19</v>
      </c>
      <c r="E12" s="364">
        <v>33.134999999999998</v>
      </c>
      <c r="F12" s="364">
        <v>33.134999999999998</v>
      </c>
      <c r="G12" s="364">
        <v>33.134999999999998</v>
      </c>
      <c r="H12" s="364">
        <v>33.134999999999998</v>
      </c>
      <c r="I12" s="364">
        <v>33.134999999999998</v>
      </c>
      <c r="J12" s="364">
        <v>33.134999999999998</v>
      </c>
      <c r="K12" s="364">
        <v>32.055</v>
      </c>
      <c r="L12" s="364">
        <v>32.055</v>
      </c>
      <c r="M12" s="364">
        <v>32.055</v>
      </c>
      <c r="N12" s="364">
        <v>32.055</v>
      </c>
      <c r="O12" s="364">
        <v>32.055</v>
      </c>
      <c r="P12" s="364">
        <v>32.055</v>
      </c>
    </row>
    <row r="13" spans="1:27" s="180" customFormat="1">
      <c r="A13" s="27" t="s">
        <v>111</v>
      </c>
      <c r="B13" s="452" t="s">
        <v>214</v>
      </c>
      <c r="C13" s="457" t="s">
        <v>288</v>
      </c>
      <c r="D13" s="364">
        <v>10.946809760000001</v>
      </c>
      <c r="E13" s="364">
        <v>10.84488238</v>
      </c>
      <c r="F13" s="364">
        <v>10.83966586</v>
      </c>
      <c r="G13" s="364">
        <v>10.79810943</v>
      </c>
      <c r="H13" s="364">
        <v>10.74991275</v>
      </c>
      <c r="I13" s="364">
        <v>10.797777999999999</v>
      </c>
      <c r="J13" s="364">
        <v>10.39753996</v>
      </c>
      <c r="K13" s="364">
        <v>10.483264</v>
      </c>
      <c r="L13" s="364">
        <v>10.657242</v>
      </c>
      <c r="M13" s="364">
        <v>10.70282817</v>
      </c>
      <c r="N13" s="364">
        <v>10.499879959999999</v>
      </c>
      <c r="O13" s="364">
        <v>10.38890071</v>
      </c>
      <c r="P13" s="364">
        <v>9.9826742999999993</v>
      </c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</row>
    <row r="14" spans="1:27" s="180" customFormat="1">
      <c r="A14" s="27" t="s">
        <v>111</v>
      </c>
      <c r="B14" s="452" t="s">
        <v>160</v>
      </c>
      <c r="C14" s="457" t="s">
        <v>289</v>
      </c>
      <c r="D14" s="364">
        <v>32.129564999999999</v>
      </c>
      <c r="E14" s="364">
        <v>31.470299199999999</v>
      </c>
      <c r="F14" s="364">
        <v>31.403497260000002</v>
      </c>
      <c r="G14" s="364">
        <v>31.31339886</v>
      </c>
      <c r="H14" s="364">
        <v>31.11938408</v>
      </c>
      <c r="I14" s="364">
        <v>31.406781280000001</v>
      </c>
      <c r="J14" s="364">
        <v>26.926188589999999</v>
      </c>
      <c r="K14" s="364">
        <v>27.23525004</v>
      </c>
      <c r="L14" s="364">
        <v>27.85615864</v>
      </c>
      <c r="M14" s="364">
        <v>28.069887959999999</v>
      </c>
      <c r="N14" s="364">
        <v>27.24049729</v>
      </c>
      <c r="O14" s="364">
        <v>26.554136939999999</v>
      </c>
      <c r="P14" s="364">
        <v>23.152032349999999</v>
      </c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</row>
    <row r="15" spans="1:27" s="180" customFormat="1" ht="14.25">
      <c r="A15" s="553" t="s">
        <v>215</v>
      </c>
      <c r="B15" s="553"/>
      <c r="C15" s="459"/>
      <c r="D15" s="363">
        <v>7.4475939100000002</v>
      </c>
      <c r="E15" s="363">
        <v>7.2947768999999996</v>
      </c>
      <c r="F15" s="363">
        <v>7.2792922999999998</v>
      </c>
      <c r="G15" s="363">
        <v>6.9680712900000001</v>
      </c>
      <c r="H15" s="363">
        <v>6.9248978000000001</v>
      </c>
      <c r="I15" s="363">
        <v>6.9888513799999998</v>
      </c>
      <c r="J15" s="363">
        <v>6.9203183399999997</v>
      </c>
      <c r="K15" s="363">
        <v>6.9997504399999997</v>
      </c>
      <c r="L15" s="363">
        <v>7.1593305899999997</v>
      </c>
      <c r="M15" s="363">
        <v>6.9136670899999997</v>
      </c>
      <c r="N15" s="363">
        <v>6.7093865800000003</v>
      </c>
      <c r="O15" s="363">
        <v>6.5403347099999998</v>
      </c>
      <c r="P15" s="363">
        <v>6.4629166600000003</v>
      </c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</row>
    <row r="16" spans="1:27" s="180" customFormat="1">
      <c r="A16" s="454" t="s">
        <v>216</v>
      </c>
      <c r="B16" s="410" t="s">
        <v>169</v>
      </c>
      <c r="C16" s="457" t="s">
        <v>289</v>
      </c>
      <c r="D16" s="364">
        <v>7.4475939100000002</v>
      </c>
      <c r="E16" s="364">
        <v>7.2947768999999996</v>
      </c>
      <c r="F16" s="364">
        <v>7.2792922999999998</v>
      </c>
      <c r="G16" s="364">
        <v>6.9680712900000001</v>
      </c>
      <c r="H16" s="364">
        <v>6.9248978000000001</v>
      </c>
      <c r="I16" s="364">
        <v>6.9888513799999998</v>
      </c>
      <c r="J16" s="364">
        <v>6.9203183399999997</v>
      </c>
      <c r="K16" s="364">
        <v>6.9997504399999997</v>
      </c>
      <c r="L16" s="364">
        <v>7.1593305899999997</v>
      </c>
      <c r="M16" s="364">
        <v>6.9136670899999997</v>
      </c>
      <c r="N16" s="364">
        <v>6.7093865800000003</v>
      </c>
      <c r="O16" s="364">
        <v>6.5403347099999998</v>
      </c>
      <c r="P16" s="364">
        <v>6.4629166600000003</v>
      </c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</row>
    <row r="17" spans="1:27" s="180" customFormat="1">
      <c r="A17" s="183"/>
      <c r="B17" s="183"/>
      <c r="C17" s="461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</row>
    <row r="18" spans="1:27" ht="14.25">
      <c r="A18" s="551" t="s">
        <v>217</v>
      </c>
      <c r="B18" s="551"/>
      <c r="C18" s="459"/>
      <c r="D18" s="378">
        <v>17.737827417920403</v>
      </c>
      <c r="E18" s="378">
        <v>17.671127076443213</v>
      </c>
      <c r="F18" s="378">
        <v>17.552339303274636</v>
      </c>
      <c r="G18" s="378">
        <v>17.939115033563876</v>
      </c>
      <c r="H18" s="378">
        <v>18.084702544287151</v>
      </c>
      <c r="I18" s="378">
        <v>17.953651182014834</v>
      </c>
      <c r="J18" s="378">
        <v>17.853707647104287</v>
      </c>
      <c r="K18" s="378">
        <v>17.736311070600959</v>
      </c>
      <c r="L18" s="378">
        <v>17.667694957551674</v>
      </c>
      <c r="M18" s="378">
        <v>17.573923750387273</v>
      </c>
      <c r="N18" s="378">
        <v>21.107386118072597</v>
      </c>
      <c r="O18" s="378">
        <v>20.418910684167852</v>
      </c>
      <c r="P18" s="378">
        <v>24.058629517349207</v>
      </c>
    </row>
    <row r="19" spans="1:27">
      <c r="A19" s="550" t="s">
        <v>210</v>
      </c>
      <c r="B19" s="550"/>
      <c r="C19" s="457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</row>
    <row r="20" spans="1:27" ht="27">
      <c r="A20" s="453" t="s">
        <v>295</v>
      </c>
      <c r="B20" s="450" t="s">
        <v>281</v>
      </c>
      <c r="C20" s="462" t="s">
        <v>290</v>
      </c>
      <c r="D20" s="379">
        <v>0.92236224585587567</v>
      </c>
      <c r="E20" s="379">
        <v>0.82111185959005839</v>
      </c>
      <c r="F20" s="379">
        <v>0.71732706791650169</v>
      </c>
      <c r="G20" s="379">
        <v>0.63151701942636307</v>
      </c>
      <c r="H20" s="379">
        <v>0.53298354013563365</v>
      </c>
      <c r="I20" s="379">
        <v>0.42498372476308188</v>
      </c>
      <c r="J20" s="379">
        <v>0.31781485289571321</v>
      </c>
      <c r="K20" s="379">
        <v>0.2103515798959783</v>
      </c>
      <c r="L20" s="379">
        <v>0.10329440275591581</v>
      </c>
      <c r="M20" s="379">
        <v>0</v>
      </c>
      <c r="N20" s="379">
        <v>0</v>
      </c>
      <c r="O20" s="379">
        <v>0</v>
      </c>
      <c r="P20" s="379">
        <v>0</v>
      </c>
    </row>
    <row r="21" spans="1:27">
      <c r="A21" s="453" t="s">
        <v>298</v>
      </c>
      <c r="B21" s="450" t="s">
        <v>281</v>
      </c>
      <c r="C21" s="462" t="s">
        <v>290</v>
      </c>
      <c r="D21" s="379">
        <v>3.0835741989673657</v>
      </c>
      <c r="E21" s="379">
        <v>3.0899098920685217</v>
      </c>
      <c r="F21" s="379">
        <v>3.0871586861891571</v>
      </c>
      <c r="G21" s="379">
        <v>3.1738201790073233</v>
      </c>
      <c r="H21" s="379">
        <v>3.2185864211856323</v>
      </c>
      <c r="I21" s="379">
        <v>3.2143592913061392</v>
      </c>
      <c r="J21" s="379">
        <v>3.215684253915911</v>
      </c>
      <c r="K21" s="379">
        <v>3.2138627117771255</v>
      </c>
      <c r="L21" s="379">
        <v>3.2209119293990143</v>
      </c>
      <c r="M21" s="379">
        <v>3.222658267065992</v>
      </c>
      <c r="N21" s="379">
        <v>3.2249063428497609</v>
      </c>
      <c r="O21" s="379">
        <v>2.8927431162578556</v>
      </c>
      <c r="P21" s="379">
        <v>2.6160618234315107</v>
      </c>
    </row>
    <row r="22" spans="1:27">
      <c r="A22" s="453" t="s">
        <v>282</v>
      </c>
      <c r="B22" s="450" t="s">
        <v>218</v>
      </c>
      <c r="C22" s="462" t="s">
        <v>290</v>
      </c>
      <c r="D22" s="379">
        <v>0.34431106252624816</v>
      </c>
      <c r="E22" s="379">
        <v>0.3450185043073572</v>
      </c>
      <c r="F22" s="379">
        <v>0.34471130540166206</v>
      </c>
      <c r="G22" s="379">
        <v>0.35438790429210748</v>
      </c>
      <c r="H22" s="379">
        <v>0.35938649080735413</v>
      </c>
      <c r="I22" s="379">
        <v>0.35891449062628761</v>
      </c>
      <c r="J22" s="379">
        <v>0.3590624355935696</v>
      </c>
      <c r="K22" s="379">
        <v>0.35885904269014884</v>
      </c>
      <c r="L22" s="379">
        <v>0.35964615642659925</v>
      </c>
      <c r="M22" s="379">
        <v>0.35984115201900235</v>
      </c>
      <c r="N22" s="379">
        <v>0.36009217155406281</v>
      </c>
      <c r="O22" s="379">
        <v>0.35316662021082507</v>
      </c>
      <c r="P22" s="379">
        <v>0.32216865518458748</v>
      </c>
    </row>
    <row r="23" spans="1:27">
      <c r="A23" s="453" t="s">
        <v>299</v>
      </c>
      <c r="B23" s="450" t="s">
        <v>283</v>
      </c>
      <c r="C23" s="462" t="s">
        <v>290</v>
      </c>
      <c r="D23" s="379">
        <v>2.2233750833765655</v>
      </c>
      <c r="E23" s="379">
        <v>2.2279433607287853</v>
      </c>
      <c r="F23" s="379">
        <v>2.2259596359319351</v>
      </c>
      <c r="G23" s="379">
        <v>2.288445890968267</v>
      </c>
      <c r="H23" s="379">
        <v>2.3207240659085633</v>
      </c>
      <c r="I23" s="379">
        <v>2.3176761433868975</v>
      </c>
      <c r="J23" s="379">
        <v>2.3186314921681781</v>
      </c>
      <c r="K23" s="379">
        <v>2.3173180905298936</v>
      </c>
      <c r="L23" s="379">
        <v>2.3224008463860861</v>
      </c>
      <c r="M23" s="379">
        <v>2.3236600227202313</v>
      </c>
      <c r="N23" s="379">
        <v>2.325280971450717</v>
      </c>
      <c r="O23" s="379">
        <v>2.2681759882424486</v>
      </c>
      <c r="P23" s="379">
        <v>2.0810482065765581</v>
      </c>
    </row>
    <row r="24" spans="1:27">
      <c r="A24" s="453" t="s">
        <v>284</v>
      </c>
      <c r="B24" s="450" t="s">
        <v>285</v>
      </c>
      <c r="C24" s="462" t="s">
        <v>290</v>
      </c>
      <c r="D24" s="379">
        <v>0.61760418982682375</v>
      </c>
      <c r="E24" s="379">
        <v>0.61887315575799584</v>
      </c>
      <c r="F24" s="379">
        <v>0.61832212109220419</v>
      </c>
      <c r="G24" s="379">
        <v>0.63567941415785201</v>
      </c>
      <c r="H24" s="379">
        <v>0.64464557386348986</v>
      </c>
      <c r="I24" s="379">
        <v>0.64379892871858257</v>
      </c>
      <c r="J24" s="379">
        <v>0.6440643033800495</v>
      </c>
      <c r="K24" s="379">
        <v>0.64369946959163704</v>
      </c>
      <c r="L24" s="379">
        <v>0.64511134621835731</v>
      </c>
      <c r="M24" s="379">
        <v>0.64546111742228651</v>
      </c>
      <c r="N24" s="379">
        <v>0.64591138095853251</v>
      </c>
      <c r="O24" s="379">
        <v>0.63348874923981346</v>
      </c>
      <c r="P24" s="379">
        <v>0.63042162598345775</v>
      </c>
    </row>
    <row r="25" spans="1:27">
      <c r="A25" s="453" t="s">
        <v>219</v>
      </c>
      <c r="B25" s="450" t="s">
        <v>218</v>
      </c>
      <c r="C25" s="462" t="s">
        <v>290</v>
      </c>
      <c r="D25" s="379">
        <v>0.53889177104177466</v>
      </c>
      <c r="E25" s="379">
        <v>0.53999900980295079</v>
      </c>
      <c r="F25" s="379">
        <v>0.53951820340324497</v>
      </c>
      <c r="G25" s="379">
        <v>0.55466334418226204</v>
      </c>
      <c r="H25" s="379">
        <v>0.56248678476573577</v>
      </c>
      <c r="I25" s="379">
        <v>0.56174804285125668</v>
      </c>
      <c r="J25" s="379">
        <v>0.56197959604286896</v>
      </c>
      <c r="K25" s="379">
        <v>0.56166125959112212</v>
      </c>
      <c r="L25" s="379">
        <v>0.56289319536552018</v>
      </c>
      <c r="M25" s="379">
        <v>0.56319838892905094</v>
      </c>
      <c r="N25" s="379">
        <v>0.56359126727812947</v>
      </c>
      <c r="O25" s="379">
        <v>0.55275187512669777</v>
      </c>
      <c r="P25" s="379">
        <v>0.55007565059511809</v>
      </c>
    </row>
    <row r="26" spans="1:27">
      <c r="A26" s="453" t="s">
        <v>300</v>
      </c>
      <c r="B26" s="450" t="s">
        <v>218</v>
      </c>
      <c r="C26" s="462" t="s">
        <v>290</v>
      </c>
      <c r="D26" s="379">
        <v>1.7118900466908769</v>
      </c>
      <c r="E26" s="379">
        <v>1.7154073967719576</v>
      </c>
      <c r="F26" s="379">
        <v>1.7138800257222002</v>
      </c>
      <c r="G26" s="379">
        <v>1.7619913852725795</v>
      </c>
      <c r="H26" s="379">
        <v>1.7868440009282898</v>
      </c>
      <c r="I26" s="379">
        <v>1.7844972496909766</v>
      </c>
      <c r="J26" s="379">
        <v>1.7852328215169002</v>
      </c>
      <c r="K26" s="379">
        <v>1.7842215665070293</v>
      </c>
      <c r="L26" s="379">
        <v>1.7881350398678815</v>
      </c>
      <c r="M26" s="379">
        <v>1.7891045440462667</v>
      </c>
      <c r="N26" s="379">
        <v>1.7903525952719288</v>
      </c>
      <c r="O26" s="379">
        <v>1.755919247922157</v>
      </c>
      <c r="P26" s="379">
        <v>1.6017995788783537</v>
      </c>
    </row>
    <row r="27" spans="1:27">
      <c r="A27" s="453" t="s">
        <v>293</v>
      </c>
      <c r="B27" s="450" t="s">
        <v>218</v>
      </c>
      <c r="C27" s="462" t="s">
        <v>290</v>
      </c>
      <c r="D27" s="379">
        <v>1.6657612589243807</v>
      </c>
      <c r="E27" s="379">
        <v>1.6691838300821864</v>
      </c>
      <c r="F27" s="379">
        <v>1.6676976157499013</v>
      </c>
      <c r="G27" s="379">
        <v>1.7145125610252239</v>
      </c>
      <c r="H27" s="379">
        <v>1.7386954952167299</v>
      </c>
      <c r="I27" s="379">
        <v>1.7364119798104658</v>
      </c>
      <c r="J27" s="379">
        <v>1.7371277308326463</v>
      </c>
      <c r="K27" s="379">
        <v>1.7361437252175707</v>
      </c>
      <c r="L27" s="379">
        <v>1.7399517456713032</v>
      </c>
      <c r="M27" s="379">
        <v>1.7408951254776415</v>
      </c>
      <c r="N27" s="379">
        <v>1.7421095465702108</v>
      </c>
      <c r="O27" s="379">
        <v>1.7086040441921755</v>
      </c>
      <c r="P27" s="379">
        <v>1.7003316017752674</v>
      </c>
    </row>
    <row r="28" spans="1:27" ht="27">
      <c r="A28" s="453" t="s">
        <v>294</v>
      </c>
      <c r="B28" s="450" t="s">
        <v>281</v>
      </c>
      <c r="C28" s="462" t="s">
        <v>290</v>
      </c>
      <c r="D28" s="379">
        <v>1.8528125694804713</v>
      </c>
      <c r="E28" s="379">
        <v>1.8566194672739875</v>
      </c>
      <c r="F28" s="379">
        <v>1.8549663632766125</v>
      </c>
      <c r="G28" s="379">
        <v>1.9070382424735557</v>
      </c>
      <c r="H28" s="379">
        <v>1.9339367215904695</v>
      </c>
      <c r="I28" s="379">
        <v>1.9313967861557479</v>
      </c>
      <c r="J28" s="379">
        <v>1.9321929101401483</v>
      </c>
      <c r="K28" s="379">
        <v>1.9310984087749112</v>
      </c>
      <c r="L28" s="379">
        <v>1.9353340386550719</v>
      </c>
      <c r="M28" s="379">
        <v>1.9363833522668594</v>
      </c>
      <c r="N28" s="379">
        <v>1.9377341428755974</v>
      </c>
      <c r="O28" s="379">
        <v>1.9004662477194407</v>
      </c>
      <c r="P28" s="379">
        <v>1.8912648779503731</v>
      </c>
    </row>
    <row r="29" spans="1:27">
      <c r="A29" s="453" t="s">
        <v>301</v>
      </c>
      <c r="B29" s="450" t="s">
        <v>220</v>
      </c>
      <c r="C29" s="462" t="s">
        <v>290</v>
      </c>
      <c r="D29" s="379">
        <v>0.37056251389609424</v>
      </c>
      <c r="E29" s="379">
        <v>0.37132389345479749</v>
      </c>
      <c r="F29" s="379">
        <v>0.3709932726553225</v>
      </c>
      <c r="G29" s="379">
        <v>0.38140764849471115</v>
      </c>
      <c r="H29" s="379">
        <v>0.38678734431809386</v>
      </c>
      <c r="I29" s="379">
        <v>0.38627935723114953</v>
      </c>
      <c r="J29" s="379">
        <v>0.38643858202802961</v>
      </c>
      <c r="K29" s="379">
        <v>0.38621968175498222</v>
      </c>
      <c r="L29" s="379">
        <v>0.38706680773101437</v>
      </c>
      <c r="M29" s="379">
        <v>0.38727667045337189</v>
      </c>
      <c r="N29" s="379">
        <v>0.38754682857511952</v>
      </c>
      <c r="O29" s="379">
        <v>0.38009324954388812</v>
      </c>
      <c r="P29" s="379">
        <v>0.37825297559007465</v>
      </c>
    </row>
    <row r="30" spans="1:27">
      <c r="A30" s="453" t="s">
        <v>302</v>
      </c>
      <c r="B30" s="450" t="s">
        <v>218</v>
      </c>
      <c r="C30" s="462" t="s">
        <v>290</v>
      </c>
      <c r="D30" s="379">
        <v>1.2352083796536475</v>
      </c>
      <c r="E30" s="379">
        <v>1.2377463115159917</v>
      </c>
      <c r="F30" s="379">
        <v>1.2366442421844084</v>
      </c>
      <c r="G30" s="379">
        <v>1.271358828315704</v>
      </c>
      <c r="H30" s="379">
        <v>1.2892911477269797</v>
      </c>
      <c r="I30" s="379">
        <v>1.2875978574371651</v>
      </c>
      <c r="J30" s="379">
        <v>1.288128606760099</v>
      </c>
      <c r="K30" s="379">
        <v>1.2873989391832741</v>
      </c>
      <c r="L30" s="379">
        <v>1.2902226924367146</v>
      </c>
      <c r="M30" s="379">
        <v>1.290922234844573</v>
      </c>
      <c r="N30" s="379">
        <v>1.291822761917065</v>
      </c>
      <c r="O30" s="379">
        <v>1.2669774984796269</v>
      </c>
      <c r="P30" s="379">
        <v>1.2608432519669155</v>
      </c>
    </row>
    <row r="31" spans="1:27">
      <c r="A31" s="453" t="s">
        <v>303</v>
      </c>
      <c r="B31" s="450" t="s">
        <v>218</v>
      </c>
      <c r="C31" s="462" t="s">
        <v>290</v>
      </c>
      <c r="D31" s="379">
        <v>3.1714740976802784</v>
      </c>
      <c r="E31" s="379">
        <v>3.1779903950886226</v>
      </c>
      <c r="F31" s="379">
        <v>3.1751607637514843</v>
      </c>
      <c r="G31" s="379">
        <v>3.2642926159479257</v>
      </c>
      <c r="H31" s="379">
        <v>3.3103349578401793</v>
      </c>
      <c r="I31" s="379">
        <v>3.305987330037083</v>
      </c>
      <c r="J31" s="379">
        <v>3.307350061830173</v>
      </c>
      <c r="K31" s="379">
        <v>3.3054765950872858</v>
      </c>
      <c r="L31" s="379">
        <v>3.3127267566381962</v>
      </c>
      <c r="M31" s="379">
        <v>3.3145228751420017</v>
      </c>
      <c r="N31" s="379">
        <v>3.3168350342333035</v>
      </c>
      <c r="O31" s="379">
        <v>3.2530432799513482</v>
      </c>
      <c r="P31" s="379">
        <v>3.2372932217066772</v>
      </c>
    </row>
    <row r="32" spans="1:27">
      <c r="A32" s="453" t="s">
        <v>326</v>
      </c>
      <c r="B32" s="450" t="s">
        <v>218</v>
      </c>
      <c r="C32" s="462" t="s">
        <v>290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0.93755755070404334</v>
      </c>
      <c r="O32" s="379">
        <v>0.91952577032231908</v>
      </c>
      <c r="P32" s="379">
        <v>0.91507375933024004</v>
      </c>
    </row>
    <row r="33" spans="1:21" ht="27">
      <c r="A33" s="453" t="s">
        <v>327</v>
      </c>
      <c r="B33" s="450" t="s">
        <v>281</v>
      </c>
      <c r="C33" s="462" t="s">
        <v>290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2.58364552383413</v>
      </c>
      <c r="O33" s="379">
        <v>2.5339549969592539</v>
      </c>
      <c r="P33" s="379">
        <v>2.521686503933831</v>
      </c>
    </row>
    <row r="34" spans="1:21" ht="27">
      <c r="A34" s="453" t="s">
        <v>382</v>
      </c>
      <c r="B34" s="450" t="s">
        <v>220</v>
      </c>
      <c r="C34" s="462" t="s">
        <v>290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0.37825297559007465</v>
      </c>
    </row>
    <row r="35" spans="1:21">
      <c r="A35" s="453" t="s">
        <v>383</v>
      </c>
      <c r="B35" s="450" t="s">
        <v>218</v>
      </c>
      <c r="C35" s="462" t="s">
        <v>290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1.8439106314303007</v>
      </c>
    </row>
    <row r="36" spans="1:21" ht="27">
      <c r="A36" s="453" t="s">
        <v>384</v>
      </c>
      <c r="B36" s="450" t="s">
        <v>385</v>
      </c>
      <c r="C36" s="462" t="s">
        <v>290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0.94563243897518656</v>
      </c>
    </row>
    <row r="37" spans="1:21" ht="14.25" thickBot="1">
      <c r="A37" s="504" t="s">
        <v>386</v>
      </c>
      <c r="B37" s="505" t="s">
        <v>285</v>
      </c>
      <c r="C37" s="507" t="s">
        <v>290</v>
      </c>
      <c r="D37" s="506">
        <v>0</v>
      </c>
      <c r="E37" s="506">
        <v>0</v>
      </c>
      <c r="F37" s="506">
        <v>0</v>
      </c>
      <c r="G37" s="506">
        <v>0</v>
      </c>
      <c r="H37" s="506">
        <v>0</v>
      </c>
      <c r="I37" s="506">
        <v>0</v>
      </c>
      <c r="J37" s="506">
        <v>0</v>
      </c>
      <c r="K37" s="506">
        <v>0</v>
      </c>
      <c r="L37" s="506">
        <v>0</v>
      </c>
      <c r="M37" s="506">
        <v>0</v>
      </c>
      <c r="N37" s="506">
        <v>0</v>
      </c>
      <c r="O37" s="506">
        <v>0</v>
      </c>
      <c r="P37" s="506">
        <v>1.1845117384506758</v>
      </c>
    </row>
    <row r="38" spans="1:21" ht="14.25" thickTop="1">
      <c r="A38" s="451"/>
      <c r="B38" s="464"/>
      <c r="C38" s="465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1"/>
      <c r="R38" s="381"/>
      <c r="S38" s="381"/>
      <c r="T38" s="381"/>
      <c r="U38" s="381"/>
    </row>
    <row r="39" spans="1:21" ht="33">
      <c r="A39" s="547" t="s">
        <v>171</v>
      </c>
      <c r="B39" s="547"/>
      <c r="C39" s="265"/>
      <c r="D39" s="113" t="s">
        <v>371</v>
      </c>
      <c r="E39" s="113" t="s">
        <v>338</v>
      </c>
      <c r="F39" s="113" t="s">
        <v>339</v>
      </c>
      <c r="G39" s="113" t="s">
        <v>340</v>
      </c>
      <c r="H39" s="113" t="s">
        <v>341</v>
      </c>
      <c r="I39" s="113" t="s">
        <v>342</v>
      </c>
      <c r="J39" s="113" t="s">
        <v>343</v>
      </c>
      <c r="K39" s="113" t="s">
        <v>344</v>
      </c>
      <c r="L39" s="113" t="s">
        <v>345</v>
      </c>
      <c r="M39" s="113" t="s">
        <v>346</v>
      </c>
      <c r="N39" s="113" t="s">
        <v>347</v>
      </c>
      <c r="O39" s="113" t="s">
        <v>335</v>
      </c>
      <c r="P39" s="113" t="s">
        <v>372</v>
      </c>
    </row>
    <row r="40" spans="1:21" ht="29.25" customHeight="1">
      <c r="A40" s="548" t="s">
        <v>221</v>
      </c>
      <c r="B40" s="548"/>
      <c r="C40" s="466"/>
      <c r="D40" s="382">
        <v>0</v>
      </c>
      <c r="E40" s="382">
        <v>0</v>
      </c>
      <c r="F40" s="382">
        <v>0</v>
      </c>
      <c r="G40" s="382">
        <v>0</v>
      </c>
      <c r="H40" s="382">
        <v>0</v>
      </c>
      <c r="I40" s="382">
        <v>0</v>
      </c>
      <c r="J40" s="382">
        <v>0</v>
      </c>
      <c r="K40" s="382">
        <v>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</row>
    <row r="41" spans="1:21">
      <c r="C41" s="259"/>
    </row>
    <row r="42" spans="1:21">
      <c r="C42" s="259"/>
    </row>
    <row r="43" spans="1:21">
      <c r="C43" s="259"/>
    </row>
    <row r="44" spans="1:21">
      <c r="C44" s="259"/>
    </row>
    <row r="45" spans="1:21">
      <c r="C45" s="259"/>
    </row>
    <row r="46" spans="1:21">
      <c r="C46" s="259"/>
    </row>
    <row r="47" spans="1:21">
      <c r="C47" s="259"/>
    </row>
    <row r="48" spans="1:21">
      <c r="C48" s="259"/>
    </row>
    <row r="69" spans="3:3" ht="14.25">
      <c r="C69" s="467"/>
    </row>
  </sheetData>
  <mergeCells count="11">
    <mergeCell ref="A39:B39"/>
    <mergeCell ref="A40:B40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4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14" width="12.5703125" style="1" bestFit="1" customWidth="1"/>
    <col min="15" max="17" width="13" style="1" bestFit="1" customWidth="1"/>
    <col min="18" max="32" width="15.140625" style="1" customWidth="1"/>
    <col min="33" max="39" width="12.140625" style="1" customWidth="1"/>
    <col min="40" max="40" width="9.140625" style="1"/>
    <col min="41" max="41" width="9.5703125" style="1" bestFit="1" customWidth="1"/>
    <col min="42" max="16384" width="9.140625" style="1"/>
  </cols>
  <sheetData>
    <row r="1" spans="1:39" ht="9" customHeight="1"/>
    <row r="2" spans="1:39" s="112" customFormat="1" ht="17.25">
      <c r="A2" s="10" t="s">
        <v>222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9" customHeight="1"/>
    <row r="4" spans="1:39" s="112" customFormat="1" ht="18" customHeight="1">
      <c r="A4" s="113"/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  <c r="O4" s="19"/>
      <c r="P4" s="19"/>
    </row>
    <row r="5" spans="1:39" s="112" customFormat="1" ht="16.5" customHeight="1">
      <c r="A5" s="30" t="s">
        <v>223</v>
      </c>
      <c r="B5" s="161">
        <v>550.80164635000006</v>
      </c>
      <c r="C5" s="161">
        <v>540.21483290000003</v>
      </c>
      <c r="D5" s="161">
        <v>539.68421746000001</v>
      </c>
      <c r="E5" s="161">
        <v>536.14420353000003</v>
      </c>
      <c r="F5" s="161">
        <v>526.95276464999995</v>
      </c>
      <c r="G5" s="161">
        <v>525.18591040000001</v>
      </c>
      <c r="H5" s="161">
        <v>508.00701352999999</v>
      </c>
      <c r="I5" s="161">
        <v>512.68601853999996</v>
      </c>
      <c r="J5" s="161">
        <v>520.23014396999997</v>
      </c>
      <c r="K5" s="161">
        <v>521.61197852999999</v>
      </c>
      <c r="L5" s="161">
        <v>508.23799953999998</v>
      </c>
      <c r="M5" s="161">
        <v>494.9930238</v>
      </c>
      <c r="N5" s="161">
        <v>504.01252989</v>
      </c>
      <c r="O5" s="19"/>
      <c r="P5" s="19"/>
    </row>
    <row r="6" spans="1:39" s="303" customFormat="1" ht="16.5" customHeight="1">
      <c r="A6" s="13" t="s">
        <v>224</v>
      </c>
      <c r="B6" s="305">
        <v>100</v>
      </c>
      <c r="C6" s="305">
        <v>100.00000000000001</v>
      </c>
      <c r="D6" s="305">
        <v>100.00000000000001</v>
      </c>
      <c r="E6" s="305">
        <v>100</v>
      </c>
      <c r="F6" s="305">
        <v>100</v>
      </c>
      <c r="G6" s="305">
        <v>100</v>
      </c>
      <c r="H6" s="305">
        <v>100</v>
      </c>
      <c r="I6" s="305">
        <v>99.999999999999986</v>
      </c>
      <c r="J6" s="305">
        <v>100.00000000000003</v>
      </c>
      <c r="K6" s="305">
        <v>100</v>
      </c>
      <c r="L6" s="305">
        <v>100</v>
      </c>
      <c r="M6" s="305">
        <v>100</v>
      </c>
      <c r="N6" s="305">
        <v>100</v>
      </c>
      <c r="O6" s="19"/>
      <c r="P6" s="19"/>
    </row>
    <row r="7" spans="1:39" s="112" customFormat="1" ht="16.5" customHeight="1">
      <c r="A7" s="15" t="s">
        <v>147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9"/>
      <c r="P7" s="19"/>
    </row>
    <row r="8" spans="1:39" s="112" customFormat="1" ht="16.5" customHeight="1">
      <c r="A8" s="158" t="s">
        <v>225</v>
      </c>
      <c r="B8" s="14">
        <v>47.807566258194065</v>
      </c>
      <c r="C8" s="14">
        <v>47.876652459092455</v>
      </c>
      <c r="D8" s="14">
        <v>47.916116462895545</v>
      </c>
      <c r="E8" s="14">
        <v>47.722639065272148</v>
      </c>
      <c r="F8" s="14">
        <v>47.140339921167552</v>
      </c>
      <c r="G8" s="14">
        <v>47.123050256909558</v>
      </c>
      <c r="H8" s="14">
        <v>47.281510349820309</v>
      </c>
      <c r="I8" s="14">
        <v>46.207980003947931</v>
      </c>
      <c r="J8" s="14">
        <v>45.779480497334255</v>
      </c>
      <c r="K8" s="14">
        <v>45.50820883925455</v>
      </c>
      <c r="L8" s="14">
        <v>45.023972150274133</v>
      </c>
      <c r="M8" s="14">
        <v>45.807068083370432</v>
      </c>
      <c r="N8" s="14">
        <v>48.133177312664536</v>
      </c>
      <c r="O8" s="19"/>
      <c r="P8" s="19"/>
    </row>
    <row r="9" spans="1:39" s="112" customFormat="1" ht="16.5" customHeight="1">
      <c r="A9" s="15" t="s">
        <v>147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9"/>
      <c r="P9" s="19"/>
    </row>
    <row r="10" spans="1:39" s="112" customFormat="1" ht="16.5" customHeight="1">
      <c r="A10" s="16" t="s">
        <v>148</v>
      </c>
      <c r="B10" s="14">
        <v>6.2073162319987674</v>
      </c>
      <c r="C10" s="14">
        <v>6.1336708994315368</v>
      </c>
      <c r="D10" s="14">
        <v>6.1397015009904168</v>
      </c>
      <c r="E10" s="14">
        <v>6.1802402752538423</v>
      </c>
      <c r="F10" s="14">
        <v>6.2880398819063306</v>
      </c>
      <c r="G10" s="14">
        <v>6.3091943907564501</v>
      </c>
      <c r="H10" s="14">
        <v>6.5225477439285857</v>
      </c>
      <c r="I10" s="14">
        <v>6.2523647692372259</v>
      </c>
      <c r="J10" s="14">
        <v>6.1616960054218834</v>
      </c>
      <c r="K10" s="14">
        <v>6.1453726753624363</v>
      </c>
      <c r="L10" s="14">
        <v>6.3070844818790777</v>
      </c>
      <c r="M10" s="14">
        <v>6.4758488420539226</v>
      </c>
      <c r="N10" s="14">
        <v>6.3599609333117098</v>
      </c>
      <c r="O10" s="19"/>
      <c r="P10" s="19"/>
    </row>
    <row r="11" spans="1:39" s="112" customFormat="1" ht="16.5" customHeight="1">
      <c r="A11" s="16" t="s">
        <v>154</v>
      </c>
      <c r="B11" s="14">
        <v>1.9874322875650929</v>
      </c>
      <c r="C11" s="14">
        <v>2.0075128855278055</v>
      </c>
      <c r="D11" s="14">
        <v>2.0085200769843543</v>
      </c>
      <c r="E11" s="14">
        <v>2.0140308071792461</v>
      </c>
      <c r="F11" s="14">
        <v>2.0400144891810279</v>
      </c>
      <c r="G11" s="14">
        <v>2.0559915805387914</v>
      </c>
      <c r="H11" s="14">
        <v>2.0467315771391377</v>
      </c>
      <c r="I11" s="14">
        <v>2.0447727499676471</v>
      </c>
      <c r="J11" s="14">
        <v>2.0485629530561327</v>
      </c>
      <c r="K11" s="14">
        <v>2.0518754573394902</v>
      </c>
      <c r="L11" s="14">
        <v>2.0659376059057593</v>
      </c>
      <c r="M11" s="14">
        <v>2.0987973992533671</v>
      </c>
      <c r="N11" s="14">
        <v>1.9806401047566626</v>
      </c>
      <c r="O11" s="19"/>
      <c r="P11" s="19"/>
    </row>
    <row r="12" spans="1:39" s="112" customFormat="1" ht="16.5" customHeight="1">
      <c r="A12" s="16" t="s">
        <v>155</v>
      </c>
      <c r="B12" s="14">
        <v>13.655911540650028</v>
      </c>
      <c r="C12" s="14">
        <v>13.793888001922729</v>
      </c>
      <c r="D12" s="14">
        <v>13.800808550700362</v>
      </c>
      <c r="E12" s="14">
        <v>13.59717899214793</v>
      </c>
      <c r="F12" s="14">
        <v>13.772599731629477</v>
      </c>
      <c r="G12" s="14">
        <v>13.633938820914718</v>
      </c>
      <c r="H12" s="14">
        <v>12.73870838717828</v>
      </c>
      <c r="I12" s="14">
        <v>12.726516794003304</v>
      </c>
      <c r="J12" s="14">
        <v>12.750106734265874</v>
      </c>
      <c r="K12" s="14">
        <v>12.770723528575711</v>
      </c>
      <c r="L12" s="14">
        <v>12.858245308132791</v>
      </c>
      <c r="M12" s="14">
        <v>12.803074181426474</v>
      </c>
      <c r="N12" s="14">
        <v>11.214126704813379</v>
      </c>
      <c r="O12" s="19"/>
      <c r="P12" s="19"/>
    </row>
    <row r="13" spans="1:39" s="112" customFormat="1" ht="16.5" customHeight="1">
      <c r="A13" s="16" t="s">
        <v>226</v>
      </c>
      <c r="B13" s="14">
        <v>25.956906197980175</v>
      </c>
      <c r="C13" s="14">
        <v>25.941580672210382</v>
      </c>
      <c r="D13" s="14">
        <v>25.967086334220411</v>
      </c>
      <c r="E13" s="14">
        <v>25.93118899069113</v>
      </c>
      <c r="F13" s="14">
        <v>25.039685818450714</v>
      </c>
      <c r="G13" s="14">
        <v>25.123925464699596</v>
      </c>
      <c r="H13" s="14">
        <v>25.973522641574309</v>
      </c>
      <c r="I13" s="14">
        <v>25.184325690739755</v>
      </c>
      <c r="J13" s="14">
        <v>24.819114804590363</v>
      </c>
      <c r="K13" s="14">
        <v>24.540237177976913</v>
      </c>
      <c r="L13" s="14">
        <v>23.79270475435651</v>
      </c>
      <c r="M13" s="14">
        <v>24.429347660636665</v>
      </c>
      <c r="N13" s="14">
        <v>28.578449569782784</v>
      </c>
      <c r="O13" s="19"/>
      <c r="P13" s="19"/>
    </row>
    <row r="14" spans="1:39" s="112" customFormat="1" ht="16.5" customHeight="1">
      <c r="A14" s="158" t="s">
        <v>227</v>
      </c>
      <c r="B14" s="14">
        <v>52.192433741805928</v>
      </c>
      <c r="C14" s="14">
        <v>52.12334754090756</v>
      </c>
      <c r="D14" s="14">
        <v>52.083883537104469</v>
      </c>
      <c r="E14" s="14">
        <v>52.277360934727852</v>
      </c>
      <c r="F14" s="14">
        <v>52.859660078832455</v>
      </c>
      <c r="G14" s="14">
        <v>52.876949743090435</v>
      </c>
      <c r="H14" s="14">
        <v>52.718489650179691</v>
      </c>
      <c r="I14" s="14">
        <v>53.792019996052055</v>
      </c>
      <c r="J14" s="14">
        <v>54.220519502665766</v>
      </c>
      <c r="K14" s="14">
        <v>54.491791160745457</v>
      </c>
      <c r="L14" s="14">
        <v>54.976027849725867</v>
      </c>
      <c r="M14" s="14">
        <v>54.192931916629576</v>
      </c>
      <c r="N14" s="14">
        <v>51.866822687335471</v>
      </c>
      <c r="O14" s="19"/>
      <c r="P14" s="19"/>
    </row>
    <row r="15" spans="1:39" s="112" customFormat="1" ht="16.5" customHeight="1">
      <c r="A15" s="15" t="s">
        <v>147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</row>
    <row r="16" spans="1:39" s="112" customFormat="1" ht="16.5" customHeight="1">
      <c r="A16" s="16" t="s">
        <v>160</v>
      </c>
      <c r="B16" s="14">
        <v>52.192433741805928</v>
      </c>
      <c r="C16" s="14">
        <v>52.12334754090756</v>
      </c>
      <c r="D16" s="14">
        <v>52.083883537104469</v>
      </c>
      <c r="E16" s="14">
        <v>52.277360934727852</v>
      </c>
      <c r="F16" s="14">
        <v>52.859660078832455</v>
      </c>
      <c r="G16" s="14">
        <v>52.876949743090435</v>
      </c>
      <c r="H16" s="14">
        <v>52.718489650179691</v>
      </c>
      <c r="I16" s="14">
        <v>53.792019996052055</v>
      </c>
      <c r="J16" s="14">
        <v>54.220519502665766</v>
      </c>
      <c r="K16" s="14">
        <v>54.491791160745457</v>
      </c>
      <c r="L16" s="14">
        <v>54.976027849725867</v>
      </c>
      <c r="M16" s="14">
        <v>54.192931916629576</v>
      </c>
      <c r="N16" s="14">
        <v>51.866822687335471</v>
      </c>
      <c r="O16" s="19"/>
      <c r="P16" s="19"/>
    </row>
    <row r="17" spans="1:41" s="112" customFormat="1" ht="4.5" customHeight="1">
      <c r="A17" s="1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9"/>
      <c r="P17" s="19"/>
    </row>
    <row r="18" spans="1:41" s="303" customFormat="1" ht="16.5" customHeight="1">
      <c r="A18" s="13" t="s">
        <v>76</v>
      </c>
      <c r="B18" s="305">
        <v>100</v>
      </c>
      <c r="C18" s="305">
        <v>100.00000000000001</v>
      </c>
      <c r="D18" s="305">
        <v>100.00000000000001</v>
      </c>
      <c r="E18" s="305">
        <v>100</v>
      </c>
      <c r="F18" s="305">
        <v>100</v>
      </c>
      <c r="G18" s="305">
        <v>100</v>
      </c>
      <c r="H18" s="305">
        <v>100</v>
      </c>
      <c r="I18" s="305">
        <v>100</v>
      </c>
      <c r="J18" s="305">
        <v>100.00000000000001</v>
      </c>
      <c r="K18" s="305">
        <v>100</v>
      </c>
      <c r="L18" s="305">
        <v>100</v>
      </c>
      <c r="M18" s="305">
        <v>100</v>
      </c>
      <c r="N18" s="305">
        <v>100</v>
      </c>
      <c r="O18" s="19"/>
      <c r="P18" s="19"/>
    </row>
    <row r="19" spans="1:41" s="112" customFormat="1" ht="16.5" customHeight="1">
      <c r="A19" s="15" t="s">
        <v>147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9"/>
      <c r="P19" s="19"/>
    </row>
    <row r="20" spans="1:41" s="112" customFormat="1" ht="16.5" customHeight="1">
      <c r="A20" s="16" t="s">
        <v>0</v>
      </c>
      <c r="B20" s="14">
        <v>32.164222429978942</v>
      </c>
      <c r="C20" s="14">
        <v>32.075251571641921</v>
      </c>
      <c r="D20" s="14">
        <v>32.106787835210831</v>
      </c>
      <c r="E20" s="14">
        <v>32.11142926594497</v>
      </c>
      <c r="F20" s="14">
        <v>31.327725700357046</v>
      </c>
      <c r="G20" s="14">
        <v>31.433119855456049</v>
      </c>
      <c r="H20" s="14">
        <v>32.496070385502897</v>
      </c>
      <c r="I20" s="14">
        <v>31.43669045997698</v>
      </c>
      <c r="J20" s="14">
        <v>30.980810810012244</v>
      </c>
      <c r="K20" s="14">
        <v>30.685609853339347</v>
      </c>
      <c r="L20" s="14">
        <v>30.099789236235587</v>
      </c>
      <c r="M20" s="14">
        <v>30.90519650269059</v>
      </c>
      <c r="N20" s="14">
        <v>34.938410503094488</v>
      </c>
      <c r="O20" s="19"/>
      <c r="P20" s="19"/>
    </row>
    <row r="21" spans="1:41" s="112" customFormat="1" ht="16.5" customHeight="1">
      <c r="A21" s="16" t="s">
        <v>1</v>
      </c>
      <c r="B21" s="14">
        <v>15.643343828215121</v>
      </c>
      <c r="C21" s="14">
        <v>15.801400887450535</v>
      </c>
      <c r="D21" s="14">
        <v>15.809328627684716</v>
      </c>
      <c r="E21" s="14">
        <v>15.611209799327176</v>
      </c>
      <c r="F21" s="14">
        <v>15.812614220810504</v>
      </c>
      <c r="G21" s="14">
        <v>15.689930401453511</v>
      </c>
      <c r="H21" s="14">
        <v>14.785439964317415</v>
      </c>
      <c r="I21" s="14">
        <v>14.771289543970951</v>
      </c>
      <c r="J21" s="14">
        <v>14.798669687322004</v>
      </c>
      <c r="K21" s="14">
        <v>14.822598985915201</v>
      </c>
      <c r="L21" s="14">
        <v>14.924182914038548</v>
      </c>
      <c r="M21" s="14">
        <v>14.901871580679842</v>
      </c>
      <c r="N21" s="14">
        <v>13.194766809570043</v>
      </c>
      <c r="O21" s="19"/>
      <c r="P21" s="19"/>
    </row>
    <row r="22" spans="1:41" s="112" customFormat="1" ht="16.5" customHeight="1">
      <c r="A22" s="16" t="s">
        <v>2</v>
      </c>
      <c r="B22" s="14">
        <v>52.192433741805928</v>
      </c>
      <c r="C22" s="14">
        <v>52.12334754090756</v>
      </c>
      <c r="D22" s="14">
        <v>52.083883537104469</v>
      </c>
      <c r="E22" s="14">
        <v>52.277360934727852</v>
      </c>
      <c r="F22" s="14">
        <v>52.859660078832455</v>
      </c>
      <c r="G22" s="14">
        <v>52.876949743090435</v>
      </c>
      <c r="H22" s="14">
        <v>52.718489650179691</v>
      </c>
      <c r="I22" s="14">
        <v>53.792019996052069</v>
      </c>
      <c r="J22" s="14">
        <v>54.220519502665766</v>
      </c>
      <c r="K22" s="14">
        <v>54.491791160745457</v>
      </c>
      <c r="L22" s="14">
        <v>54.976027849725867</v>
      </c>
      <c r="M22" s="14">
        <v>54.192931916629576</v>
      </c>
      <c r="N22" s="14">
        <v>51.866822687335471</v>
      </c>
      <c r="O22" s="19"/>
      <c r="P22" s="19"/>
    </row>
    <row r="23" spans="1:41" s="112" customFormat="1" ht="4.5" customHeight="1">
      <c r="A23" s="1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9"/>
      <c r="P23" s="19"/>
    </row>
    <row r="24" spans="1:41" s="303" customFormat="1" ht="16.5" customHeight="1">
      <c r="A24" s="13" t="s">
        <v>84</v>
      </c>
      <c r="B24" s="306">
        <v>99.999999999999986</v>
      </c>
      <c r="C24" s="306">
        <v>100</v>
      </c>
      <c r="D24" s="306">
        <v>100</v>
      </c>
      <c r="E24" s="306">
        <v>100</v>
      </c>
      <c r="F24" s="306">
        <v>100</v>
      </c>
      <c r="G24" s="306">
        <v>100</v>
      </c>
      <c r="H24" s="306">
        <v>100</v>
      </c>
      <c r="I24" s="306">
        <v>99.999999999999986</v>
      </c>
      <c r="J24" s="306">
        <v>100.00000000000001</v>
      </c>
      <c r="K24" s="306">
        <v>99.999999999999986</v>
      </c>
      <c r="L24" s="306">
        <v>100</v>
      </c>
      <c r="M24" s="306">
        <v>100</v>
      </c>
      <c r="N24" s="306">
        <v>100</v>
      </c>
      <c r="O24" s="19"/>
      <c r="P24" s="19"/>
    </row>
    <row r="25" spans="1:41" s="112" customFormat="1" ht="16.5" customHeight="1">
      <c r="A25" s="175" t="s">
        <v>45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9"/>
      <c r="P25" s="19"/>
    </row>
    <row r="26" spans="1:41" s="112" customFormat="1" ht="16.5" customHeight="1">
      <c r="A26" s="16" t="s">
        <v>85</v>
      </c>
      <c r="B26" s="176">
        <v>60.496719332291434</v>
      </c>
      <c r="C26" s="176">
        <v>60.507264625684073</v>
      </c>
      <c r="D26" s="176">
        <v>60.493929860788931</v>
      </c>
      <c r="E26" s="176">
        <v>60.48148394872193</v>
      </c>
      <c r="F26" s="176">
        <v>61.218092563621589</v>
      </c>
      <c r="G26" s="176">
        <v>60.970069620892865</v>
      </c>
      <c r="H26" s="176">
        <v>61.259653111388026</v>
      </c>
      <c r="I26" s="176">
        <v>61.071644362693164</v>
      </c>
      <c r="J26" s="176">
        <v>61.339870443647719</v>
      </c>
      <c r="K26" s="176">
        <v>61.556436536384687</v>
      </c>
      <c r="L26" s="176">
        <v>61.634662562326987</v>
      </c>
      <c r="M26" s="176">
        <v>61.12251748263931</v>
      </c>
      <c r="N26" s="176">
        <v>58.018951604996964</v>
      </c>
      <c r="O26" s="19"/>
      <c r="P26" s="19"/>
    </row>
    <row r="27" spans="1:41" s="112" customFormat="1" ht="16.5" customHeight="1" thickBot="1">
      <c r="A27" s="18" t="s">
        <v>86</v>
      </c>
      <c r="B27" s="169">
        <v>39.503280667708552</v>
      </c>
      <c r="C27" s="169">
        <v>39.492735374315927</v>
      </c>
      <c r="D27" s="169">
        <v>39.506070139211076</v>
      </c>
      <c r="E27" s="169">
        <v>39.518516051278063</v>
      </c>
      <c r="F27" s="169">
        <v>38.781907436378411</v>
      </c>
      <c r="G27" s="169">
        <v>39.029930379107142</v>
      </c>
      <c r="H27" s="169">
        <v>38.740346888611981</v>
      </c>
      <c r="I27" s="169">
        <v>38.928355637306822</v>
      </c>
      <c r="J27" s="169">
        <v>38.660129556352295</v>
      </c>
      <c r="K27" s="169">
        <v>38.443563463615298</v>
      </c>
      <c r="L27" s="169">
        <v>38.365337437673006</v>
      </c>
      <c r="M27" s="169">
        <v>38.877482517360683</v>
      </c>
      <c r="N27" s="169">
        <v>41.981048395003036</v>
      </c>
      <c r="O27" s="19"/>
      <c r="P27" s="19"/>
    </row>
    <row r="28" spans="1:41" s="136" customFormat="1" ht="16.5" customHeight="1" thickTop="1"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38"/>
    </row>
    <row r="29" spans="1:41" s="112" customFormat="1">
      <c r="A29" s="11" t="s">
        <v>228</v>
      </c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38"/>
    </row>
    <row r="30" spans="1:41" ht="4.5" customHeight="1">
      <c r="AG30" s="112"/>
      <c r="AH30" s="112"/>
      <c r="AI30" s="112"/>
      <c r="AJ30" s="112"/>
      <c r="AK30" s="112"/>
      <c r="AL30" s="112"/>
      <c r="AM30" s="112"/>
      <c r="AN30" s="19"/>
      <c r="AO30" s="38"/>
    </row>
    <row r="31" spans="1:41" ht="36" customHeight="1">
      <c r="A31" s="265" t="s">
        <v>171</v>
      </c>
      <c r="B31" s="111" t="s">
        <v>371</v>
      </c>
      <c r="C31" s="113" t="s">
        <v>338</v>
      </c>
      <c r="D31" s="113" t="s">
        <v>339</v>
      </c>
      <c r="E31" s="113" t="s">
        <v>340</v>
      </c>
      <c r="F31" s="113" t="s">
        <v>341</v>
      </c>
      <c r="G31" s="113" t="s">
        <v>342</v>
      </c>
      <c r="H31" s="113" t="s">
        <v>343</v>
      </c>
      <c r="I31" s="113" t="s">
        <v>344</v>
      </c>
      <c r="J31" s="113" t="s">
        <v>345</v>
      </c>
      <c r="K31" s="113" t="s">
        <v>346</v>
      </c>
      <c r="L31" s="113" t="s">
        <v>347</v>
      </c>
      <c r="M31" s="113" t="s">
        <v>335</v>
      </c>
      <c r="N31" s="113" t="s">
        <v>372</v>
      </c>
      <c r="O31" s="26"/>
    </row>
    <row r="32" spans="1:41" ht="16.5" customHeight="1">
      <c r="A32" s="43" t="s">
        <v>172</v>
      </c>
      <c r="B32" s="316">
        <v>20.796558270077476</v>
      </c>
      <c r="C32" s="162">
        <v>1.36907965</v>
      </c>
      <c r="D32" s="162">
        <v>1.0901027764446862</v>
      </c>
      <c r="E32" s="162">
        <v>0.10499451</v>
      </c>
      <c r="F32" s="162">
        <v>0.82760041000000006</v>
      </c>
      <c r="G32" s="162">
        <v>6.1583739419431094</v>
      </c>
      <c r="H32" s="162">
        <v>1.3537824524000412</v>
      </c>
      <c r="I32" s="162">
        <v>1.3158599799999999</v>
      </c>
      <c r="J32" s="162">
        <v>0.88738248195564251</v>
      </c>
      <c r="K32" s="162">
        <v>9.6918009999999999E-2</v>
      </c>
      <c r="L32" s="162">
        <v>0.7252784699999999</v>
      </c>
      <c r="M32" s="162">
        <v>5.5873035873781305</v>
      </c>
      <c r="N32" s="162">
        <v>1.2798819999558706</v>
      </c>
      <c r="O32" s="26"/>
    </row>
    <row r="33" spans="1:43" ht="16.5" customHeight="1">
      <c r="A33" s="43" t="s">
        <v>173</v>
      </c>
      <c r="B33" s="316">
        <v>62.314852387375716</v>
      </c>
      <c r="C33" s="162">
        <v>3.8857999999999997</v>
      </c>
      <c r="D33" s="162">
        <v>0</v>
      </c>
      <c r="E33" s="162">
        <v>2.4126839202645467</v>
      </c>
      <c r="F33" s="162">
        <v>7.0812500000000007</v>
      </c>
      <c r="G33" s="162">
        <v>4.7083468474329395</v>
      </c>
      <c r="H33" s="162">
        <v>13.953387948138326</v>
      </c>
      <c r="I33" s="162">
        <v>3.9108000000000001</v>
      </c>
      <c r="J33" s="162">
        <v>0</v>
      </c>
      <c r="K33" s="162">
        <v>1.1116999999999999</v>
      </c>
      <c r="L33" s="162">
        <v>7.0812500000000007</v>
      </c>
      <c r="M33" s="162">
        <v>5.4177873566873442</v>
      </c>
      <c r="N33" s="162">
        <v>12.751846314852564</v>
      </c>
      <c r="O33" s="26"/>
    </row>
    <row r="34" spans="1:43" ht="16.5" customHeight="1" thickBot="1">
      <c r="A34" s="44" t="s">
        <v>174</v>
      </c>
      <c r="B34" s="346">
        <v>11.007324513612275</v>
      </c>
      <c r="C34" s="163">
        <v>0</v>
      </c>
      <c r="D34" s="163">
        <v>0.10768013451362446</v>
      </c>
      <c r="E34" s="163"/>
      <c r="F34" s="163">
        <v>0</v>
      </c>
      <c r="G34" s="163">
        <v>0</v>
      </c>
      <c r="H34" s="163">
        <v>0</v>
      </c>
      <c r="I34" s="163">
        <v>4.9417802089731691</v>
      </c>
      <c r="J34" s="163">
        <v>0</v>
      </c>
      <c r="K34" s="163">
        <v>0</v>
      </c>
      <c r="L34" s="163">
        <v>3.5813354803004098</v>
      </c>
      <c r="M34" s="163">
        <v>0</v>
      </c>
      <c r="N34" s="163">
        <v>2.376528689825073</v>
      </c>
      <c r="O34" s="26"/>
    </row>
    <row r="35" spans="1:43" ht="17.25" thickTop="1"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S35" s="160"/>
      <c r="T35" s="160"/>
      <c r="U35" s="160"/>
      <c r="V35" s="160"/>
      <c r="W35" s="160"/>
      <c r="X35" s="160"/>
      <c r="Y35" s="289"/>
      <c r="Z35" s="289"/>
      <c r="AA35" s="289"/>
      <c r="AB35" s="289"/>
      <c r="AC35" s="289"/>
      <c r="AD35" s="289"/>
      <c r="AE35" s="289"/>
      <c r="AF35" s="289"/>
      <c r="AG35" s="112"/>
      <c r="AH35" s="112"/>
      <c r="AI35" s="112"/>
      <c r="AJ35" s="112"/>
      <c r="AK35" s="112"/>
      <c r="AL35" s="112"/>
      <c r="AM35" s="112"/>
      <c r="AN35" s="19"/>
      <c r="AO35" s="38"/>
    </row>
    <row r="36" spans="1:43" s="112" customFormat="1" ht="16.5" customHeight="1">
      <c r="A36" s="144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9"/>
      <c r="AN36" s="38"/>
      <c r="AP36" s="124"/>
    </row>
    <row r="37" spans="1:43" s="112" customFormat="1">
      <c r="A37" s="144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9"/>
      <c r="AN37" s="38"/>
      <c r="AP37" s="124"/>
    </row>
    <row r="38" spans="1:43" s="112" customFormat="1">
      <c r="A38" s="144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9"/>
      <c r="AO38" s="38"/>
      <c r="AQ38" s="124"/>
    </row>
    <row r="39" spans="1:43" ht="16.5" customHeight="1">
      <c r="A39" s="22" t="s">
        <v>175</v>
      </c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N39" s="19"/>
      <c r="AO39" s="38"/>
    </row>
    <row r="40" spans="1:43" ht="16.5" customHeight="1">
      <c r="A40" s="24"/>
      <c r="B40" s="341" t="s">
        <v>348</v>
      </c>
      <c r="C40" s="341" t="s">
        <v>349</v>
      </c>
      <c r="D40" s="341" t="s">
        <v>350</v>
      </c>
      <c r="E40" s="341" t="s">
        <v>351</v>
      </c>
      <c r="F40" s="341" t="s">
        <v>352</v>
      </c>
      <c r="G40" s="341" t="s">
        <v>353</v>
      </c>
      <c r="H40" s="341" t="s">
        <v>354</v>
      </c>
      <c r="I40" s="341" t="s">
        <v>355</v>
      </c>
      <c r="J40" s="341" t="s">
        <v>356</v>
      </c>
      <c r="K40" s="341" t="s">
        <v>357</v>
      </c>
      <c r="L40" s="341" t="s">
        <v>358</v>
      </c>
      <c r="M40" s="341" t="s">
        <v>336</v>
      </c>
      <c r="N40" s="341" t="s">
        <v>368</v>
      </c>
    </row>
    <row r="41" spans="1:43" ht="16.5" customHeight="1">
      <c r="A41" s="25" t="s">
        <v>5</v>
      </c>
      <c r="B41" s="383">
        <v>1.3416586378121989</v>
      </c>
      <c r="C41" s="383">
        <v>1.3291662540845628</v>
      </c>
      <c r="D41" s="383">
        <v>1.32852690937871</v>
      </c>
      <c r="E41" s="383">
        <v>1.3234336859235152</v>
      </c>
      <c r="F41" s="383">
        <v>1.3175266238622005</v>
      </c>
      <c r="G41" s="383">
        <v>1.3233930778739185</v>
      </c>
      <c r="H41" s="383">
        <v>1.3149989694971145</v>
      </c>
      <c r="I41" s="383">
        <v>1.3258406715072866</v>
      </c>
      <c r="J41" s="383">
        <v>1.3478440378809384</v>
      </c>
      <c r="K41" s="383">
        <v>1.3536094185686254</v>
      </c>
      <c r="L41" s="383">
        <v>1.3279421263402662</v>
      </c>
      <c r="M41" s="383">
        <v>1.3139063450233124</v>
      </c>
      <c r="N41" s="383">
        <v>1.3041406092394592</v>
      </c>
    </row>
    <row r="42" spans="1:43" ht="16.5" customHeight="1">
      <c r="A42" s="25" t="s">
        <v>6</v>
      </c>
      <c r="B42" s="383">
        <v>1.1064996664937374</v>
      </c>
      <c r="C42" s="383">
        <v>1.0837954252896327</v>
      </c>
      <c r="D42" s="383">
        <v>1.0814948555599524</v>
      </c>
      <c r="E42" s="383">
        <v>1.0783919853539463</v>
      </c>
      <c r="F42" s="383">
        <v>1.0717103736365745</v>
      </c>
      <c r="G42" s="383">
        <v>1.0816079522043676</v>
      </c>
      <c r="H42" s="383">
        <v>1.0710016488046166</v>
      </c>
      <c r="I42" s="383">
        <v>1.0832947113651579</v>
      </c>
      <c r="J42" s="383">
        <v>1.1079916393569531</v>
      </c>
      <c r="K42" s="383">
        <v>1.1164928224723742</v>
      </c>
      <c r="L42" s="383">
        <v>1.0835034233303191</v>
      </c>
      <c r="M42" s="383">
        <v>1.0562031218325563</v>
      </c>
      <c r="N42" s="383">
        <v>1.0437008271131734</v>
      </c>
    </row>
    <row r="43" spans="1:43" ht="14.25" customHeight="1"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39"/>
      <c r="AM43" s="39"/>
      <c r="AO43" s="38"/>
    </row>
    <row r="44" spans="1:43" ht="14.25" customHeight="1"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39"/>
      <c r="AM44" s="39"/>
    </row>
    <row r="45" spans="1:43"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39"/>
      <c r="AM45" s="39"/>
    </row>
    <row r="46" spans="1:43"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</row>
    <row r="47" spans="1:43"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</row>
    <row r="48" spans="1:43"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3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N4" sqref="N4"/>
    </sheetView>
  </sheetViews>
  <sheetFormatPr defaultRowHeight="16.5"/>
  <cols>
    <col min="1" max="1" width="103.140625" style="1" customWidth="1"/>
    <col min="2" max="2" width="14.7109375" style="1" bestFit="1" customWidth="1"/>
    <col min="3" max="14" width="14.7109375" style="1" customWidth="1"/>
    <col min="15" max="254" width="9.140625" style="1"/>
    <col min="255" max="255" width="104.5703125" style="1" customWidth="1"/>
    <col min="256" max="257" width="0" style="1" hidden="1" customWidth="1"/>
    <col min="258" max="263" width="12.7109375" style="1" customWidth="1"/>
    <col min="264" max="264" width="18.140625" style="1" customWidth="1"/>
    <col min="265" max="265" width="11.7109375" style="1" bestFit="1" customWidth="1"/>
    <col min="266" max="510" width="9.140625" style="1"/>
    <col min="511" max="511" width="104.5703125" style="1" customWidth="1"/>
    <col min="512" max="513" width="0" style="1" hidden="1" customWidth="1"/>
    <col min="514" max="519" width="12.7109375" style="1" customWidth="1"/>
    <col min="520" max="520" width="18.140625" style="1" customWidth="1"/>
    <col min="521" max="521" width="11.7109375" style="1" bestFit="1" customWidth="1"/>
    <col min="522" max="766" width="9.140625" style="1"/>
    <col min="767" max="767" width="104.5703125" style="1" customWidth="1"/>
    <col min="768" max="769" width="0" style="1" hidden="1" customWidth="1"/>
    <col min="770" max="775" width="12.7109375" style="1" customWidth="1"/>
    <col min="776" max="776" width="18.140625" style="1" customWidth="1"/>
    <col min="777" max="777" width="11.7109375" style="1" bestFit="1" customWidth="1"/>
    <col min="778" max="1022" width="9.140625" style="1"/>
    <col min="1023" max="1023" width="104.5703125" style="1" customWidth="1"/>
    <col min="1024" max="1025" width="0" style="1" hidden="1" customWidth="1"/>
    <col min="1026" max="1031" width="12.7109375" style="1" customWidth="1"/>
    <col min="1032" max="1032" width="18.140625" style="1" customWidth="1"/>
    <col min="1033" max="1033" width="11.7109375" style="1" bestFit="1" customWidth="1"/>
    <col min="1034" max="1278" width="9.140625" style="1"/>
    <col min="1279" max="1279" width="104.5703125" style="1" customWidth="1"/>
    <col min="1280" max="1281" width="0" style="1" hidden="1" customWidth="1"/>
    <col min="1282" max="1287" width="12.7109375" style="1" customWidth="1"/>
    <col min="1288" max="1288" width="18.140625" style="1" customWidth="1"/>
    <col min="1289" max="1289" width="11.7109375" style="1" bestFit="1" customWidth="1"/>
    <col min="1290" max="1534" width="9.140625" style="1"/>
    <col min="1535" max="1535" width="104.5703125" style="1" customWidth="1"/>
    <col min="1536" max="1537" width="0" style="1" hidden="1" customWidth="1"/>
    <col min="1538" max="1543" width="12.7109375" style="1" customWidth="1"/>
    <col min="1544" max="1544" width="18.140625" style="1" customWidth="1"/>
    <col min="1545" max="1545" width="11.7109375" style="1" bestFit="1" customWidth="1"/>
    <col min="1546" max="1790" width="9.140625" style="1"/>
    <col min="1791" max="1791" width="104.5703125" style="1" customWidth="1"/>
    <col min="1792" max="1793" width="0" style="1" hidden="1" customWidth="1"/>
    <col min="1794" max="1799" width="12.7109375" style="1" customWidth="1"/>
    <col min="1800" max="1800" width="18.140625" style="1" customWidth="1"/>
    <col min="1801" max="1801" width="11.7109375" style="1" bestFit="1" customWidth="1"/>
    <col min="1802" max="2046" width="9.140625" style="1"/>
    <col min="2047" max="2047" width="104.5703125" style="1" customWidth="1"/>
    <col min="2048" max="2049" width="0" style="1" hidden="1" customWidth="1"/>
    <col min="2050" max="2055" width="12.7109375" style="1" customWidth="1"/>
    <col min="2056" max="2056" width="18.140625" style="1" customWidth="1"/>
    <col min="2057" max="2057" width="11.7109375" style="1" bestFit="1" customWidth="1"/>
    <col min="2058" max="2302" width="9.140625" style="1"/>
    <col min="2303" max="2303" width="104.5703125" style="1" customWidth="1"/>
    <col min="2304" max="2305" width="0" style="1" hidden="1" customWidth="1"/>
    <col min="2306" max="2311" width="12.7109375" style="1" customWidth="1"/>
    <col min="2312" max="2312" width="18.140625" style="1" customWidth="1"/>
    <col min="2313" max="2313" width="11.7109375" style="1" bestFit="1" customWidth="1"/>
    <col min="2314" max="2558" width="9.140625" style="1"/>
    <col min="2559" max="2559" width="104.5703125" style="1" customWidth="1"/>
    <col min="2560" max="2561" width="0" style="1" hidden="1" customWidth="1"/>
    <col min="2562" max="2567" width="12.7109375" style="1" customWidth="1"/>
    <col min="2568" max="2568" width="18.140625" style="1" customWidth="1"/>
    <col min="2569" max="2569" width="11.7109375" style="1" bestFit="1" customWidth="1"/>
    <col min="2570" max="2814" width="9.140625" style="1"/>
    <col min="2815" max="2815" width="104.5703125" style="1" customWidth="1"/>
    <col min="2816" max="2817" width="0" style="1" hidden="1" customWidth="1"/>
    <col min="2818" max="2823" width="12.7109375" style="1" customWidth="1"/>
    <col min="2824" max="2824" width="18.140625" style="1" customWidth="1"/>
    <col min="2825" max="2825" width="11.7109375" style="1" bestFit="1" customWidth="1"/>
    <col min="2826" max="3070" width="9.140625" style="1"/>
    <col min="3071" max="3071" width="104.5703125" style="1" customWidth="1"/>
    <col min="3072" max="3073" width="0" style="1" hidden="1" customWidth="1"/>
    <col min="3074" max="3079" width="12.7109375" style="1" customWidth="1"/>
    <col min="3080" max="3080" width="18.140625" style="1" customWidth="1"/>
    <col min="3081" max="3081" width="11.7109375" style="1" bestFit="1" customWidth="1"/>
    <col min="3082" max="3326" width="9.140625" style="1"/>
    <col min="3327" max="3327" width="104.5703125" style="1" customWidth="1"/>
    <col min="3328" max="3329" width="0" style="1" hidden="1" customWidth="1"/>
    <col min="3330" max="3335" width="12.7109375" style="1" customWidth="1"/>
    <col min="3336" max="3336" width="18.140625" style="1" customWidth="1"/>
    <col min="3337" max="3337" width="11.7109375" style="1" bestFit="1" customWidth="1"/>
    <col min="3338" max="3582" width="9.140625" style="1"/>
    <col min="3583" max="3583" width="104.5703125" style="1" customWidth="1"/>
    <col min="3584" max="3585" width="0" style="1" hidden="1" customWidth="1"/>
    <col min="3586" max="3591" width="12.7109375" style="1" customWidth="1"/>
    <col min="3592" max="3592" width="18.140625" style="1" customWidth="1"/>
    <col min="3593" max="3593" width="11.7109375" style="1" bestFit="1" customWidth="1"/>
    <col min="3594" max="3838" width="9.140625" style="1"/>
    <col min="3839" max="3839" width="104.5703125" style="1" customWidth="1"/>
    <col min="3840" max="3841" width="0" style="1" hidden="1" customWidth="1"/>
    <col min="3842" max="3847" width="12.7109375" style="1" customWidth="1"/>
    <col min="3848" max="3848" width="18.140625" style="1" customWidth="1"/>
    <col min="3849" max="3849" width="11.7109375" style="1" bestFit="1" customWidth="1"/>
    <col min="3850" max="4094" width="9.140625" style="1"/>
    <col min="4095" max="4095" width="104.5703125" style="1" customWidth="1"/>
    <col min="4096" max="4097" width="0" style="1" hidden="1" customWidth="1"/>
    <col min="4098" max="4103" width="12.7109375" style="1" customWidth="1"/>
    <col min="4104" max="4104" width="18.140625" style="1" customWidth="1"/>
    <col min="4105" max="4105" width="11.7109375" style="1" bestFit="1" customWidth="1"/>
    <col min="4106" max="4350" width="9.140625" style="1"/>
    <col min="4351" max="4351" width="104.5703125" style="1" customWidth="1"/>
    <col min="4352" max="4353" width="0" style="1" hidden="1" customWidth="1"/>
    <col min="4354" max="4359" width="12.7109375" style="1" customWidth="1"/>
    <col min="4360" max="4360" width="18.140625" style="1" customWidth="1"/>
    <col min="4361" max="4361" width="11.7109375" style="1" bestFit="1" customWidth="1"/>
    <col min="4362" max="4606" width="9.140625" style="1"/>
    <col min="4607" max="4607" width="104.5703125" style="1" customWidth="1"/>
    <col min="4608" max="4609" width="0" style="1" hidden="1" customWidth="1"/>
    <col min="4610" max="4615" width="12.7109375" style="1" customWidth="1"/>
    <col min="4616" max="4616" width="18.140625" style="1" customWidth="1"/>
    <col min="4617" max="4617" width="11.7109375" style="1" bestFit="1" customWidth="1"/>
    <col min="4618" max="4862" width="9.140625" style="1"/>
    <col min="4863" max="4863" width="104.5703125" style="1" customWidth="1"/>
    <col min="4864" max="4865" width="0" style="1" hidden="1" customWidth="1"/>
    <col min="4866" max="4871" width="12.7109375" style="1" customWidth="1"/>
    <col min="4872" max="4872" width="18.140625" style="1" customWidth="1"/>
    <col min="4873" max="4873" width="11.7109375" style="1" bestFit="1" customWidth="1"/>
    <col min="4874" max="5118" width="9.140625" style="1"/>
    <col min="5119" max="5119" width="104.5703125" style="1" customWidth="1"/>
    <col min="5120" max="5121" width="0" style="1" hidden="1" customWidth="1"/>
    <col min="5122" max="5127" width="12.7109375" style="1" customWidth="1"/>
    <col min="5128" max="5128" width="18.140625" style="1" customWidth="1"/>
    <col min="5129" max="5129" width="11.7109375" style="1" bestFit="1" customWidth="1"/>
    <col min="5130" max="5374" width="9.140625" style="1"/>
    <col min="5375" max="5375" width="104.5703125" style="1" customWidth="1"/>
    <col min="5376" max="5377" width="0" style="1" hidden="1" customWidth="1"/>
    <col min="5378" max="5383" width="12.7109375" style="1" customWidth="1"/>
    <col min="5384" max="5384" width="18.140625" style="1" customWidth="1"/>
    <col min="5385" max="5385" width="11.7109375" style="1" bestFit="1" customWidth="1"/>
    <col min="5386" max="5630" width="9.140625" style="1"/>
    <col min="5631" max="5631" width="104.5703125" style="1" customWidth="1"/>
    <col min="5632" max="5633" width="0" style="1" hidden="1" customWidth="1"/>
    <col min="5634" max="5639" width="12.7109375" style="1" customWidth="1"/>
    <col min="5640" max="5640" width="18.140625" style="1" customWidth="1"/>
    <col min="5641" max="5641" width="11.7109375" style="1" bestFit="1" customWidth="1"/>
    <col min="5642" max="5886" width="9.140625" style="1"/>
    <col min="5887" max="5887" width="104.5703125" style="1" customWidth="1"/>
    <col min="5888" max="5889" width="0" style="1" hidden="1" customWidth="1"/>
    <col min="5890" max="5895" width="12.7109375" style="1" customWidth="1"/>
    <col min="5896" max="5896" width="18.140625" style="1" customWidth="1"/>
    <col min="5897" max="5897" width="11.7109375" style="1" bestFit="1" customWidth="1"/>
    <col min="5898" max="6142" width="9.140625" style="1"/>
    <col min="6143" max="6143" width="104.5703125" style="1" customWidth="1"/>
    <col min="6144" max="6145" width="0" style="1" hidden="1" customWidth="1"/>
    <col min="6146" max="6151" width="12.7109375" style="1" customWidth="1"/>
    <col min="6152" max="6152" width="18.140625" style="1" customWidth="1"/>
    <col min="6153" max="6153" width="11.7109375" style="1" bestFit="1" customWidth="1"/>
    <col min="6154" max="6398" width="9.140625" style="1"/>
    <col min="6399" max="6399" width="104.5703125" style="1" customWidth="1"/>
    <col min="6400" max="6401" width="0" style="1" hidden="1" customWidth="1"/>
    <col min="6402" max="6407" width="12.7109375" style="1" customWidth="1"/>
    <col min="6408" max="6408" width="18.140625" style="1" customWidth="1"/>
    <col min="6409" max="6409" width="11.7109375" style="1" bestFit="1" customWidth="1"/>
    <col min="6410" max="6654" width="9.140625" style="1"/>
    <col min="6655" max="6655" width="104.5703125" style="1" customWidth="1"/>
    <col min="6656" max="6657" width="0" style="1" hidden="1" customWidth="1"/>
    <col min="6658" max="6663" width="12.7109375" style="1" customWidth="1"/>
    <col min="6664" max="6664" width="18.140625" style="1" customWidth="1"/>
    <col min="6665" max="6665" width="11.7109375" style="1" bestFit="1" customWidth="1"/>
    <col min="6666" max="6910" width="9.140625" style="1"/>
    <col min="6911" max="6911" width="104.5703125" style="1" customWidth="1"/>
    <col min="6912" max="6913" width="0" style="1" hidden="1" customWidth="1"/>
    <col min="6914" max="6919" width="12.7109375" style="1" customWidth="1"/>
    <col min="6920" max="6920" width="18.140625" style="1" customWidth="1"/>
    <col min="6921" max="6921" width="11.7109375" style="1" bestFit="1" customWidth="1"/>
    <col min="6922" max="7166" width="9.140625" style="1"/>
    <col min="7167" max="7167" width="104.5703125" style="1" customWidth="1"/>
    <col min="7168" max="7169" width="0" style="1" hidden="1" customWidth="1"/>
    <col min="7170" max="7175" width="12.7109375" style="1" customWidth="1"/>
    <col min="7176" max="7176" width="18.140625" style="1" customWidth="1"/>
    <col min="7177" max="7177" width="11.7109375" style="1" bestFit="1" customWidth="1"/>
    <col min="7178" max="7422" width="9.140625" style="1"/>
    <col min="7423" max="7423" width="104.5703125" style="1" customWidth="1"/>
    <col min="7424" max="7425" width="0" style="1" hidden="1" customWidth="1"/>
    <col min="7426" max="7431" width="12.7109375" style="1" customWidth="1"/>
    <col min="7432" max="7432" width="18.140625" style="1" customWidth="1"/>
    <col min="7433" max="7433" width="11.7109375" style="1" bestFit="1" customWidth="1"/>
    <col min="7434" max="7678" width="9.140625" style="1"/>
    <col min="7679" max="7679" width="104.5703125" style="1" customWidth="1"/>
    <col min="7680" max="7681" width="0" style="1" hidden="1" customWidth="1"/>
    <col min="7682" max="7687" width="12.7109375" style="1" customWidth="1"/>
    <col min="7688" max="7688" width="18.140625" style="1" customWidth="1"/>
    <col min="7689" max="7689" width="11.7109375" style="1" bestFit="1" customWidth="1"/>
    <col min="7690" max="7934" width="9.140625" style="1"/>
    <col min="7935" max="7935" width="104.5703125" style="1" customWidth="1"/>
    <col min="7936" max="7937" width="0" style="1" hidden="1" customWidth="1"/>
    <col min="7938" max="7943" width="12.7109375" style="1" customWidth="1"/>
    <col min="7944" max="7944" width="18.140625" style="1" customWidth="1"/>
    <col min="7945" max="7945" width="11.7109375" style="1" bestFit="1" customWidth="1"/>
    <col min="7946" max="8190" width="9.140625" style="1"/>
    <col min="8191" max="8191" width="104.5703125" style="1" customWidth="1"/>
    <col min="8192" max="8193" width="0" style="1" hidden="1" customWidth="1"/>
    <col min="8194" max="8199" width="12.7109375" style="1" customWidth="1"/>
    <col min="8200" max="8200" width="18.140625" style="1" customWidth="1"/>
    <col min="8201" max="8201" width="11.7109375" style="1" bestFit="1" customWidth="1"/>
    <col min="8202" max="8446" width="9.140625" style="1"/>
    <col min="8447" max="8447" width="104.5703125" style="1" customWidth="1"/>
    <col min="8448" max="8449" width="0" style="1" hidden="1" customWidth="1"/>
    <col min="8450" max="8455" width="12.7109375" style="1" customWidth="1"/>
    <col min="8456" max="8456" width="18.140625" style="1" customWidth="1"/>
    <col min="8457" max="8457" width="11.7109375" style="1" bestFit="1" customWidth="1"/>
    <col min="8458" max="8702" width="9.140625" style="1"/>
    <col min="8703" max="8703" width="104.5703125" style="1" customWidth="1"/>
    <col min="8704" max="8705" width="0" style="1" hidden="1" customWidth="1"/>
    <col min="8706" max="8711" width="12.7109375" style="1" customWidth="1"/>
    <col min="8712" max="8712" width="18.140625" style="1" customWidth="1"/>
    <col min="8713" max="8713" width="11.7109375" style="1" bestFit="1" customWidth="1"/>
    <col min="8714" max="8958" width="9.140625" style="1"/>
    <col min="8959" max="8959" width="104.5703125" style="1" customWidth="1"/>
    <col min="8960" max="8961" width="0" style="1" hidden="1" customWidth="1"/>
    <col min="8962" max="8967" width="12.7109375" style="1" customWidth="1"/>
    <col min="8968" max="8968" width="18.140625" style="1" customWidth="1"/>
    <col min="8969" max="8969" width="11.7109375" style="1" bestFit="1" customWidth="1"/>
    <col min="8970" max="9214" width="9.140625" style="1"/>
    <col min="9215" max="9215" width="104.5703125" style="1" customWidth="1"/>
    <col min="9216" max="9217" width="0" style="1" hidden="1" customWidth="1"/>
    <col min="9218" max="9223" width="12.7109375" style="1" customWidth="1"/>
    <col min="9224" max="9224" width="18.140625" style="1" customWidth="1"/>
    <col min="9225" max="9225" width="11.7109375" style="1" bestFit="1" customWidth="1"/>
    <col min="9226" max="9470" width="9.140625" style="1"/>
    <col min="9471" max="9471" width="104.5703125" style="1" customWidth="1"/>
    <col min="9472" max="9473" width="0" style="1" hidden="1" customWidth="1"/>
    <col min="9474" max="9479" width="12.7109375" style="1" customWidth="1"/>
    <col min="9480" max="9480" width="18.140625" style="1" customWidth="1"/>
    <col min="9481" max="9481" width="11.7109375" style="1" bestFit="1" customWidth="1"/>
    <col min="9482" max="9726" width="9.140625" style="1"/>
    <col min="9727" max="9727" width="104.5703125" style="1" customWidth="1"/>
    <col min="9728" max="9729" width="0" style="1" hidden="1" customWidth="1"/>
    <col min="9730" max="9735" width="12.7109375" style="1" customWidth="1"/>
    <col min="9736" max="9736" width="18.140625" style="1" customWidth="1"/>
    <col min="9737" max="9737" width="11.7109375" style="1" bestFit="1" customWidth="1"/>
    <col min="9738" max="9982" width="9.140625" style="1"/>
    <col min="9983" max="9983" width="104.5703125" style="1" customWidth="1"/>
    <col min="9984" max="9985" width="0" style="1" hidden="1" customWidth="1"/>
    <col min="9986" max="9991" width="12.7109375" style="1" customWidth="1"/>
    <col min="9992" max="9992" width="18.140625" style="1" customWidth="1"/>
    <col min="9993" max="9993" width="11.7109375" style="1" bestFit="1" customWidth="1"/>
    <col min="9994" max="10238" width="9.140625" style="1"/>
    <col min="10239" max="10239" width="104.5703125" style="1" customWidth="1"/>
    <col min="10240" max="10241" width="0" style="1" hidden="1" customWidth="1"/>
    <col min="10242" max="10247" width="12.7109375" style="1" customWidth="1"/>
    <col min="10248" max="10248" width="18.140625" style="1" customWidth="1"/>
    <col min="10249" max="10249" width="11.7109375" style="1" bestFit="1" customWidth="1"/>
    <col min="10250" max="10494" width="9.140625" style="1"/>
    <col min="10495" max="10495" width="104.5703125" style="1" customWidth="1"/>
    <col min="10496" max="10497" width="0" style="1" hidden="1" customWidth="1"/>
    <col min="10498" max="10503" width="12.7109375" style="1" customWidth="1"/>
    <col min="10504" max="10504" width="18.140625" style="1" customWidth="1"/>
    <col min="10505" max="10505" width="11.7109375" style="1" bestFit="1" customWidth="1"/>
    <col min="10506" max="10750" width="9.140625" style="1"/>
    <col min="10751" max="10751" width="104.5703125" style="1" customWidth="1"/>
    <col min="10752" max="10753" width="0" style="1" hidden="1" customWidth="1"/>
    <col min="10754" max="10759" width="12.7109375" style="1" customWidth="1"/>
    <col min="10760" max="10760" width="18.140625" style="1" customWidth="1"/>
    <col min="10761" max="10761" width="11.7109375" style="1" bestFit="1" customWidth="1"/>
    <col min="10762" max="11006" width="9.140625" style="1"/>
    <col min="11007" max="11007" width="104.5703125" style="1" customWidth="1"/>
    <col min="11008" max="11009" width="0" style="1" hidden="1" customWidth="1"/>
    <col min="11010" max="11015" width="12.7109375" style="1" customWidth="1"/>
    <col min="11016" max="11016" width="18.140625" style="1" customWidth="1"/>
    <col min="11017" max="11017" width="11.7109375" style="1" bestFit="1" customWidth="1"/>
    <col min="11018" max="11262" width="9.140625" style="1"/>
    <col min="11263" max="11263" width="104.5703125" style="1" customWidth="1"/>
    <col min="11264" max="11265" width="0" style="1" hidden="1" customWidth="1"/>
    <col min="11266" max="11271" width="12.7109375" style="1" customWidth="1"/>
    <col min="11272" max="11272" width="18.140625" style="1" customWidth="1"/>
    <col min="11273" max="11273" width="11.7109375" style="1" bestFit="1" customWidth="1"/>
    <col min="11274" max="11518" width="9.140625" style="1"/>
    <col min="11519" max="11519" width="104.5703125" style="1" customWidth="1"/>
    <col min="11520" max="11521" width="0" style="1" hidden="1" customWidth="1"/>
    <col min="11522" max="11527" width="12.7109375" style="1" customWidth="1"/>
    <col min="11528" max="11528" width="18.140625" style="1" customWidth="1"/>
    <col min="11529" max="11529" width="11.7109375" style="1" bestFit="1" customWidth="1"/>
    <col min="11530" max="11774" width="9.140625" style="1"/>
    <col min="11775" max="11775" width="104.5703125" style="1" customWidth="1"/>
    <col min="11776" max="11777" width="0" style="1" hidden="1" customWidth="1"/>
    <col min="11778" max="11783" width="12.7109375" style="1" customWidth="1"/>
    <col min="11784" max="11784" width="18.140625" style="1" customWidth="1"/>
    <col min="11785" max="11785" width="11.7109375" style="1" bestFit="1" customWidth="1"/>
    <col min="11786" max="12030" width="9.140625" style="1"/>
    <col min="12031" max="12031" width="104.5703125" style="1" customWidth="1"/>
    <col min="12032" max="12033" width="0" style="1" hidden="1" customWidth="1"/>
    <col min="12034" max="12039" width="12.7109375" style="1" customWidth="1"/>
    <col min="12040" max="12040" width="18.140625" style="1" customWidth="1"/>
    <col min="12041" max="12041" width="11.7109375" style="1" bestFit="1" customWidth="1"/>
    <col min="12042" max="12286" width="9.140625" style="1"/>
    <col min="12287" max="12287" width="104.5703125" style="1" customWidth="1"/>
    <col min="12288" max="12289" width="0" style="1" hidden="1" customWidth="1"/>
    <col min="12290" max="12295" width="12.7109375" style="1" customWidth="1"/>
    <col min="12296" max="12296" width="18.140625" style="1" customWidth="1"/>
    <col min="12297" max="12297" width="11.7109375" style="1" bestFit="1" customWidth="1"/>
    <col min="12298" max="12542" width="9.140625" style="1"/>
    <col min="12543" max="12543" width="104.5703125" style="1" customWidth="1"/>
    <col min="12544" max="12545" width="0" style="1" hidden="1" customWidth="1"/>
    <col min="12546" max="12551" width="12.7109375" style="1" customWidth="1"/>
    <col min="12552" max="12552" width="18.140625" style="1" customWidth="1"/>
    <col min="12553" max="12553" width="11.7109375" style="1" bestFit="1" customWidth="1"/>
    <col min="12554" max="12798" width="9.140625" style="1"/>
    <col min="12799" max="12799" width="104.5703125" style="1" customWidth="1"/>
    <col min="12800" max="12801" width="0" style="1" hidden="1" customWidth="1"/>
    <col min="12802" max="12807" width="12.7109375" style="1" customWidth="1"/>
    <col min="12808" max="12808" width="18.140625" style="1" customWidth="1"/>
    <col min="12809" max="12809" width="11.7109375" style="1" bestFit="1" customWidth="1"/>
    <col min="12810" max="13054" width="9.140625" style="1"/>
    <col min="13055" max="13055" width="104.5703125" style="1" customWidth="1"/>
    <col min="13056" max="13057" width="0" style="1" hidden="1" customWidth="1"/>
    <col min="13058" max="13063" width="12.7109375" style="1" customWidth="1"/>
    <col min="13064" max="13064" width="18.140625" style="1" customWidth="1"/>
    <col min="13065" max="13065" width="11.7109375" style="1" bestFit="1" customWidth="1"/>
    <col min="13066" max="13310" width="9.140625" style="1"/>
    <col min="13311" max="13311" width="104.5703125" style="1" customWidth="1"/>
    <col min="13312" max="13313" width="0" style="1" hidden="1" customWidth="1"/>
    <col min="13314" max="13319" width="12.7109375" style="1" customWidth="1"/>
    <col min="13320" max="13320" width="18.140625" style="1" customWidth="1"/>
    <col min="13321" max="13321" width="11.7109375" style="1" bestFit="1" customWidth="1"/>
    <col min="13322" max="13566" width="9.140625" style="1"/>
    <col min="13567" max="13567" width="104.5703125" style="1" customWidth="1"/>
    <col min="13568" max="13569" width="0" style="1" hidden="1" customWidth="1"/>
    <col min="13570" max="13575" width="12.7109375" style="1" customWidth="1"/>
    <col min="13576" max="13576" width="18.140625" style="1" customWidth="1"/>
    <col min="13577" max="13577" width="11.7109375" style="1" bestFit="1" customWidth="1"/>
    <col min="13578" max="13822" width="9.140625" style="1"/>
    <col min="13823" max="13823" width="104.5703125" style="1" customWidth="1"/>
    <col min="13824" max="13825" width="0" style="1" hidden="1" customWidth="1"/>
    <col min="13826" max="13831" width="12.7109375" style="1" customWidth="1"/>
    <col min="13832" max="13832" width="18.140625" style="1" customWidth="1"/>
    <col min="13833" max="13833" width="11.7109375" style="1" bestFit="1" customWidth="1"/>
    <col min="13834" max="14078" width="9.140625" style="1"/>
    <col min="14079" max="14079" width="104.5703125" style="1" customWidth="1"/>
    <col min="14080" max="14081" width="0" style="1" hidden="1" customWidth="1"/>
    <col min="14082" max="14087" width="12.7109375" style="1" customWidth="1"/>
    <col min="14088" max="14088" width="18.140625" style="1" customWidth="1"/>
    <col min="14089" max="14089" width="11.7109375" style="1" bestFit="1" customWidth="1"/>
    <col min="14090" max="14334" width="9.140625" style="1"/>
    <col min="14335" max="14335" width="104.5703125" style="1" customWidth="1"/>
    <col min="14336" max="14337" width="0" style="1" hidden="1" customWidth="1"/>
    <col min="14338" max="14343" width="12.7109375" style="1" customWidth="1"/>
    <col min="14344" max="14344" width="18.140625" style="1" customWidth="1"/>
    <col min="14345" max="14345" width="11.7109375" style="1" bestFit="1" customWidth="1"/>
    <col min="14346" max="14590" width="9.140625" style="1"/>
    <col min="14591" max="14591" width="104.5703125" style="1" customWidth="1"/>
    <col min="14592" max="14593" width="0" style="1" hidden="1" customWidth="1"/>
    <col min="14594" max="14599" width="12.7109375" style="1" customWidth="1"/>
    <col min="14600" max="14600" width="18.140625" style="1" customWidth="1"/>
    <col min="14601" max="14601" width="11.7109375" style="1" bestFit="1" customWidth="1"/>
    <col min="14602" max="14846" width="9.140625" style="1"/>
    <col min="14847" max="14847" width="104.5703125" style="1" customWidth="1"/>
    <col min="14848" max="14849" width="0" style="1" hidden="1" customWidth="1"/>
    <col min="14850" max="14855" width="12.7109375" style="1" customWidth="1"/>
    <col min="14856" max="14856" width="18.140625" style="1" customWidth="1"/>
    <col min="14857" max="14857" width="11.7109375" style="1" bestFit="1" customWidth="1"/>
    <col min="14858" max="15102" width="9.140625" style="1"/>
    <col min="15103" max="15103" width="104.5703125" style="1" customWidth="1"/>
    <col min="15104" max="15105" width="0" style="1" hidden="1" customWidth="1"/>
    <col min="15106" max="15111" width="12.7109375" style="1" customWidth="1"/>
    <col min="15112" max="15112" width="18.140625" style="1" customWidth="1"/>
    <col min="15113" max="15113" width="11.7109375" style="1" bestFit="1" customWidth="1"/>
    <col min="15114" max="15358" width="9.140625" style="1"/>
    <col min="15359" max="15359" width="104.5703125" style="1" customWidth="1"/>
    <col min="15360" max="15361" width="0" style="1" hidden="1" customWidth="1"/>
    <col min="15362" max="15367" width="12.7109375" style="1" customWidth="1"/>
    <col min="15368" max="15368" width="18.140625" style="1" customWidth="1"/>
    <col min="15369" max="15369" width="11.7109375" style="1" bestFit="1" customWidth="1"/>
    <col min="15370" max="15614" width="9.140625" style="1"/>
    <col min="15615" max="15615" width="104.5703125" style="1" customWidth="1"/>
    <col min="15616" max="15617" width="0" style="1" hidden="1" customWidth="1"/>
    <col min="15618" max="15623" width="12.7109375" style="1" customWidth="1"/>
    <col min="15624" max="15624" width="18.140625" style="1" customWidth="1"/>
    <col min="15625" max="15625" width="11.7109375" style="1" bestFit="1" customWidth="1"/>
    <col min="15626" max="15870" width="9.140625" style="1"/>
    <col min="15871" max="15871" width="104.5703125" style="1" customWidth="1"/>
    <col min="15872" max="15873" width="0" style="1" hidden="1" customWidth="1"/>
    <col min="15874" max="15879" width="12.7109375" style="1" customWidth="1"/>
    <col min="15880" max="15880" width="18.140625" style="1" customWidth="1"/>
    <col min="15881" max="15881" width="11.7109375" style="1" bestFit="1" customWidth="1"/>
    <col min="15882" max="16126" width="9.140625" style="1"/>
    <col min="16127" max="16127" width="104.5703125" style="1" customWidth="1"/>
    <col min="16128" max="16129" width="0" style="1" hidden="1" customWidth="1"/>
    <col min="16130" max="16135" width="12.7109375" style="1" customWidth="1"/>
    <col min="16136" max="16136" width="18.140625" style="1" customWidth="1"/>
    <col min="16137" max="16137" width="11.7109375" style="1" bestFit="1" customWidth="1"/>
    <col min="16138" max="16368" width="9.140625" style="1"/>
    <col min="16369" max="16369" width="9.140625" style="1" customWidth="1"/>
    <col min="16370" max="16384" width="9.140625" style="1"/>
  </cols>
  <sheetData>
    <row r="1" spans="1:14" ht="9" customHeight="1"/>
    <row r="2" spans="1:14" s="112" customFormat="1" ht="17.25">
      <c r="A2" s="10" t="s">
        <v>229</v>
      </c>
    </row>
    <row r="3" spans="1:14" s="112" customFormat="1" ht="9" customHeight="1">
      <c r="A3" s="10"/>
    </row>
    <row r="4" spans="1:14" s="112" customFormat="1" ht="18" customHeight="1">
      <c r="A4" s="113"/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</row>
    <row r="5" spans="1:14" s="112" customFormat="1" ht="16.5" customHeight="1">
      <c r="A5" s="30" t="s">
        <v>230</v>
      </c>
      <c r="B5" s="307">
        <v>370.32464692195532</v>
      </c>
      <c r="C5" s="307">
        <v>362.8113413775452</v>
      </c>
      <c r="D5" s="307">
        <v>365.45773218187418</v>
      </c>
      <c r="E5" s="307">
        <v>358.40221336070681</v>
      </c>
      <c r="F5" s="307">
        <v>353.84830631921261</v>
      </c>
      <c r="G5" s="307">
        <v>352.72778442957224</v>
      </c>
      <c r="H5" s="307">
        <v>348.38741930262563</v>
      </c>
      <c r="I5" s="307">
        <v>346.08751169238883</v>
      </c>
      <c r="J5" s="307">
        <v>348.9359313536487</v>
      </c>
      <c r="K5" s="307">
        <v>348.67657168164584</v>
      </c>
      <c r="L5" s="307">
        <v>344.56498007720046</v>
      </c>
      <c r="M5" s="307">
        <v>347.23904668688459</v>
      </c>
      <c r="N5" s="307">
        <v>345.13289748010743</v>
      </c>
    </row>
    <row r="6" spans="1:14" s="112" customFormat="1" ht="16.5" customHeight="1">
      <c r="A6" s="175" t="s">
        <v>147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</row>
    <row r="7" spans="1:14" s="112" customFormat="1" ht="16.5" customHeight="1">
      <c r="A7" s="105" t="s">
        <v>231</v>
      </c>
      <c r="B7" s="323">
        <v>237.02276130333001</v>
      </c>
      <c r="C7" s="323">
        <v>230.498676190943</v>
      </c>
      <c r="D7" s="323">
        <v>223.25303649836499</v>
      </c>
      <c r="E7" s="323">
        <v>216.159766891738</v>
      </c>
      <c r="F7" s="323">
        <v>211.340437239501</v>
      </c>
      <c r="G7" s="323">
        <v>210.79548026676301</v>
      </c>
      <c r="H7" s="323">
        <v>208.34034545157701</v>
      </c>
      <c r="I7" s="323">
        <v>207.01873187594501</v>
      </c>
      <c r="J7" s="323">
        <v>210.09845779152499</v>
      </c>
      <c r="K7" s="323">
        <v>209.97146037746302</v>
      </c>
      <c r="L7" s="323">
        <v>205.85403466262798</v>
      </c>
      <c r="M7" s="323">
        <v>208.77433525080801</v>
      </c>
      <c r="N7" s="323">
        <v>206.59065131805301</v>
      </c>
    </row>
    <row r="8" spans="1:14" s="112" customFormat="1" ht="16.5" customHeight="1">
      <c r="A8" s="105" t="s">
        <v>232</v>
      </c>
      <c r="B8" s="310">
        <v>133.30188561862531</v>
      </c>
      <c r="C8" s="310">
        <v>132.31266518660223</v>
      </c>
      <c r="D8" s="310">
        <v>142.20469568350919</v>
      </c>
      <c r="E8" s="310">
        <v>142.24244646896881</v>
      </c>
      <c r="F8" s="310">
        <v>142.50786907971161</v>
      </c>
      <c r="G8" s="310">
        <v>141.9323041628092</v>
      </c>
      <c r="H8" s="310">
        <v>140.04707385104859</v>
      </c>
      <c r="I8" s="310">
        <v>139.06877981644382</v>
      </c>
      <c r="J8" s="310">
        <v>138.83747356212368</v>
      </c>
      <c r="K8" s="310">
        <v>138.70511130418282</v>
      </c>
      <c r="L8" s="310">
        <v>138.71094541457248</v>
      </c>
      <c r="M8" s="310">
        <v>138.46471143607658</v>
      </c>
      <c r="N8" s="310">
        <v>138.54224616205443</v>
      </c>
    </row>
    <row r="9" spans="1:14" s="112" customFormat="1" ht="16.5" customHeight="1">
      <c r="A9" s="175" t="s">
        <v>147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</row>
    <row r="10" spans="1:14" s="112" customFormat="1" ht="16.5" customHeight="1">
      <c r="A10" s="122" t="s">
        <v>233</v>
      </c>
      <c r="B10" s="310">
        <v>132.505677949377</v>
      </c>
      <c r="C10" s="310">
        <v>131.51809009811302</v>
      </c>
      <c r="D10" s="310">
        <v>141.598495125234</v>
      </c>
      <c r="E10" s="310">
        <v>141.65279828050799</v>
      </c>
      <c r="F10" s="310">
        <v>141.92642211071501</v>
      </c>
      <c r="G10" s="310">
        <v>141.35009254629401</v>
      </c>
      <c r="H10" s="310">
        <v>139.465102123951</v>
      </c>
      <c r="I10" s="310">
        <v>138.48647824139701</v>
      </c>
      <c r="J10" s="310">
        <v>138.44389960936599</v>
      </c>
      <c r="K10" s="310">
        <v>138.31175062660401</v>
      </c>
      <c r="L10" s="310">
        <v>138.31785894793799</v>
      </c>
      <c r="M10" s="310">
        <v>138.063916595119</v>
      </c>
      <c r="N10" s="310">
        <v>138.13950137660402</v>
      </c>
    </row>
    <row r="11" spans="1:14" s="136" customFormat="1" ht="16.5" customHeight="1" thickBot="1">
      <c r="A11" s="143" t="s">
        <v>234</v>
      </c>
      <c r="B11" s="141">
        <v>0.7962076692483</v>
      </c>
      <c r="C11" s="141">
        <v>0.7945750884892</v>
      </c>
      <c r="D11" s="141">
        <v>0.6062005582751997</v>
      </c>
      <c r="E11" s="141">
        <v>0.58964818846079969</v>
      </c>
      <c r="F11" s="141">
        <v>0.58144696899659976</v>
      </c>
      <c r="G11" s="141">
        <v>0.5822116165151997</v>
      </c>
      <c r="H11" s="141">
        <v>0.58197172709759981</v>
      </c>
      <c r="I11" s="141">
        <v>0.58230157504679969</v>
      </c>
      <c r="J11" s="141">
        <v>0.39357395275769991</v>
      </c>
      <c r="K11" s="141">
        <v>0.39336067757879994</v>
      </c>
      <c r="L11" s="141">
        <v>0.39308646663449998</v>
      </c>
      <c r="M11" s="141">
        <v>0.40079484095759993</v>
      </c>
      <c r="N11" s="141">
        <v>0.40274478545039993</v>
      </c>
    </row>
    <row r="12" spans="1:14" s="112" customFormat="1" ht="4.5" customHeight="1" thickTop="1" thickBot="1">
      <c r="A12" s="123"/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</row>
    <row r="13" spans="1:14" s="112" customFormat="1" ht="16.5" customHeight="1" thickTop="1">
      <c r="A13" s="135" t="s">
        <v>235</v>
      </c>
      <c r="B13" s="358">
        <v>914.85621414055504</v>
      </c>
      <c r="C13" s="358">
        <v>898.13679913245187</v>
      </c>
      <c r="D13" s="358">
        <v>903.88240052897254</v>
      </c>
      <c r="E13" s="358">
        <v>911.31563608804618</v>
      </c>
      <c r="F13" s="358">
        <v>912.42697795109109</v>
      </c>
      <c r="G13" s="358">
        <v>908.34307898015095</v>
      </c>
      <c r="H13" s="358">
        <v>897.53560207807493</v>
      </c>
      <c r="I13" s="358">
        <v>891.10539083472077</v>
      </c>
      <c r="J13" s="358">
        <v>900.41011367803435</v>
      </c>
      <c r="K13" s="358">
        <v>900.22867830642826</v>
      </c>
      <c r="L13" s="358">
        <v>890.23376844645509</v>
      </c>
      <c r="M13" s="358">
        <v>879.8881174915989</v>
      </c>
      <c r="N13" s="358">
        <v>870.31696963916534</v>
      </c>
    </row>
    <row r="14" spans="1:14" s="112" customFormat="1" ht="16.5" customHeight="1">
      <c r="A14" s="175" t="s">
        <v>147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s="112" customFormat="1" ht="16.5" customHeight="1">
      <c r="A15" s="105" t="s">
        <v>231</v>
      </c>
      <c r="B15" s="310">
        <v>585.54500186103905</v>
      </c>
      <c r="C15" s="310">
        <v>570.59777252931735</v>
      </c>
      <c r="D15" s="310">
        <v>552.16916427177728</v>
      </c>
      <c r="E15" s="310">
        <v>549.63325592895137</v>
      </c>
      <c r="F15" s="310">
        <v>544.95870977927598</v>
      </c>
      <c r="G15" s="310">
        <v>542.83961749784464</v>
      </c>
      <c r="H15" s="310">
        <v>536.73831783691514</v>
      </c>
      <c r="I15" s="310">
        <v>533.03139161631657</v>
      </c>
      <c r="J15" s="310">
        <v>542.14759577716563</v>
      </c>
      <c r="K15" s="310">
        <v>542.11365376810647</v>
      </c>
      <c r="L15" s="310">
        <v>531.85385521929459</v>
      </c>
      <c r="M15" s="310">
        <v>529.0247700456315</v>
      </c>
      <c r="N15" s="310">
        <v>520.95685726763418</v>
      </c>
    </row>
    <row r="16" spans="1:14" s="112" customFormat="1" ht="16.5" customHeight="1">
      <c r="A16" s="105" t="s">
        <v>232</v>
      </c>
      <c r="B16" s="310">
        <v>329.31121227951604</v>
      </c>
      <c r="C16" s="310">
        <v>327.53902660313452</v>
      </c>
      <c r="D16" s="310">
        <v>351.71323625719532</v>
      </c>
      <c r="E16" s="310">
        <v>361.68238015909481</v>
      </c>
      <c r="F16" s="310">
        <v>367.46826817181511</v>
      </c>
      <c r="G16" s="310">
        <v>365.50346148230636</v>
      </c>
      <c r="H16" s="310">
        <v>360.79728424115979</v>
      </c>
      <c r="I16" s="310">
        <v>358.07399921840414</v>
      </c>
      <c r="J16" s="310">
        <v>358.26251790086877</v>
      </c>
      <c r="K16" s="310">
        <v>358.11502453832179</v>
      </c>
      <c r="L16" s="310">
        <v>358.3799132271605</v>
      </c>
      <c r="M16" s="310">
        <v>350.86334744596746</v>
      </c>
      <c r="N16" s="310">
        <v>349.36011237153116</v>
      </c>
    </row>
    <row r="17" spans="1:19" s="112" customFormat="1" ht="16.5" customHeight="1">
      <c r="A17" s="175" t="s">
        <v>147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</row>
    <row r="18" spans="1:19" s="112" customFormat="1" ht="16.5" customHeight="1">
      <c r="A18" s="122" t="s">
        <v>233</v>
      </c>
      <c r="B18" s="310">
        <v>327.34424750951604</v>
      </c>
      <c r="C18" s="310">
        <v>325.57206183313451</v>
      </c>
      <c r="D18" s="310">
        <v>350.21392739719533</v>
      </c>
      <c r="E18" s="310">
        <v>360.18307129909482</v>
      </c>
      <c r="F18" s="310">
        <v>365.96895931181513</v>
      </c>
      <c r="G18" s="310">
        <v>364.00415262230638</v>
      </c>
      <c r="H18" s="310">
        <v>359.2979753811598</v>
      </c>
      <c r="I18" s="310">
        <v>356.57469035840415</v>
      </c>
      <c r="J18" s="310">
        <v>357.2469218108688</v>
      </c>
      <c r="K18" s="310">
        <v>357.09942844832182</v>
      </c>
      <c r="L18" s="310">
        <v>357.36431713716053</v>
      </c>
      <c r="M18" s="310">
        <v>349.84775135596749</v>
      </c>
      <c r="N18" s="310">
        <v>348.34451628153118</v>
      </c>
    </row>
    <row r="19" spans="1:19" s="136" customFormat="1" ht="16.5" customHeight="1" thickBot="1">
      <c r="A19" s="143" t="s">
        <v>234</v>
      </c>
      <c r="B19" s="141">
        <v>1.9669647699999999</v>
      </c>
      <c r="C19" s="141">
        <v>1.9669647699999999</v>
      </c>
      <c r="D19" s="141">
        <v>1.4993088599999993</v>
      </c>
      <c r="E19" s="141">
        <v>1.4993088599999993</v>
      </c>
      <c r="F19" s="141">
        <v>1.4993088599999993</v>
      </c>
      <c r="G19" s="141">
        <v>1.4993088599999993</v>
      </c>
      <c r="H19" s="141">
        <v>1.4993088599999993</v>
      </c>
      <c r="I19" s="141">
        <v>1.4993088599999993</v>
      </c>
      <c r="J19" s="141">
        <v>1.0155960899999998</v>
      </c>
      <c r="K19" s="141">
        <v>1.0155960899999998</v>
      </c>
      <c r="L19" s="141">
        <v>1.0155960899999998</v>
      </c>
      <c r="M19" s="141">
        <v>1.0155960899999998</v>
      </c>
      <c r="N19" s="141">
        <v>1.0155960899999998</v>
      </c>
    </row>
    <row r="20" spans="1:19" s="5" customFormat="1" ht="36" customHeight="1" thickTop="1">
      <c r="A20" s="324" t="s">
        <v>387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5"/>
      <c r="P20" s="35"/>
      <c r="Q20" s="35"/>
      <c r="R20" s="35"/>
      <c r="S20" s="35"/>
    </row>
    <row r="21" spans="1:19" s="112" customFormat="1" ht="16.5" customHeight="1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38"/>
      <c r="P21" s="138"/>
      <c r="Q21" s="138"/>
      <c r="R21" s="138"/>
      <c r="S21" s="138"/>
    </row>
    <row r="22" spans="1:19" s="112" customFormat="1" ht="36" customHeight="1">
      <c r="A22" s="111" t="s">
        <v>236</v>
      </c>
      <c r="B22" s="149" t="s">
        <v>371</v>
      </c>
      <c r="C22" s="149" t="s">
        <v>338</v>
      </c>
      <c r="D22" s="149" t="s">
        <v>339</v>
      </c>
      <c r="E22" s="149" t="s">
        <v>340</v>
      </c>
      <c r="F22" s="149" t="s">
        <v>341</v>
      </c>
      <c r="G22" s="149" t="s">
        <v>342</v>
      </c>
      <c r="H22" s="149" t="s">
        <v>343</v>
      </c>
      <c r="I22" s="149" t="s">
        <v>344</v>
      </c>
      <c r="J22" s="149" t="s">
        <v>345</v>
      </c>
      <c r="K22" s="149" t="s">
        <v>346</v>
      </c>
      <c r="L22" s="149" t="s">
        <v>347</v>
      </c>
      <c r="M22" s="149" t="s">
        <v>335</v>
      </c>
      <c r="N22" s="149" t="s">
        <v>372</v>
      </c>
    </row>
    <row r="23" spans="1:19" s="112" customFormat="1" ht="16.5" customHeight="1">
      <c r="A23" s="408" t="s">
        <v>310</v>
      </c>
      <c r="B23" s="500">
        <v>12.499016279700001</v>
      </c>
      <c r="C23" s="500">
        <v>0</v>
      </c>
      <c r="D23" s="500">
        <v>3.5</v>
      </c>
      <c r="E23" s="500">
        <v>7.08680005E-2</v>
      </c>
      <c r="F23" s="500">
        <v>0</v>
      </c>
      <c r="G23" s="500">
        <v>6.4665019000001E-3</v>
      </c>
      <c r="H23" s="500">
        <v>0.20599999999999999</v>
      </c>
      <c r="I23" s="500">
        <v>0</v>
      </c>
      <c r="J23" s="500">
        <v>0</v>
      </c>
      <c r="K23" s="500">
        <v>1.9451599999999999E-2</v>
      </c>
      <c r="L23" s="500">
        <v>2.0358486699999803E-2</v>
      </c>
      <c r="M23" s="500">
        <v>5.5840696000000002E-2</v>
      </c>
      <c r="N23" s="500">
        <v>8.6200309946000004</v>
      </c>
    </row>
    <row r="24" spans="1:19" s="138" customFormat="1" ht="16.5" customHeight="1">
      <c r="A24" s="137" t="s">
        <v>147</v>
      </c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</row>
    <row r="25" spans="1:19" s="138" customFormat="1" ht="16.5" customHeight="1">
      <c r="A25" s="139" t="s">
        <v>233</v>
      </c>
      <c r="B25" s="501">
        <v>12.499016279700001</v>
      </c>
      <c r="C25" s="501">
        <v>0</v>
      </c>
      <c r="D25" s="501">
        <v>3.5</v>
      </c>
      <c r="E25" s="501">
        <v>7.08680005E-2</v>
      </c>
      <c r="F25" s="501"/>
      <c r="G25" s="501">
        <v>6.4665019000001E-3</v>
      </c>
      <c r="H25" s="501">
        <v>0.20599999999999999</v>
      </c>
      <c r="I25" s="501">
        <v>0</v>
      </c>
      <c r="J25" s="501">
        <v>0</v>
      </c>
      <c r="K25" s="501">
        <v>1.9451599999999999E-2</v>
      </c>
      <c r="L25" s="501">
        <v>2.0358486699999803E-2</v>
      </c>
      <c r="M25" s="501">
        <v>5.5840696000000002E-2</v>
      </c>
      <c r="N25" s="501">
        <v>8.6200309946000004</v>
      </c>
    </row>
    <row r="26" spans="1:19" s="138" customFormat="1" ht="16.5" customHeight="1">
      <c r="A26" s="139" t="s">
        <v>237</v>
      </c>
      <c r="B26" s="501">
        <v>0</v>
      </c>
      <c r="C26" s="501">
        <v>0</v>
      </c>
      <c r="D26" s="501">
        <v>0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</row>
    <row r="27" spans="1:19" s="142" customFormat="1" ht="16.5" customHeight="1">
      <c r="A27" s="409" t="s">
        <v>238</v>
      </c>
      <c r="B27" s="500">
        <v>26.088127211900009</v>
      </c>
      <c r="C27" s="500">
        <v>4.0083945226999997</v>
      </c>
      <c r="D27" s="500">
        <v>0.86445373160000005</v>
      </c>
      <c r="E27" s="500">
        <v>1.1682395800000001</v>
      </c>
      <c r="F27" s="500">
        <v>0.40163616739999997</v>
      </c>
      <c r="G27" s="500">
        <v>1.0842878051</v>
      </c>
      <c r="H27" s="500">
        <v>4.4136091156000008</v>
      </c>
      <c r="I27" s="500">
        <v>4.6566530172</v>
      </c>
      <c r="J27" s="500">
        <v>1.1384913655000011</v>
      </c>
      <c r="K27" s="500">
        <v>1.3153635525</v>
      </c>
      <c r="L27" s="500">
        <v>0.41297326229999898</v>
      </c>
      <c r="M27" s="500">
        <v>1.2269575747000001</v>
      </c>
      <c r="N27" s="500">
        <v>5.3970675173000098</v>
      </c>
    </row>
    <row r="28" spans="1:19" s="138" customFormat="1" ht="16.5" customHeight="1">
      <c r="A28" s="137" t="s">
        <v>147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</row>
    <row r="29" spans="1:19" s="138" customFormat="1" ht="16.5" customHeight="1">
      <c r="A29" s="139" t="s">
        <v>239</v>
      </c>
      <c r="B29" s="502">
        <v>25.245658897100007</v>
      </c>
      <c r="C29" s="502">
        <v>4.0083945226999997</v>
      </c>
      <c r="D29" s="502">
        <v>0.39679782160000004</v>
      </c>
      <c r="E29" s="502">
        <v>1.1682395800000001</v>
      </c>
      <c r="F29" s="502">
        <v>0.40163616739999997</v>
      </c>
      <c r="G29" s="502">
        <v>1.0842878051</v>
      </c>
      <c r="H29" s="502">
        <v>4.4136091156000008</v>
      </c>
      <c r="I29" s="502">
        <v>4.6566530172</v>
      </c>
      <c r="J29" s="502">
        <v>0.76367896070000096</v>
      </c>
      <c r="K29" s="502">
        <v>1.3153635525</v>
      </c>
      <c r="L29" s="502">
        <v>0.41297326229999898</v>
      </c>
      <c r="M29" s="502">
        <v>1.2269575747000001</v>
      </c>
      <c r="N29" s="502">
        <v>5.3970675173000098</v>
      </c>
    </row>
    <row r="30" spans="1:19" s="138" customFormat="1" ht="16.5" customHeight="1">
      <c r="A30" s="139" t="s">
        <v>240</v>
      </c>
      <c r="B30" s="501">
        <v>0.84246831480000006</v>
      </c>
      <c r="C30" s="501">
        <v>0</v>
      </c>
      <c r="D30" s="501">
        <v>0.46765591000000001</v>
      </c>
      <c r="E30" s="501">
        <v>0</v>
      </c>
      <c r="F30" s="501">
        <v>0</v>
      </c>
      <c r="G30" s="501">
        <v>0</v>
      </c>
      <c r="H30" s="501">
        <v>0</v>
      </c>
      <c r="I30" s="501">
        <v>0</v>
      </c>
      <c r="J30" s="501">
        <v>0.3748124048</v>
      </c>
      <c r="K30" s="501">
        <v>0</v>
      </c>
      <c r="L30" s="501">
        <v>0</v>
      </c>
      <c r="M30" s="501">
        <v>0</v>
      </c>
      <c r="N30" s="501"/>
    </row>
    <row r="31" spans="1:19" s="138" customFormat="1" ht="16.5" customHeight="1">
      <c r="A31" s="139" t="s">
        <v>241</v>
      </c>
      <c r="B31" s="500">
        <v>11.7766320756</v>
      </c>
      <c r="C31" s="500">
        <v>0.80812390950000001</v>
      </c>
      <c r="D31" s="500">
        <v>0.48289301779999999</v>
      </c>
      <c r="E31" s="500">
        <v>0.51678824909999999</v>
      </c>
      <c r="F31" s="500">
        <v>0.3016402956</v>
      </c>
      <c r="G31" s="500">
        <v>1.6512880469000002</v>
      </c>
      <c r="H31" s="500">
        <v>1.9186030535999998</v>
      </c>
      <c r="I31" s="500">
        <v>0.91838076429999904</v>
      </c>
      <c r="J31" s="500">
        <v>0.47852968280000002</v>
      </c>
      <c r="K31" s="500">
        <v>0.71064071650000005</v>
      </c>
      <c r="L31" s="500">
        <v>0.34151658560000003</v>
      </c>
      <c r="M31" s="500">
        <v>1.6824071240999998</v>
      </c>
      <c r="N31" s="500">
        <v>1.9658206298000001</v>
      </c>
    </row>
    <row r="32" spans="1:19" s="138" customFormat="1" ht="16.5" customHeight="1">
      <c r="A32" s="137" t="s">
        <v>147</v>
      </c>
      <c r="B32" s="501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</row>
    <row r="33" spans="1:254" s="138" customFormat="1" ht="16.5" customHeight="1">
      <c r="A33" s="139" t="s">
        <v>239</v>
      </c>
      <c r="B33" s="502">
        <v>11.725926172099999</v>
      </c>
      <c r="C33" s="502">
        <v>0.80812390950000001</v>
      </c>
      <c r="D33" s="502">
        <v>0.45306071780000001</v>
      </c>
      <c r="E33" s="502">
        <v>0.51678824909999999</v>
      </c>
      <c r="F33" s="502">
        <v>0.3016402956</v>
      </c>
      <c r="G33" s="502">
        <v>1.6512880469000002</v>
      </c>
      <c r="H33" s="502">
        <v>1.9186030535999998</v>
      </c>
      <c r="I33" s="502">
        <v>0.91838076429999904</v>
      </c>
      <c r="J33" s="502">
        <v>0.45765607930000002</v>
      </c>
      <c r="K33" s="502">
        <v>0.71064071650000005</v>
      </c>
      <c r="L33" s="502">
        <v>0.34151658560000003</v>
      </c>
      <c r="M33" s="502">
        <v>1.6824071240999998</v>
      </c>
      <c r="N33" s="502">
        <v>1.9658206298000001</v>
      </c>
    </row>
    <row r="34" spans="1:254" s="138" customFormat="1" ht="16.5" customHeight="1" thickBot="1">
      <c r="A34" s="140" t="s">
        <v>240</v>
      </c>
      <c r="B34" s="308">
        <v>5.0705903499999996E-2</v>
      </c>
      <c r="C34" s="308">
        <v>0</v>
      </c>
      <c r="D34" s="308">
        <v>2.9832299999999999E-2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2.0873603500000001E-2</v>
      </c>
      <c r="K34" s="308">
        <v>0</v>
      </c>
      <c r="L34" s="308">
        <v>0</v>
      </c>
      <c r="M34" s="308">
        <v>0</v>
      </c>
      <c r="N34" s="308"/>
    </row>
    <row r="35" spans="1:254" s="138" customFormat="1" ht="16.5" customHeight="1" thickTop="1">
      <c r="A35" s="57"/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</row>
    <row r="36" spans="1:254" s="130" customFormat="1" ht="16.5" customHeight="1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</row>
    <row r="37" spans="1:254" s="2" customFormat="1" ht="18" customHeight="1">
      <c r="A37" s="113" t="s">
        <v>42</v>
      </c>
      <c r="B37" s="338" t="s">
        <v>348</v>
      </c>
      <c r="C37" s="338" t="s">
        <v>349</v>
      </c>
      <c r="D37" s="338" t="s">
        <v>350</v>
      </c>
      <c r="E37" s="338" t="s">
        <v>351</v>
      </c>
      <c r="F37" s="338" t="s">
        <v>352</v>
      </c>
      <c r="G37" s="338" t="s">
        <v>353</v>
      </c>
      <c r="H37" s="338" t="s">
        <v>354</v>
      </c>
      <c r="I37" s="338" t="s">
        <v>355</v>
      </c>
      <c r="J37" s="338" t="s">
        <v>356</v>
      </c>
      <c r="K37" s="338" t="s">
        <v>357</v>
      </c>
      <c r="L37" s="338" t="s">
        <v>358</v>
      </c>
      <c r="M37" s="338" t="s">
        <v>336</v>
      </c>
      <c r="N37" s="338" t="s">
        <v>368</v>
      </c>
    </row>
    <row r="38" spans="1:254" s="138" customFormat="1" ht="16.5" customHeight="1" thickBot="1">
      <c r="A38" s="140"/>
      <c r="B38" s="327">
        <v>404.79</v>
      </c>
      <c r="C38" s="327">
        <v>403.96</v>
      </c>
      <c r="D38" s="327">
        <v>404.32</v>
      </c>
      <c r="E38" s="327">
        <v>393.28</v>
      </c>
      <c r="F38" s="327">
        <v>387.81</v>
      </c>
      <c r="G38" s="327">
        <v>388.32</v>
      </c>
      <c r="H38" s="327">
        <v>388.16</v>
      </c>
      <c r="I38" s="327">
        <v>388.38</v>
      </c>
      <c r="J38" s="327">
        <v>387.53</v>
      </c>
      <c r="K38" s="327">
        <v>387.32</v>
      </c>
      <c r="L38" s="327">
        <v>387.05</v>
      </c>
      <c r="M38" s="327">
        <v>394.64</v>
      </c>
      <c r="N38" s="327">
        <v>396.56</v>
      </c>
    </row>
    <row r="39" spans="1:254" ht="17.25" thickTop="1">
      <c r="A39" s="324"/>
    </row>
    <row r="40" spans="1:254">
      <c r="A40" s="148"/>
    </row>
    <row r="42" spans="1:254">
      <c r="A42" s="148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</row>
    <row r="43" spans="1:254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Государственный Долг</vt:lpstr>
      <vt:lpstr>Финансирование Дефицита</vt:lpstr>
      <vt:lpstr>Структура Долга Правительства</vt:lpstr>
      <vt:lpstr>Индикаторы Долга</vt:lpstr>
      <vt:lpstr>Структура КазначейскихОблигаций</vt:lpstr>
      <vt:lpstr>Казначейские Облигации</vt:lpstr>
      <vt:lpstr>Внешние Кредиты Правительства</vt:lpstr>
      <vt:lpstr>Еврооблигации</vt:lpstr>
      <vt:lpstr>Гарантии Правительства</vt:lpstr>
      <vt:lpstr>Внешний Долг ЦБ</vt:lpstr>
      <vt:lpstr>Субкредиты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2025-02-28T06:34:17Z</dcterms:modified>
  <cp:keywords>https://mul2-minfin.gov.am/tasks/971406/oneclick?token=d4224ff8c9d6441335ffbb2e9823de67</cp:keywords>
</cp:coreProperties>
</file>