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mayin_amp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1" l="1"/>
  <c r="J76" i="1"/>
  <c r="L65" i="1"/>
  <c r="L63" i="1"/>
  <c r="L62" i="1"/>
  <c r="L61" i="1"/>
  <c r="L60" i="1"/>
  <c r="L59" i="1"/>
  <c r="L58" i="1"/>
  <c r="L57" i="1"/>
  <c r="L56" i="1"/>
  <c r="L55" i="1"/>
  <c r="L48" i="1"/>
  <c r="L44" i="1"/>
  <c r="L37" i="1"/>
  <c r="L34" i="1"/>
  <c r="L32" i="1"/>
  <c r="L30" i="1"/>
  <c r="L27" i="1"/>
  <c r="L25" i="1"/>
  <c r="L20" i="1"/>
  <c r="L19" i="1"/>
  <c r="L16" i="1"/>
  <c r="L14" i="1"/>
  <c r="L13" i="1"/>
  <c r="L76" i="1" s="1"/>
</calcChain>
</file>

<file path=xl/sharedStrings.xml><?xml version="1.0" encoding="utf-8"?>
<sst xmlns="http://schemas.openxmlformats.org/spreadsheetml/2006/main" count="426" uniqueCount="217">
  <si>
    <t>Հավելված 3</t>
  </si>
  <si>
    <t xml:space="preserve">ՀՀ ֆինանսների և էկոնոմիկայի նախարարի 2003թ-ի մայիսի 21-ի N 449-Ն հրամանի </t>
  </si>
  <si>
    <t>Օրինակելի ձև Հ-12-Բ</t>
  </si>
  <si>
    <t>Հաշվետվություն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</si>
  <si>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</si>
  <si>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01.01.2024-31.12.2024թթ. ժամանակահատվածի համար</t>
  </si>
  <si>
    <t xml:space="preserve"> </t>
  </si>
  <si>
    <t>հազ. դրամ</t>
  </si>
  <si>
    <t>Հերթական համար</t>
  </si>
  <si>
    <t>Դրամաշնորհի տրամադրման պայմանագրի կամ համաձայնագրի</t>
  </si>
  <si>
    <t>Դրամաշնորհը տրամադրող միջազգային կազմակերպությունը, օտարերկրյա պետությունը կամ այլ անձը</t>
  </si>
  <si>
    <t>Դրամաշնորհի</t>
  </si>
  <si>
    <t>Պայմանագրով կամ համաձայնագրով դրամաշնորհի շրջանակներում նախատեսված</t>
  </si>
  <si>
    <t>Պայմանագրով կամ համաձայնագրով դրամաշնորհի շրջանակներում փաստացի</t>
  </si>
  <si>
    <t>Այլ տեղեկություններ</t>
  </si>
  <si>
    <t xml:space="preserve"> 1. Հիմնարկի անվանումը  </t>
  </si>
  <si>
    <t>2. Փոստային հասցեն</t>
  </si>
  <si>
    <t>3. Հիմնարկի տեղաբաշխման մարզի կոդը ըստ բյուջետային ծախսերի տարածքային դասակարգման</t>
  </si>
  <si>
    <t xml:space="preserve">4. Պետական կառավարման վերադաս մարմնի անվանումը </t>
  </si>
  <si>
    <t>5. Պետական կառավարման վերադաս մարմնի կոդը ըստ բյոըջետային ծախսերի գերատեսչական դասակարգման</t>
  </si>
  <si>
    <t>6. Հիմնարկը սպասարկող տեղական գանձապետական բաժանմունքի անվանումը</t>
  </si>
  <si>
    <t>7.Հիմնարկի տեղական գանձապետական բաժանմունքում հաշվառման վայրը</t>
  </si>
  <si>
    <t>8. Ծրագիր իրականացնողը</t>
  </si>
  <si>
    <t>9. Տարադրամի արժույթը  ըստ համաձայնագրի (8 սյունակ)</t>
  </si>
  <si>
    <t>Հերթական համարը</t>
  </si>
  <si>
    <t>Ամսաթիվը</t>
  </si>
  <si>
    <t>Ծրագրի անվանումը</t>
  </si>
  <si>
    <t>Ուղղությունը (Հայաստանի Հանրապետության պետական բյուջե/ արտաբյուջե,այլ)</t>
  </si>
  <si>
    <t>Շրջանառման եղանակը (գանձապետական հաշիվներով/ գանձապետական հաշիվներից դուրս)</t>
  </si>
  <si>
    <t>Ընդհանուր ծրագրի համար</t>
  </si>
  <si>
    <t>Հաշվետու ժամանակահատվածի համար</t>
  </si>
  <si>
    <t>Գումարը</t>
  </si>
  <si>
    <t>Ուղղությունը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</si>
  <si>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</si>
  <si>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</si>
  <si>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</si>
  <si>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</si>
  <si>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</si>
  <si>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</si>
  <si>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</si>
  <si>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</si>
  <si>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</si>
  <si>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</si>
  <si>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</si>
  <si>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</si>
  <si>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</si>
  <si>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</si>
  <si>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</si>
  <si>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</si>
  <si>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</si>
  <si>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</si>
  <si>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</si>
  <si>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</si>
  <si>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</si>
  <si>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</si>
  <si>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TF 0A6768</t>
  </si>
  <si>
    <t>20.03.2018թ.</t>
  </si>
  <si>
    <t>Համաշխարհային բանկ</t>
  </si>
  <si>
    <t>Համաշխարհային բանկի աջակցությամբ իրականացվող «Հայաստանի արդյունահանող ճյուղերի թափանցիկության նախաձեռնությանն աջակցության» դրամաշնորհային ծրագիր</t>
  </si>
  <si>
    <t>ՀՀ պետական բյուջե</t>
  </si>
  <si>
    <t>գանձապետական հաշիվներով</t>
  </si>
  <si>
    <t>Ըստ համաձայնագրի</t>
  </si>
  <si>
    <t>Արդյունահանող ճյուղերի զարգացման ծրագիր</t>
  </si>
  <si>
    <t xml:space="preserve">Դրամաշնորհային ծրագիրն ուժի մեջ է մտել 2018թ. Ապրիլի 18-ին և ծրագրի ավարտը երկարաձգվել է մինչև 2021թ. Հուլիսի 31-ը: </t>
  </si>
  <si>
    <t xml:space="preserve">ՀՀ ՖՆ </t>
  </si>
  <si>
    <t>Երևան, Կառավարո(թյան տուն 1</t>
  </si>
  <si>
    <t>ՀՀ ՖՆ</t>
  </si>
  <si>
    <t>ՀՀ ՖՆ աշխատակազմի գործառնական վարչություն</t>
  </si>
  <si>
    <t>«Արտասահմանյան ֆինանսական ծրագրերի կառավարման կենտրոն</t>
  </si>
  <si>
    <t xml:space="preserve">ԱՄՆ դոլար </t>
  </si>
  <si>
    <t>Գերմանիայի զարգացման վարկերի բանկ</t>
  </si>
  <si>
    <t>Ախուրյան գետի ջրային ռեսուրսների ինտեգրված կառավարման դրամաշնորհային ծրագիր</t>
  </si>
  <si>
    <t>Այլ ծախսեր</t>
  </si>
  <si>
    <t>ՀՀ ՏԿԵՆ ջրային կոմիտե</t>
  </si>
  <si>
    <t xml:space="preserve">ք․ Երևան, Վարդանանց 13 ա </t>
  </si>
  <si>
    <t>ՀՀ տարածքային կառավարման և ենթակառուցվածքների նախարարություն</t>
  </si>
  <si>
    <t>ՀՀ ՖՆ գործառնական վարչություն</t>
  </si>
  <si>
    <t>Հայաստանի տարածքային զարգացման հիմնադրամ Ջրային տնտեսության ծրագրերի իրականացման մասնաճյուղ</t>
  </si>
  <si>
    <t>ԵՎՐՈ</t>
  </si>
  <si>
    <t>Զարգացման Ֆրանսիայի գործակալություն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</si>
  <si>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</si>
  <si>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Նախապատրաստվել է տեխնիկական առաջադրանքի ձեռնարկ, որը ուղարկվել է ԶՖԳ-ի համաձայնեցմանը: Համաձայնեցումը ստանալուց հետո կհայտարարվի մրցույթ:</t>
  </si>
  <si>
    <t>ՀՀ ՏԿԵՆ Ջրային կոմիտե</t>
  </si>
  <si>
    <t>111-IL-23-0001</t>
  </si>
  <si>
    <t>01.12.2022</t>
  </si>
  <si>
    <t xml:space="preserve">ԱՄՆ ՄԻՋԱԶԳԱՅԻՆ ԶԱՐԳԱՑՄԱՆ ԳՈՐԾԱԿԱԼՈՒԹՅՈՒՆ </t>
  </si>
  <si>
    <t>ԱՄՆ ՄԶԳ աջակցությամբ իրականացվող Տեղական ինքնակառավարման և ապակենտրոնացման բարեփոխումների դրամաշնորհային
ծրագրի կառավարում</t>
  </si>
  <si>
    <t>համայնքներին աջակցություն</t>
  </si>
  <si>
    <t>ՀՀ տարածքային  զարգացման հիմնադրամ</t>
  </si>
  <si>
    <t>ք. Երևան 0037 Կ. Ուլնոցու փ.</t>
  </si>
  <si>
    <t>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հզորացում, ապակենտրոնացման գործընթացներին աջակցություն, պիլոտային ծրագրերի իրականացում</t>
  </si>
  <si>
    <t>KGMSWM-LC-01</t>
  </si>
  <si>
    <t>15.07.2020</t>
  </si>
  <si>
    <t>Վերակառուցման և զարգացման եվրոպական բանկ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</si>
  <si>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</si>
  <si>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Գանձապետական հաշիվներով</t>
  </si>
  <si>
    <t xml:space="preserve">  Կոտայքի և Գեղարքունիքի մարզերի կոշտ թափոնների կառավարման բարելավում, նոր աղբավայրերի կառուցում</t>
  </si>
  <si>
    <t>Կանխավճար</t>
  </si>
  <si>
    <t>ՀՀ տարածքային կառավարման և ենթակառուցվածքնրի   նախարարություն</t>
  </si>
  <si>
    <t xml:space="preserve">Կառավարության տուն 3 </t>
  </si>
  <si>
    <t>ՀՀ կառավարություն</t>
  </si>
  <si>
    <t>Եվրո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</si>
  <si>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</si>
  <si>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ապրանքներ, աշխատանքներ, ծառայություններ</t>
  </si>
  <si>
    <t>ըստ պայմանագրի նախագծի</t>
  </si>
  <si>
    <t>Երևանի քաղաքապետարան</t>
  </si>
  <si>
    <t>Արգիշտի 1</t>
  </si>
  <si>
    <t>ՀՀ տարածքային կառավարման նախարարություն</t>
  </si>
  <si>
    <t>05.01.01</t>
  </si>
  <si>
    <t>fi No 82.634 serias No 2010 0130</t>
  </si>
  <si>
    <t>18.11.2016</t>
  </si>
  <si>
    <t>Եվրոպական ներդրումային բանկ Լյուքսեմբուրգ</t>
  </si>
  <si>
    <t>04.05.01.27 Եվրոպական ներդրումային բանկի աջակցությամբ իրականացվող Հյուսիս-Հարավ տրանսպորտային միջանցքի ծրագիր (3-րդ տրանշ)</t>
  </si>
  <si>
    <t xml:space="preserve">Հյուսիս-հարավ միջանցքի զարգացման դրամաշնորհային ծրագրի շրջանակներում Լանջիկ-Գյումրի ճանապարհահատվածի (մոտ՝ 27.47 կմ) շինարարություն </t>
  </si>
  <si>
    <t>Շենքերի և շինությունների շինարարություն (5112)</t>
  </si>
  <si>
    <t>M1 Թալինից Գյումրի ճանապարհի կմ90+200-ից կմ 117+670 (Լանջիկ-Գյումրի հատվածի կառուցման և բարելավման աշխատանքներ)</t>
  </si>
  <si>
    <t>Ճանապարհների նախապատրաստման և հոդային աշխատանքներ</t>
  </si>
  <si>
    <t>Ճանապարհային դեպարտամենտ ՊՈԱԿ</t>
  </si>
  <si>
    <t>Հանրապետության հրապարակ , Կառավարական տուն 3</t>
  </si>
  <si>
    <t>104001</t>
  </si>
  <si>
    <t>ՖՆ աշխատակազմի գործառնական վարչություն</t>
  </si>
  <si>
    <t>1072-11004                           1072-31004</t>
  </si>
  <si>
    <t xml:space="preserve">Եվրոպական միության հարևանության ներդրումային բանկ 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</si>
  <si>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</si>
  <si>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ՀՀ տարածքային զագացման հիմնադրամ Ջրային տնտեսության ծրագրերի իրականացման մասնաճյուղ</t>
  </si>
  <si>
    <t>ԱՄՆ դոլար</t>
  </si>
  <si>
    <t>BMZ  2014 701 94</t>
  </si>
  <si>
    <t>20.12.2019</t>
  </si>
  <si>
    <t>Վերականգնման վարկերի բանկ KFW</t>
  </si>
  <si>
    <t xml:space="preserve">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3-րդ բաղադրիչ</t>
  </si>
  <si>
    <t>Ջրային կոմիտե</t>
  </si>
  <si>
    <t>BMZ N 2020 61554</t>
  </si>
  <si>
    <t>08.12.2015թ.</t>
  </si>
  <si>
    <t xml:space="preserve"> Գերմանիայի զարգացման և Եվրոպական միության հարևանության ներդրումային բանկ </t>
  </si>
  <si>
    <t>Ջրամատակարարման և ջրահեռացման ենթակառուցվածքների վերականգնման դրամաշնորհային ծրագիր` երրորդ փուլ</t>
  </si>
  <si>
    <t>Շենքերի և շինությունների շինարարության և կապիտալ վերանորոգում</t>
  </si>
  <si>
    <t>ՏԿԵՆ ջրային կոմիտե</t>
  </si>
  <si>
    <t xml:space="preserve">Արևելյան եվրոպայի էներգախնայողության և բնապահպանական գործընկերության
 աջակցությամբ իրականացվող Երևանի քաղաքային լուսավորության դրամաշնորհային ծրագրի </t>
  </si>
  <si>
    <t xml:space="preserve">Արևելյան եվրոպայի էներգախնայողության և բնապահպանական գործընկերության 
 աջակցությամբ իրականացվող Երևանի քաղաքային լուսավորության դրամաշնորհային ծրագրի </t>
  </si>
  <si>
    <t>06 04 01 03</t>
  </si>
  <si>
    <t>06.08.2014</t>
  </si>
  <si>
    <t>Վերակառուցման և զարգացման բանկ(ՎԶԵԲ)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</si>
  <si>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</si>
  <si>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ապրանքներ, աշխատանքներ և ծառայություններ</t>
  </si>
  <si>
    <t>&lt;&lt;Կարեն Դեմիրճյանի անվան Երևանի Մետրոպոլիտեն&gt;&gt; ՓԲԸ</t>
  </si>
  <si>
    <t>28.09.14</t>
  </si>
  <si>
    <t xml:space="preserve"> Եվրոպական միության հարևանության ներդրումային ծրագրի</t>
  </si>
  <si>
    <t xml:space="preserve"> Երևանի մետրոպոլիտենի վերակառուցման երկրորդ դրամաշնորհային ծրագիր</t>
  </si>
  <si>
    <t>Արգիշտի 2</t>
  </si>
  <si>
    <t>06 04 01 04</t>
  </si>
  <si>
    <t>Գրանդ Թորոնթոն  ՓԲԸ</t>
  </si>
  <si>
    <t>C36397/158/2686</t>
  </si>
  <si>
    <t>07.07.2017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</si>
  <si>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</si>
  <si>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Տեխնիկական համագործ.խորհրդատվ. Ծառայութ. Մատուցոմ</t>
  </si>
  <si>
    <t>տեխնիկական համագործ. խորհրդատվ. ծառայութ. մատուցում</t>
  </si>
  <si>
    <t>ՀՀ տարածքային  կառավարման և ենթակառուցվածքների նախարարություն</t>
  </si>
  <si>
    <t>Կառավարության 3 շենք</t>
  </si>
  <si>
    <t>C43808/158/2686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</si>
  <si>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</si>
  <si>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գանձապետական հաշիվներ</t>
  </si>
  <si>
    <t>Գյումրու քաղաքային ճանապարհների վերանորոգման ծրագրի շրջանակներում նախագծանախահաշվային աշխատանքների իրականացում</t>
  </si>
  <si>
    <t>Նախագծահետազոտական ծախսեր</t>
  </si>
  <si>
    <t>ՀՀ տարածքային կառավարման և ենթակառոցվածքների   նախարարություն</t>
  </si>
  <si>
    <t>No;2020 61 760</t>
  </si>
  <si>
    <t>30.05.2016</t>
  </si>
  <si>
    <t>(KFW) , Մայնի Ֆրանկֆուրտ-Գերմանիայի զարգացման վարկերի բանկի կողմից Կովկասյան էլեկտրահաղորդման ցանց Հայաստանի-Վրաստանի միջև հաղորդիչ գիծ                                             և ԲԼՀՀ կայան, Փուլ 1</t>
  </si>
  <si>
    <t xml:space="preserve"> «Կովկասյան էլեկտրահաղորդման ցանց I» Հայաստան-Վրաստան հաղորդիչ գիծ/ենթակայանների դրամաշնորհային ծրագիր</t>
  </si>
  <si>
    <t xml:space="preserve">FICHTNER GmbH խորհրդատվական ընկերության Բաղարդիչ 2-ի՝ Ծրագրի ա) խորհրդատվություն և վերահսկում Փուլ 1-ի պատրաստում և իրականացում </t>
  </si>
  <si>
    <t>Բարձրավոլտ էլեկտրացանցեր ՓԲԸ</t>
  </si>
  <si>
    <t>ք.Երևան, Զորավար Անդրանիկի 1</t>
  </si>
  <si>
    <t>Կենտրոնական գանձապետարան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</si>
  <si>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</si>
  <si>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ՀՀ մարզերում սոցիալական և տնտեսական զարգացման ապահովում նոր աշխատատեղ. Ստեղծում և տնտեսական մրցունակութ. Բարձրացում</t>
  </si>
  <si>
    <t xml:space="preserve"> Եվրասիական զարգացման բանկի աջակցությամբ իրականացվող հանրային  շենքերում էներգախնայողության բարելավման  և կանաչ էներգիայի զարգացմանը նպաստող  դրամաշնորհային ծրագրի կառավարում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</si>
  <si>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</si>
  <si>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 xml:space="preserve"> Եվրասիական զարգացման բանկի աջակցությամբ իրականացվողհանրային  շենքերում էներգախնայողության բարեավման  և կանաչ էներգիայի զարգացմանը նպաստող  դրամաշնորհային ծրագրի շրջանակներում հիմնանորոգման աշխատանքներ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</si>
  <si>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</si>
  <si>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03.04.2018</t>
  </si>
  <si>
    <t>Եվրասիական հիմնադրամ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</si>
  <si>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</si>
  <si>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խորհրդատվական ծառայություններ, ապրանքներ, ուսուցում և գործառնական ծախսեր</t>
  </si>
  <si>
    <t>Հաշվետու ժամանակահատվածի համար գումարի հաշվարկները կատարվում են փաստացի ստացման նախորդ օրվա ՀՀ ԿԲ-ի հաշվարկային փոխարժեքով</t>
  </si>
  <si>
    <t>Առողջապահական ԾԻԳ ՊՀ</t>
  </si>
  <si>
    <t>Երևանի , Կոմիտասի 49/4</t>
  </si>
  <si>
    <t>ՀՀ առողջապահության նախարարություն</t>
  </si>
  <si>
    <t>07.06.01.09</t>
  </si>
  <si>
    <t>հազար դրամ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</si>
  <si>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</si>
  <si>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</si>
  <si>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</si>
  <si>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</si>
  <si>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 xml:space="preserve"> Գլոբալ հիմնադրամի աջակցությամբ իրականացվող, Հայաստանի Հանրապետությունում Covid համավարակի դեմ պայքարի ծրագիր և առողջապահական բարեփոխումների տեխնիկական աջակցության ծրագիր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</si>
  <si>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</si>
  <si>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</si>
  <si>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 xml:space="preserve"> ՀՀ կայունացման և զարգացման Եվրասիական հիմնադրամի միջոցներից ֆինանսավորվող «ՀՀ-ում COVID-19 համավարակի պատրաստվածությանմակարդակի բարձրացում. կորոնավիրուսից առաջացող սպառնալիքի հայտնաբերում և արձագանքում» ծրագրի շրջանակներում շենքային պայմանների բարելավում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</si>
  <si>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</si>
  <si>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</si>
  <si>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</si>
  <si>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</si>
  <si>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 xml:space="preserve"> Եվրասիական զարգացման բանկի աջակցությամբ իրականացվող«Աշխատանքի Էլեկտրոնային Բորսա» դրամաշնորհային ծրագիր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</si>
  <si>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</si>
  <si>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</si>
  <si>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 xml:space="preserve"> Վերակառուցման և զարգացման եվրոպական բանկի աջակցությամբ իրականացվող «Մեղրիի սահմանային անցակետի ծրագիր» դրամաշնորհային  ծրագրի շրջանակներում ՀՀ պետական եկամուտների կոմիտեի նոր շենքային պայմանների ապահովում</t>
  </si>
  <si>
    <t>Զարգացման ֆրանսիական գործակալության կողմից ՀՀ ՊԵԿ-ին հատկացվող կարճաժամկետ տեխնիկական աջակցություն</t>
  </si>
  <si>
    <t>Վիճակագրական համակարգի  ռազմավարական ազգային ծրագիր (ժամանակի օգտագործման  հետազոտություն)</t>
  </si>
  <si>
    <t>«Անցում էլեկտրական շարժունակությանը Հայաստանում» դրամաշնորհային ծրագրի շրջանակներում ծրագրի իրականացման կազմակերպում</t>
  </si>
  <si>
    <t>«Շենքերի ոլորտում չափողականություն,հաշվետվողականություն և
հավաստագրում (ՉՀՀ)» համակարգի ստեղծում և գիտելիքների կառավարում</t>
  </si>
  <si>
    <t>«Հայաստանի դիմակայուն լանդշաֆտներ» ծրագրի նախապատրաստման
դրամաշնորհային ծրագիր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</si>
  <si>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</si>
  <si>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>Անցում էլեկտրական շարժունակությանը Հայաստանում» դրամաշնորհային ծրագրի շրջանակներում պետական կառույցներին աջակցություն</t>
  </si>
  <si>
    <t>Լեռնային Ղարաբաղից բռնի տեղահանված երեխաների
ընդգրկումը կրթական գործընթացում՝ նրանց հոգեսոցիալական
տոկունության բարձրացման միջոցով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</si>
  <si>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</si>
  <si>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</si>
  <si>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ԵՄ-ի կողմից Հարավային Կովկասի խոցելի տարածքներում երկրաշարժի համակողմանի կառավարման աջակցության ծրագիր</t>
  </si>
  <si>
    <t>Ասիական զարգացման բանկի աջակցությամբ իրականացվող՝ «Կլիմային հարմարվողական պարենային անվտանգության» դրամաշնորհային ծրագրի համակարգում և ղեկավարում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</si>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</sst>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  <numFmt numFmtId="167" formatCode="_(* #,##0.00_);_(* \(#,##0.0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b/>
      <sz val="8"/>
      <name val="GHEA Grapalat"/>
      <family val="3"/>
    </font>
    <font>
      <sz val="10"/>
      <name val="Arial"/>
      <family val="2"/>
    </font>
    <font>
      <sz val="12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textRotation="90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4" fontId="2" fillId="0" borderId="15" xfId="2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center" vertical="center" wrapText="1"/>
    </xf>
    <xf numFmtId="165" fontId="2" fillId="0" borderId="15" xfId="1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66" fontId="2" fillId="0" borderId="15" xfId="3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5" xfId="2" applyNumberFormat="1" applyFont="1" applyFill="1" applyBorder="1" applyAlignment="1">
      <alignment horizontal="center" vertical="center" wrapText="1"/>
    </xf>
    <xf numFmtId="14" fontId="2" fillId="0" borderId="15" xfId="0" quotePrefix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4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167" fontId="5" fillId="0" borderId="15" xfId="1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43" fontId="3" fillId="0" borderId="15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3" fontId="3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APRANQACANK Hashvetv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I76"/>
  <sheetViews>
    <sheetView tabSelected="1" workbookViewId="0">
      <selection activeCell="G14" sqref="G14"/>
    </sheetView>
  </sheetViews>
  <sheetFormatPr defaultColWidth="9.140625" defaultRowHeight="12.75" x14ac:dyDescent="0.25"/>
  <cols>
    <col min="1" max="1" width="5.7109375" style="3" bestFit="1" customWidth="1"/>
    <col min="2" max="2" width="16.28515625" style="3" bestFit="1" customWidth="1"/>
    <col min="3" max="3" width="16.85546875" style="3" customWidth="1"/>
    <col min="4" max="4" width="21" style="3" customWidth="1"/>
    <col min="5" max="5" width="36.5703125" style="3" customWidth="1"/>
    <col min="6" max="7" width="16.85546875" style="3" customWidth="1"/>
    <col min="8" max="8" width="15" style="3" bestFit="1" customWidth="1"/>
    <col min="9" max="9" width="21" style="3" customWidth="1"/>
    <col min="10" max="10" width="17.85546875" style="3" bestFit="1" customWidth="1"/>
    <col min="11" max="11" width="22.85546875" style="3" customWidth="1"/>
    <col min="12" max="12" width="23.42578125" style="5" customWidth="1"/>
    <col min="13" max="13" width="20.28515625" style="3" customWidth="1"/>
    <col min="14" max="14" width="21" style="3" customWidth="1"/>
    <col min="15" max="15" width="21.7109375" style="3" customWidth="1"/>
    <col min="16" max="16" width="23" style="3" customWidth="1"/>
    <col min="17" max="17" width="18.5703125" style="3" customWidth="1"/>
    <col min="18" max="22" width="16.85546875" style="3" customWidth="1"/>
    <col min="23" max="23" width="20.85546875" style="3" customWidth="1"/>
    <col min="24" max="24" width="19.28515625" style="3" customWidth="1"/>
    <col min="25" max="25" width="16.85546875" style="3" customWidth="1"/>
    <col min="26" max="46" width="9.140625" style="3"/>
    <col min="47" max="47" width="8.85546875" style="3" customWidth="1"/>
    <col min="48" max="16384" width="9.140625" style="3"/>
  </cols>
  <sheetData>
    <row r="1" spans="1:1933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33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</row>
    <row r="3" spans="1:1933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33" ht="12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</row>
    <row r="5" spans="1:1933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  <c r="S5" s="2"/>
    </row>
    <row r="6" spans="1:1933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/>
      <c r="R6" s="2"/>
      <c r="S6" s="2"/>
    </row>
    <row r="7" spans="1:1933" ht="26.25" customHeight="1" thickBot="1" x14ac:dyDescent="0.3">
      <c r="O7" s="3" t="s">
        <v>6</v>
      </c>
      <c r="Y7" s="3" t="s">
        <v>7</v>
      </c>
    </row>
    <row r="8" spans="1:1933" ht="12.75" customHeight="1" x14ac:dyDescent="0.25">
      <c r="A8" s="6" t="s">
        <v>8</v>
      </c>
      <c r="B8" s="7" t="s">
        <v>9</v>
      </c>
      <c r="C8" s="8"/>
      <c r="D8" s="9" t="s">
        <v>10</v>
      </c>
      <c r="E8" s="7" t="s">
        <v>11</v>
      </c>
      <c r="F8" s="10"/>
      <c r="G8" s="8"/>
      <c r="H8" s="7" t="s">
        <v>12</v>
      </c>
      <c r="I8" s="10"/>
      <c r="J8" s="10"/>
      <c r="K8" s="8"/>
      <c r="L8" s="7" t="s">
        <v>13</v>
      </c>
      <c r="M8" s="10"/>
      <c r="N8" s="10"/>
      <c r="O8" s="8"/>
      <c r="P8" s="11" t="s">
        <v>14</v>
      </c>
      <c r="Q8" s="12" t="s">
        <v>15</v>
      </c>
      <c r="R8" s="12" t="s">
        <v>16</v>
      </c>
      <c r="S8" s="13" t="s">
        <v>17</v>
      </c>
      <c r="T8" s="13" t="s">
        <v>18</v>
      </c>
      <c r="U8" s="13" t="s">
        <v>19</v>
      </c>
      <c r="V8" s="13" t="s">
        <v>20</v>
      </c>
      <c r="W8" s="13" t="s">
        <v>21</v>
      </c>
      <c r="X8" s="13" t="s">
        <v>22</v>
      </c>
      <c r="Y8" s="13" t="s">
        <v>23</v>
      </c>
    </row>
    <row r="9" spans="1:1933" ht="12.75" customHeight="1" x14ac:dyDescent="0.25">
      <c r="A9" s="14"/>
      <c r="B9" s="13" t="s">
        <v>24</v>
      </c>
      <c r="C9" s="15" t="s">
        <v>25</v>
      </c>
      <c r="D9" s="16"/>
      <c r="E9" s="13" t="s">
        <v>26</v>
      </c>
      <c r="F9" s="13" t="s">
        <v>27</v>
      </c>
      <c r="G9" s="13" t="s">
        <v>28</v>
      </c>
      <c r="H9" s="17" t="s">
        <v>29</v>
      </c>
      <c r="I9" s="18"/>
      <c r="J9" s="17" t="s">
        <v>30</v>
      </c>
      <c r="K9" s="18"/>
      <c r="L9" s="17" t="s">
        <v>29</v>
      </c>
      <c r="M9" s="18"/>
      <c r="N9" s="17" t="s">
        <v>30</v>
      </c>
      <c r="O9" s="18"/>
      <c r="P9" s="19"/>
      <c r="Q9" s="20"/>
      <c r="R9" s="20"/>
      <c r="S9" s="20"/>
      <c r="T9" s="20"/>
      <c r="U9" s="20"/>
      <c r="V9" s="20"/>
      <c r="W9" s="20"/>
      <c r="X9" s="20"/>
      <c r="Y9" s="20"/>
    </row>
    <row r="10" spans="1:1933" x14ac:dyDescent="0.25">
      <c r="A10" s="14"/>
      <c r="B10" s="20"/>
      <c r="C10" s="21"/>
      <c r="D10" s="16"/>
      <c r="E10" s="20"/>
      <c r="F10" s="20"/>
      <c r="G10" s="20"/>
      <c r="H10" s="22"/>
      <c r="I10" s="23"/>
      <c r="J10" s="22"/>
      <c r="K10" s="23"/>
      <c r="L10" s="22"/>
      <c r="M10" s="23"/>
      <c r="N10" s="22"/>
      <c r="O10" s="23"/>
      <c r="P10" s="19"/>
      <c r="Q10" s="20"/>
      <c r="R10" s="20"/>
      <c r="S10" s="20"/>
      <c r="T10" s="20"/>
      <c r="U10" s="20"/>
      <c r="V10" s="20"/>
      <c r="W10" s="20"/>
      <c r="X10" s="20"/>
      <c r="Y10" s="20"/>
    </row>
    <row r="11" spans="1:1933" ht="60" customHeight="1" x14ac:dyDescent="0.25">
      <c r="A11" s="24"/>
      <c r="B11" s="25"/>
      <c r="C11" s="26"/>
      <c r="D11" s="27"/>
      <c r="E11" s="25"/>
      <c r="F11" s="25"/>
      <c r="G11" s="25"/>
      <c r="H11" s="28" t="s">
        <v>31</v>
      </c>
      <c r="I11" s="28" t="s">
        <v>32</v>
      </c>
      <c r="J11" s="28" t="s">
        <v>31</v>
      </c>
      <c r="K11" s="29" t="s">
        <v>32</v>
      </c>
      <c r="L11" s="28" t="s">
        <v>31</v>
      </c>
      <c r="M11" s="29" t="s">
        <v>32</v>
      </c>
      <c r="N11" s="28" t="s">
        <v>31</v>
      </c>
      <c r="O11" s="29" t="s">
        <v>32</v>
      </c>
      <c r="P11" s="30"/>
      <c r="Q11" s="25"/>
      <c r="R11" s="25"/>
      <c r="S11" s="25"/>
      <c r="T11" s="25"/>
      <c r="U11" s="25"/>
      <c r="V11" s="25"/>
      <c r="W11" s="25"/>
      <c r="X11" s="25"/>
      <c r="Y11" s="25"/>
    </row>
    <row r="12" spans="1:1933" s="31" customFormat="1" x14ac:dyDescent="0.25">
      <c r="A12" s="31">
        <v>1</v>
      </c>
      <c r="B12" s="31">
        <v>2</v>
      </c>
      <c r="C12" s="32" t="s">
        <v>33</v>
      </c>
      <c r="D12" s="32">
        <v>4</v>
      </c>
      <c r="E12" s="32" t="s">
        <v>34</v>
      </c>
      <c r="F12" s="32" t="s">
        <v>35</v>
      </c>
      <c r="G12" s="32" t="s">
        <v>36</v>
      </c>
      <c r="H12" s="32" t="s">
        <v>37</v>
      </c>
      <c r="I12" s="32" t="s">
        <v>38</v>
      </c>
      <c r="J12" s="32" t="s">
        <v>39</v>
      </c>
      <c r="K12" s="32" t="s">
        <v>40</v>
      </c>
      <c r="L12" s="32" t="s">
        <v>41</v>
      </c>
      <c r="M12" s="32" t="s">
        <v>42</v>
      </c>
      <c r="N12" s="32" t="s">
        <v>43</v>
      </c>
      <c r="O12" s="32" t="s">
        <v>44</v>
      </c>
      <c r="P12" s="32" t="s">
        <v>45</v>
      </c>
      <c r="Q12" s="32" t="s">
        <v>46</v>
      </c>
      <c r="R12" s="32" t="s">
        <v>47</v>
      </c>
      <c r="S12" s="32" t="s">
        <v>48</v>
      </c>
      <c r="T12" s="32" t="s">
        <v>49</v>
      </c>
      <c r="U12" s="32" t="s">
        <v>50</v>
      </c>
      <c r="V12" s="32" t="s">
        <v>51</v>
      </c>
      <c r="W12" s="32" t="s">
        <v>52</v>
      </c>
      <c r="X12" s="32" t="s">
        <v>53</v>
      </c>
      <c r="Y12" s="32" t="s">
        <v>54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  <c r="AML12" s="33"/>
      <c r="AMM12" s="33"/>
      <c r="AMN12" s="33"/>
      <c r="AMO12" s="33"/>
      <c r="AMP12" s="33"/>
      <c r="AMQ12" s="33"/>
      <c r="AMR12" s="33"/>
      <c r="AMS12" s="33"/>
      <c r="AMT12" s="33"/>
      <c r="AMU12" s="33"/>
      <c r="AMV12" s="33"/>
      <c r="AMW12" s="33"/>
      <c r="AMX12" s="33"/>
      <c r="AMY12" s="33"/>
      <c r="AMZ12" s="33"/>
      <c r="ANA12" s="33"/>
      <c r="ANB12" s="33"/>
      <c r="ANC12" s="33"/>
      <c r="AND12" s="33"/>
      <c r="ANE12" s="33"/>
      <c r="ANF12" s="33"/>
      <c r="ANG12" s="33"/>
      <c r="ANH12" s="33"/>
      <c r="ANI12" s="33"/>
      <c r="ANJ12" s="33"/>
      <c r="ANK12" s="33"/>
      <c r="ANL12" s="33"/>
      <c r="ANM12" s="33"/>
      <c r="ANN12" s="33"/>
      <c r="ANO12" s="33"/>
      <c r="ANP12" s="33"/>
      <c r="ANQ12" s="33"/>
      <c r="ANR12" s="33"/>
      <c r="ANS12" s="33"/>
      <c r="ANT12" s="33"/>
      <c r="ANU12" s="33"/>
      <c r="ANV12" s="33"/>
      <c r="ANW12" s="33"/>
      <c r="ANX12" s="33"/>
      <c r="ANY12" s="33"/>
      <c r="ANZ12" s="33"/>
      <c r="AOA12" s="33"/>
      <c r="AOB12" s="33"/>
      <c r="AOC12" s="33"/>
      <c r="AOD12" s="33"/>
      <c r="AOE12" s="33"/>
      <c r="AOF12" s="33"/>
      <c r="AOG12" s="33"/>
      <c r="AOH12" s="33"/>
      <c r="AOI12" s="33"/>
      <c r="AOJ12" s="33"/>
      <c r="AOK12" s="33"/>
      <c r="AOL12" s="33"/>
      <c r="AOM12" s="33"/>
      <c r="AON12" s="33"/>
      <c r="AOO12" s="33"/>
      <c r="AOP12" s="33"/>
      <c r="AOQ12" s="33"/>
      <c r="AOR12" s="33"/>
      <c r="AOS12" s="33"/>
      <c r="AOT12" s="33"/>
      <c r="AOU12" s="33"/>
      <c r="AOV12" s="33"/>
      <c r="AOW12" s="33"/>
      <c r="AOX12" s="33"/>
      <c r="AOY12" s="33"/>
      <c r="AOZ12" s="33"/>
      <c r="APA12" s="33"/>
      <c r="APB12" s="33"/>
      <c r="APC12" s="33"/>
      <c r="APD12" s="33"/>
      <c r="APE12" s="33"/>
      <c r="APF12" s="33"/>
      <c r="APG12" s="33"/>
      <c r="APH12" s="33"/>
      <c r="API12" s="33"/>
      <c r="APJ12" s="33"/>
      <c r="APK12" s="33"/>
      <c r="APL12" s="33"/>
      <c r="APM12" s="33"/>
      <c r="APN12" s="33"/>
      <c r="APO12" s="33"/>
      <c r="APP12" s="33"/>
      <c r="APQ12" s="33"/>
      <c r="APR12" s="33"/>
      <c r="APS12" s="33"/>
      <c r="APT12" s="33"/>
      <c r="APU12" s="33"/>
      <c r="APV12" s="33"/>
      <c r="APW12" s="33"/>
      <c r="APX12" s="33"/>
      <c r="APY12" s="33"/>
      <c r="APZ12" s="33"/>
      <c r="AQA12" s="33"/>
      <c r="AQB12" s="33"/>
      <c r="AQC12" s="33"/>
      <c r="AQD12" s="33"/>
      <c r="AQE12" s="33"/>
      <c r="AQF12" s="33"/>
      <c r="AQG12" s="33"/>
      <c r="AQH12" s="33"/>
      <c r="AQI12" s="33"/>
      <c r="AQJ12" s="33"/>
      <c r="AQK12" s="33"/>
      <c r="AQL12" s="33"/>
      <c r="AQM12" s="33"/>
      <c r="AQN12" s="33"/>
      <c r="AQO12" s="33"/>
      <c r="AQP12" s="33"/>
      <c r="AQQ12" s="33"/>
      <c r="AQR12" s="33"/>
      <c r="AQS12" s="33"/>
      <c r="AQT12" s="33"/>
      <c r="AQU12" s="33"/>
      <c r="AQV12" s="33"/>
      <c r="AQW12" s="33"/>
      <c r="AQX12" s="33"/>
      <c r="AQY12" s="33"/>
      <c r="AQZ12" s="33"/>
      <c r="ARA12" s="33"/>
      <c r="ARB12" s="33"/>
      <c r="ARC12" s="33"/>
      <c r="ARD12" s="33"/>
      <c r="ARE12" s="33"/>
      <c r="ARF12" s="33"/>
      <c r="ARG12" s="33"/>
      <c r="ARH12" s="33"/>
      <c r="ARI12" s="33"/>
      <c r="ARJ12" s="33"/>
      <c r="ARK12" s="33"/>
      <c r="ARL12" s="33"/>
      <c r="ARM12" s="33"/>
      <c r="ARN12" s="33"/>
      <c r="ARO12" s="33"/>
      <c r="ARP12" s="33"/>
      <c r="ARQ12" s="33"/>
      <c r="ARR12" s="33"/>
      <c r="ARS12" s="33"/>
      <c r="ART12" s="33"/>
      <c r="ARU12" s="33"/>
      <c r="ARV12" s="33"/>
      <c r="ARW12" s="33"/>
      <c r="ARX12" s="33"/>
      <c r="ARY12" s="33"/>
      <c r="ARZ12" s="33"/>
      <c r="ASA12" s="33"/>
      <c r="ASB12" s="33"/>
      <c r="ASC12" s="33"/>
      <c r="ASD12" s="33"/>
      <c r="ASE12" s="33"/>
      <c r="ASF12" s="33"/>
      <c r="ASG12" s="33"/>
      <c r="ASH12" s="33"/>
      <c r="ASI12" s="33"/>
      <c r="ASJ12" s="33"/>
      <c r="ASK12" s="33"/>
      <c r="ASL12" s="33"/>
      <c r="ASM12" s="33"/>
      <c r="ASN12" s="33"/>
      <c r="ASO12" s="33"/>
      <c r="ASP12" s="33"/>
      <c r="ASQ12" s="33"/>
      <c r="ASR12" s="33"/>
      <c r="ASS12" s="33"/>
      <c r="AST12" s="33"/>
      <c r="ASU12" s="33"/>
      <c r="ASV12" s="33"/>
      <c r="ASW12" s="33"/>
      <c r="ASX12" s="33"/>
      <c r="ASY12" s="33"/>
      <c r="ASZ12" s="33"/>
      <c r="ATA12" s="33"/>
      <c r="ATB12" s="33"/>
      <c r="ATC12" s="33"/>
      <c r="ATD12" s="33"/>
      <c r="ATE12" s="33"/>
      <c r="ATF12" s="33"/>
      <c r="ATG12" s="33"/>
      <c r="ATH12" s="33"/>
      <c r="ATI12" s="33"/>
      <c r="ATJ12" s="33"/>
      <c r="ATK12" s="33"/>
      <c r="ATL12" s="33"/>
      <c r="ATM12" s="33"/>
      <c r="ATN12" s="33"/>
      <c r="ATO12" s="33"/>
      <c r="ATP12" s="33"/>
      <c r="ATQ12" s="33"/>
      <c r="ATR12" s="33"/>
      <c r="ATS12" s="33"/>
      <c r="ATT12" s="33"/>
      <c r="ATU12" s="33"/>
      <c r="ATV12" s="33"/>
      <c r="ATW12" s="33"/>
      <c r="ATX12" s="33"/>
      <c r="ATY12" s="33"/>
      <c r="ATZ12" s="33"/>
      <c r="AUA12" s="33"/>
      <c r="AUB12" s="33"/>
      <c r="AUC12" s="33"/>
      <c r="AUD12" s="33"/>
      <c r="AUE12" s="33"/>
      <c r="AUF12" s="33"/>
      <c r="AUG12" s="33"/>
      <c r="AUH12" s="33"/>
      <c r="AUI12" s="33"/>
      <c r="AUJ12" s="33"/>
      <c r="AUK12" s="33"/>
      <c r="AUL12" s="33"/>
      <c r="AUM12" s="33"/>
      <c r="AUN12" s="33"/>
      <c r="AUO12" s="33"/>
      <c r="AUP12" s="33"/>
      <c r="AUQ12" s="33"/>
      <c r="AUR12" s="33"/>
      <c r="AUS12" s="33"/>
      <c r="AUT12" s="33"/>
      <c r="AUU12" s="33"/>
      <c r="AUV12" s="33"/>
      <c r="AUW12" s="33"/>
      <c r="AUX12" s="33"/>
      <c r="AUY12" s="33"/>
      <c r="AUZ12" s="33"/>
      <c r="AVA12" s="33"/>
      <c r="AVB12" s="33"/>
      <c r="AVC12" s="33"/>
      <c r="AVD12" s="33"/>
      <c r="AVE12" s="33"/>
      <c r="AVF12" s="33"/>
      <c r="AVG12" s="33"/>
      <c r="AVH12" s="33"/>
      <c r="AVI12" s="33"/>
      <c r="AVJ12" s="33"/>
      <c r="AVK12" s="33"/>
      <c r="AVL12" s="33"/>
      <c r="AVM12" s="33"/>
      <c r="AVN12" s="33"/>
      <c r="AVO12" s="33"/>
      <c r="AVP12" s="33"/>
      <c r="AVQ12" s="33"/>
      <c r="AVR12" s="33"/>
      <c r="AVS12" s="33"/>
      <c r="AVT12" s="33"/>
      <c r="AVU12" s="33"/>
      <c r="AVV12" s="33"/>
      <c r="AVW12" s="33"/>
      <c r="AVX12" s="33"/>
      <c r="AVY12" s="33"/>
      <c r="AVZ12" s="33"/>
      <c r="AWA12" s="33"/>
      <c r="AWB12" s="33"/>
      <c r="AWC12" s="33"/>
      <c r="AWD12" s="33"/>
      <c r="AWE12" s="33"/>
      <c r="AWF12" s="33"/>
      <c r="AWG12" s="33"/>
      <c r="AWH12" s="33"/>
      <c r="AWI12" s="33"/>
      <c r="AWJ12" s="33"/>
      <c r="AWK12" s="33"/>
      <c r="AWL12" s="33"/>
      <c r="AWM12" s="33"/>
      <c r="AWN12" s="33"/>
      <c r="AWO12" s="33"/>
      <c r="AWP12" s="33"/>
      <c r="AWQ12" s="33"/>
      <c r="AWR12" s="33"/>
      <c r="AWS12" s="33"/>
      <c r="AWT12" s="33"/>
      <c r="AWU12" s="33"/>
      <c r="AWV12" s="33"/>
      <c r="AWW12" s="33"/>
      <c r="AWX12" s="33"/>
      <c r="AWY12" s="33"/>
      <c r="AWZ12" s="33"/>
      <c r="AXA12" s="33"/>
      <c r="AXB12" s="33"/>
      <c r="AXC12" s="33"/>
      <c r="AXD12" s="33"/>
      <c r="AXE12" s="33"/>
      <c r="AXF12" s="33"/>
      <c r="AXG12" s="33"/>
      <c r="AXH12" s="33"/>
      <c r="AXI12" s="33"/>
      <c r="AXJ12" s="33"/>
      <c r="AXK12" s="33"/>
      <c r="AXL12" s="33"/>
      <c r="AXM12" s="33"/>
      <c r="AXN12" s="33"/>
      <c r="AXO12" s="33"/>
      <c r="AXP12" s="33"/>
      <c r="AXQ12" s="33"/>
      <c r="AXR12" s="33"/>
      <c r="AXS12" s="33"/>
      <c r="AXT12" s="33"/>
      <c r="AXU12" s="33"/>
      <c r="AXV12" s="33"/>
      <c r="AXW12" s="33"/>
      <c r="AXX12" s="33"/>
      <c r="AXY12" s="33"/>
      <c r="AXZ12" s="33"/>
      <c r="AYA12" s="33"/>
      <c r="AYB12" s="33"/>
      <c r="AYC12" s="33"/>
      <c r="AYD12" s="33"/>
      <c r="AYE12" s="33"/>
      <c r="AYF12" s="33"/>
      <c r="AYG12" s="33"/>
      <c r="AYH12" s="33"/>
      <c r="AYI12" s="33"/>
      <c r="AYJ12" s="33"/>
      <c r="AYK12" s="33"/>
      <c r="AYL12" s="33"/>
      <c r="AYM12" s="33"/>
      <c r="AYN12" s="33"/>
      <c r="AYO12" s="33"/>
      <c r="AYP12" s="33"/>
      <c r="AYQ12" s="33"/>
      <c r="AYR12" s="33"/>
      <c r="AYS12" s="33"/>
      <c r="AYT12" s="33"/>
      <c r="AYU12" s="33"/>
      <c r="AYV12" s="33"/>
      <c r="AYW12" s="33"/>
      <c r="AYX12" s="33"/>
      <c r="AYY12" s="33"/>
      <c r="AYZ12" s="33"/>
      <c r="AZA12" s="33"/>
      <c r="AZB12" s="33"/>
      <c r="AZC12" s="33"/>
      <c r="AZD12" s="33"/>
      <c r="AZE12" s="33"/>
      <c r="AZF12" s="33"/>
      <c r="AZG12" s="33"/>
      <c r="AZH12" s="33"/>
      <c r="AZI12" s="33"/>
      <c r="AZJ12" s="33"/>
      <c r="AZK12" s="33"/>
      <c r="AZL12" s="33"/>
      <c r="AZM12" s="33"/>
      <c r="AZN12" s="33"/>
      <c r="AZO12" s="33"/>
      <c r="AZP12" s="33"/>
      <c r="AZQ12" s="33"/>
      <c r="AZR12" s="33"/>
      <c r="AZS12" s="33"/>
      <c r="AZT12" s="33"/>
      <c r="AZU12" s="33"/>
      <c r="AZV12" s="33"/>
      <c r="AZW12" s="33"/>
      <c r="AZX12" s="33"/>
      <c r="AZY12" s="33"/>
      <c r="AZZ12" s="33"/>
      <c r="BAA12" s="33"/>
      <c r="BAB12" s="33"/>
      <c r="BAC12" s="33"/>
      <c r="BAD12" s="33"/>
      <c r="BAE12" s="33"/>
      <c r="BAF12" s="33"/>
      <c r="BAG12" s="33"/>
      <c r="BAH12" s="33"/>
      <c r="BAI12" s="33"/>
      <c r="BAJ12" s="33"/>
      <c r="BAK12" s="33"/>
      <c r="BAL12" s="33"/>
      <c r="BAM12" s="33"/>
      <c r="BAN12" s="33"/>
      <c r="BAO12" s="33"/>
      <c r="BAP12" s="33"/>
      <c r="BAQ12" s="33"/>
      <c r="BAR12" s="33"/>
      <c r="BAS12" s="33"/>
      <c r="BAT12" s="33"/>
      <c r="BAU12" s="33"/>
      <c r="BAV12" s="33"/>
      <c r="BAW12" s="33"/>
      <c r="BAX12" s="33"/>
      <c r="BAY12" s="33"/>
      <c r="BAZ12" s="33"/>
      <c r="BBA12" s="33"/>
      <c r="BBB12" s="33"/>
      <c r="BBC12" s="33"/>
      <c r="BBD12" s="33"/>
      <c r="BBE12" s="33"/>
      <c r="BBF12" s="33"/>
      <c r="BBG12" s="33"/>
      <c r="BBH12" s="33"/>
      <c r="BBI12" s="33"/>
      <c r="BBJ12" s="33"/>
      <c r="BBK12" s="33"/>
      <c r="BBL12" s="33"/>
      <c r="BBM12" s="33"/>
      <c r="BBN12" s="33"/>
      <c r="BBO12" s="33"/>
      <c r="BBP12" s="33"/>
      <c r="BBQ12" s="33"/>
      <c r="BBR12" s="33"/>
      <c r="BBS12" s="33"/>
      <c r="BBT12" s="33"/>
      <c r="BBU12" s="33"/>
      <c r="BBV12" s="33"/>
      <c r="BBW12" s="33"/>
      <c r="BBX12" s="33"/>
      <c r="BBY12" s="33"/>
      <c r="BBZ12" s="33"/>
      <c r="BCA12" s="33"/>
      <c r="BCB12" s="33"/>
      <c r="BCC12" s="33"/>
      <c r="BCD12" s="33"/>
      <c r="BCE12" s="33"/>
      <c r="BCF12" s="33"/>
      <c r="BCG12" s="33"/>
      <c r="BCH12" s="33"/>
      <c r="BCI12" s="33"/>
      <c r="BCJ12" s="33"/>
      <c r="BCK12" s="33"/>
      <c r="BCL12" s="33"/>
      <c r="BCM12" s="33"/>
      <c r="BCN12" s="33"/>
      <c r="BCO12" s="33"/>
      <c r="BCP12" s="33"/>
      <c r="BCQ12" s="33"/>
      <c r="BCR12" s="33"/>
      <c r="BCS12" s="33"/>
      <c r="BCT12" s="33"/>
      <c r="BCU12" s="33"/>
      <c r="BCV12" s="33"/>
      <c r="BCW12" s="33"/>
      <c r="BCX12" s="33"/>
      <c r="BCY12" s="33"/>
      <c r="BCZ12" s="33"/>
      <c r="BDA12" s="33"/>
      <c r="BDB12" s="33"/>
      <c r="BDC12" s="33"/>
      <c r="BDD12" s="33"/>
      <c r="BDE12" s="33"/>
      <c r="BDF12" s="33"/>
      <c r="BDG12" s="33"/>
      <c r="BDH12" s="33"/>
      <c r="BDI12" s="33"/>
      <c r="BDJ12" s="33"/>
      <c r="BDK12" s="33"/>
      <c r="BDL12" s="33"/>
      <c r="BDM12" s="33"/>
      <c r="BDN12" s="33"/>
      <c r="BDO12" s="33"/>
      <c r="BDP12" s="33"/>
      <c r="BDQ12" s="33"/>
      <c r="BDR12" s="33"/>
      <c r="BDS12" s="33"/>
      <c r="BDT12" s="33"/>
      <c r="BDU12" s="33"/>
      <c r="BDV12" s="33"/>
      <c r="BDW12" s="33"/>
      <c r="BDX12" s="33"/>
      <c r="BDY12" s="33"/>
      <c r="BDZ12" s="33"/>
      <c r="BEA12" s="33"/>
      <c r="BEB12" s="33"/>
      <c r="BEC12" s="33"/>
      <c r="BED12" s="33"/>
      <c r="BEE12" s="33"/>
      <c r="BEF12" s="33"/>
      <c r="BEG12" s="33"/>
      <c r="BEH12" s="33"/>
      <c r="BEI12" s="33"/>
      <c r="BEJ12" s="33"/>
      <c r="BEK12" s="33"/>
      <c r="BEL12" s="33"/>
      <c r="BEM12" s="33"/>
      <c r="BEN12" s="33"/>
      <c r="BEO12" s="33"/>
      <c r="BEP12" s="33"/>
      <c r="BEQ12" s="33"/>
      <c r="BER12" s="33"/>
      <c r="BES12" s="33"/>
      <c r="BET12" s="33"/>
      <c r="BEU12" s="33"/>
      <c r="BEV12" s="33"/>
      <c r="BEW12" s="33"/>
      <c r="BEX12" s="33"/>
      <c r="BEY12" s="33"/>
      <c r="BEZ12" s="33"/>
      <c r="BFA12" s="33"/>
      <c r="BFB12" s="33"/>
      <c r="BFC12" s="33"/>
      <c r="BFD12" s="33"/>
      <c r="BFE12" s="33"/>
      <c r="BFF12" s="33"/>
      <c r="BFG12" s="33"/>
      <c r="BFH12" s="33"/>
      <c r="BFI12" s="33"/>
      <c r="BFJ12" s="33"/>
      <c r="BFK12" s="33"/>
      <c r="BFL12" s="33"/>
      <c r="BFM12" s="33"/>
      <c r="BFN12" s="33"/>
      <c r="BFO12" s="33"/>
      <c r="BFP12" s="33"/>
      <c r="BFQ12" s="33"/>
      <c r="BFR12" s="33"/>
      <c r="BFS12" s="33"/>
      <c r="BFT12" s="33"/>
      <c r="BFU12" s="33"/>
      <c r="BFV12" s="33"/>
      <c r="BFW12" s="33"/>
      <c r="BFX12" s="33"/>
      <c r="BFY12" s="33"/>
      <c r="BFZ12" s="33"/>
      <c r="BGA12" s="33"/>
      <c r="BGB12" s="33"/>
      <c r="BGC12" s="33"/>
      <c r="BGD12" s="33"/>
      <c r="BGE12" s="33"/>
      <c r="BGF12" s="33"/>
      <c r="BGG12" s="33"/>
      <c r="BGH12" s="33"/>
      <c r="BGI12" s="33"/>
      <c r="BGJ12" s="33"/>
      <c r="BGK12" s="33"/>
      <c r="BGL12" s="33"/>
      <c r="BGM12" s="33"/>
      <c r="BGN12" s="33"/>
      <c r="BGO12" s="33"/>
      <c r="BGP12" s="33"/>
      <c r="BGQ12" s="33"/>
      <c r="BGR12" s="33"/>
      <c r="BGS12" s="33"/>
      <c r="BGT12" s="33"/>
      <c r="BGU12" s="33"/>
      <c r="BGV12" s="33"/>
      <c r="BGW12" s="33"/>
      <c r="BGX12" s="33"/>
      <c r="BGY12" s="33"/>
      <c r="BGZ12" s="33"/>
      <c r="BHA12" s="33"/>
      <c r="BHB12" s="33"/>
      <c r="BHC12" s="33"/>
      <c r="BHD12" s="33"/>
      <c r="BHE12" s="33"/>
      <c r="BHF12" s="33"/>
      <c r="BHG12" s="33"/>
      <c r="BHH12" s="33"/>
      <c r="BHI12" s="33"/>
      <c r="BHJ12" s="33"/>
      <c r="BHK12" s="33"/>
      <c r="BHL12" s="33"/>
      <c r="BHM12" s="33"/>
      <c r="BHN12" s="33"/>
      <c r="BHO12" s="33"/>
      <c r="BHP12" s="33"/>
      <c r="BHQ12" s="33"/>
      <c r="BHR12" s="33"/>
      <c r="BHS12" s="33"/>
      <c r="BHT12" s="33"/>
      <c r="BHU12" s="33"/>
      <c r="BHV12" s="33"/>
      <c r="BHW12" s="33"/>
      <c r="BHX12" s="33"/>
      <c r="BHY12" s="33"/>
      <c r="BHZ12" s="33"/>
      <c r="BIA12" s="33"/>
      <c r="BIB12" s="33"/>
      <c r="BIC12" s="33"/>
      <c r="BID12" s="33"/>
      <c r="BIE12" s="33"/>
      <c r="BIF12" s="33"/>
      <c r="BIG12" s="33"/>
      <c r="BIH12" s="33"/>
      <c r="BII12" s="33"/>
      <c r="BIJ12" s="33"/>
      <c r="BIK12" s="33"/>
      <c r="BIL12" s="33"/>
      <c r="BIM12" s="33"/>
      <c r="BIN12" s="33"/>
      <c r="BIO12" s="33"/>
      <c r="BIP12" s="33"/>
      <c r="BIQ12" s="33"/>
      <c r="BIR12" s="33"/>
      <c r="BIS12" s="33"/>
      <c r="BIT12" s="33"/>
      <c r="BIU12" s="33"/>
      <c r="BIV12" s="33"/>
      <c r="BIW12" s="33"/>
      <c r="BIX12" s="33"/>
      <c r="BIY12" s="33"/>
      <c r="BIZ12" s="33"/>
      <c r="BJA12" s="33"/>
      <c r="BJB12" s="33"/>
      <c r="BJC12" s="33"/>
      <c r="BJD12" s="33"/>
      <c r="BJE12" s="33"/>
      <c r="BJF12" s="33"/>
      <c r="BJG12" s="33"/>
      <c r="BJH12" s="33"/>
      <c r="BJI12" s="33"/>
      <c r="BJJ12" s="33"/>
      <c r="BJK12" s="33"/>
      <c r="BJL12" s="33"/>
      <c r="BJM12" s="33"/>
      <c r="BJN12" s="33"/>
      <c r="BJO12" s="33"/>
      <c r="BJP12" s="33"/>
      <c r="BJQ12" s="33"/>
      <c r="BJR12" s="33"/>
      <c r="BJS12" s="33"/>
      <c r="BJT12" s="33"/>
      <c r="BJU12" s="33"/>
      <c r="BJV12" s="33"/>
      <c r="BJW12" s="33"/>
      <c r="BJX12" s="33"/>
      <c r="BJY12" s="33"/>
      <c r="BJZ12" s="33"/>
      <c r="BKA12" s="33"/>
      <c r="BKB12" s="33"/>
      <c r="BKC12" s="33"/>
      <c r="BKD12" s="33"/>
      <c r="BKE12" s="33"/>
      <c r="BKF12" s="33"/>
      <c r="BKG12" s="33"/>
      <c r="BKH12" s="33"/>
      <c r="BKI12" s="33"/>
      <c r="BKJ12" s="33"/>
      <c r="BKK12" s="33"/>
      <c r="BKL12" s="33"/>
      <c r="BKM12" s="33"/>
      <c r="BKN12" s="33"/>
      <c r="BKO12" s="33"/>
      <c r="BKP12" s="33"/>
      <c r="BKQ12" s="33"/>
      <c r="BKR12" s="33"/>
      <c r="BKS12" s="33"/>
      <c r="BKT12" s="33"/>
      <c r="BKU12" s="33"/>
      <c r="BKV12" s="33"/>
      <c r="BKW12" s="33"/>
      <c r="BKX12" s="33"/>
      <c r="BKY12" s="33"/>
      <c r="BKZ12" s="33"/>
      <c r="BLA12" s="33"/>
      <c r="BLB12" s="33"/>
      <c r="BLC12" s="33"/>
      <c r="BLD12" s="33"/>
      <c r="BLE12" s="33"/>
      <c r="BLF12" s="33"/>
      <c r="BLG12" s="33"/>
      <c r="BLH12" s="33"/>
      <c r="BLI12" s="33"/>
      <c r="BLJ12" s="33"/>
      <c r="BLK12" s="33"/>
      <c r="BLL12" s="33"/>
      <c r="BLM12" s="33"/>
      <c r="BLN12" s="33"/>
      <c r="BLO12" s="33"/>
      <c r="BLP12" s="33"/>
      <c r="BLQ12" s="33"/>
      <c r="BLR12" s="33"/>
      <c r="BLS12" s="33"/>
      <c r="BLT12" s="33"/>
      <c r="BLU12" s="33"/>
      <c r="BLV12" s="33"/>
      <c r="BLW12" s="33"/>
      <c r="BLX12" s="33"/>
      <c r="BLY12" s="33"/>
      <c r="BLZ12" s="33"/>
      <c r="BMA12" s="33"/>
      <c r="BMB12" s="33"/>
      <c r="BMC12" s="33"/>
      <c r="BMD12" s="33"/>
      <c r="BME12" s="33"/>
      <c r="BMF12" s="33"/>
      <c r="BMG12" s="33"/>
      <c r="BMH12" s="33"/>
      <c r="BMI12" s="33"/>
      <c r="BMJ12" s="33"/>
      <c r="BMK12" s="33"/>
      <c r="BML12" s="33"/>
      <c r="BMM12" s="33"/>
      <c r="BMN12" s="33"/>
      <c r="BMO12" s="33"/>
      <c r="BMP12" s="33"/>
      <c r="BMQ12" s="33"/>
      <c r="BMR12" s="33"/>
      <c r="BMS12" s="33"/>
      <c r="BMT12" s="33"/>
      <c r="BMU12" s="33"/>
      <c r="BMV12" s="33"/>
      <c r="BMW12" s="33"/>
      <c r="BMX12" s="33"/>
      <c r="BMY12" s="33"/>
      <c r="BMZ12" s="33"/>
      <c r="BNA12" s="33"/>
      <c r="BNB12" s="33"/>
      <c r="BNC12" s="33"/>
      <c r="BND12" s="33"/>
      <c r="BNE12" s="33"/>
      <c r="BNF12" s="33"/>
      <c r="BNG12" s="33"/>
      <c r="BNH12" s="33"/>
      <c r="BNI12" s="33"/>
      <c r="BNJ12" s="33"/>
      <c r="BNK12" s="33"/>
      <c r="BNL12" s="33"/>
      <c r="BNM12" s="33"/>
      <c r="BNN12" s="33"/>
      <c r="BNO12" s="33"/>
      <c r="BNP12" s="33"/>
      <c r="BNQ12" s="33"/>
      <c r="BNR12" s="33"/>
      <c r="BNS12" s="33"/>
      <c r="BNT12" s="33"/>
      <c r="BNU12" s="33"/>
      <c r="BNV12" s="33"/>
      <c r="BNW12" s="33"/>
      <c r="BNX12" s="33"/>
      <c r="BNY12" s="33"/>
      <c r="BNZ12" s="33"/>
      <c r="BOA12" s="33"/>
      <c r="BOB12" s="33"/>
      <c r="BOC12" s="33"/>
      <c r="BOD12" s="33"/>
      <c r="BOE12" s="33"/>
      <c r="BOF12" s="33"/>
      <c r="BOG12" s="33"/>
      <c r="BOH12" s="33"/>
      <c r="BOI12" s="33"/>
      <c r="BOJ12" s="33"/>
      <c r="BOK12" s="33"/>
      <c r="BOL12" s="33"/>
      <c r="BOM12" s="33"/>
      <c r="BON12" s="33"/>
      <c r="BOO12" s="33"/>
      <c r="BOP12" s="33"/>
      <c r="BOQ12" s="33"/>
      <c r="BOR12" s="33"/>
      <c r="BOS12" s="33"/>
      <c r="BOT12" s="33"/>
      <c r="BOU12" s="33"/>
      <c r="BOV12" s="33"/>
      <c r="BOW12" s="33"/>
      <c r="BOX12" s="33"/>
      <c r="BOY12" s="33"/>
      <c r="BOZ12" s="33"/>
      <c r="BPA12" s="33"/>
      <c r="BPB12" s="33"/>
      <c r="BPC12" s="33"/>
      <c r="BPD12" s="33"/>
      <c r="BPE12" s="33"/>
      <c r="BPF12" s="33"/>
      <c r="BPG12" s="33"/>
      <c r="BPH12" s="33"/>
      <c r="BPI12" s="33"/>
      <c r="BPJ12" s="33"/>
      <c r="BPK12" s="33"/>
      <c r="BPL12" s="33"/>
      <c r="BPM12" s="33"/>
      <c r="BPN12" s="33"/>
      <c r="BPO12" s="33"/>
      <c r="BPP12" s="33"/>
      <c r="BPQ12" s="33"/>
      <c r="BPR12" s="33"/>
      <c r="BPS12" s="33"/>
      <c r="BPT12" s="33"/>
      <c r="BPU12" s="33"/>
      <c r="BPV12" s="33"/>
      <c r="BPW12" s="33"/>
      <c r="BPX12" s="33"/>
      <c r="BPY12" s="33"/>
      <c r="BPZ12" s="33"/>
      <c r="BQA12" s="33"/>
      <c r="BQB12" s="33"/>
      <c r="BQC12" s="33"/>
      <c r="BQD12" s="33"/>
      <c r="BQE12" s="33"/>
      <c r="BQF12" s="33"/>
      <c r="BQG12" s="33"/>
      <c r="BQH12" s="33"/>
      <c r="BQI12" s="33"/>
      <c r="BQJ12" s="33"/>
      <c r="BQK12" s="33"/>
      <c r="BQL12" s="33"/>
      <c r="BQM12" s="33"/>
      <c r="BQN12" s="33"/>
      <c r="BQO12" s="33"/>
      <c r="BQP12" s="33"/>
      <c r="BQQ12" s="33"/>
      <c r="BQR12" s="33"/>
      <c r="BQS12" s="33"/>
      <c r="BQT12" s="33"/>
      <c r="BQU12" s="33"/>
      <c r="BQV12" s="33"/>
      <c r="BQW12" s="33"/>
      <c r="BQX12" s="33"/>
      <c r="BQY12" s="33"/>
      <c r="BQZ12" s="33"/>
      <c r="BRA12" s="33"/>
      <c r="BRB12" s="33"/>
      <c r="BRC12" s="33"/>
      <c r="BRD12" s="33"/>
      <c r="BRE12" s="33"/>
      <c r="BRF12" s="33"/>
      <c r="BRG12" s="33"/>
      <c r="BRH12" s="33"/>
      <c r="BRI12" s="33"/>
      <c r="BRJ12" s="33"/>
      <c r="BRK12" s="33"/>
      <c r="BRL12" s="33"/>
      <c r="BRM12" s="33"/>
      <c r="BRN12" s="33"/>
      <c r="BRO12" s="33"/>
      <c r="BRP12" s="33"/>
      <c r="BRQ12" s="33"/>
      <c r="BRR12" s="33"/>
      <c r="BRS12" s="33"/>
      <c r="BRT12" s="33"/>
      <c r="BRU12" s="33"/>
      <c r="BRV12" s="33"/>
      <c r="BRW12" s="33"/>
      <c r="BRX12" s="33"/>
      <c r="BRY12" s="33"/>
      <c r="BRZ12" s="33"/>
      <c r="BSA12" s="33"/>
      <c r="BSB12" s="33"/>
      <c r="BSC12" s="33"/>
      <c r="BSD12" s="33"/>
      <c r="BSE12" s="33"/>
      <c r="BSF12" s="33"/>
      <c r="BSG12" s="33"/>
      <c r="BSH12" s="33"/>
      <c r="BSI12" s="33"/>
      <c r="BSJ12" s="33"/>
      <c r="BSK12" s="33"/>
      <c r="BSL12" s="33"/>
      <c r="BSM12" s="33"/>
      <c r="BSN12" s="33"/>
      <c r="BSO12" s="33"/>
      <c r="BSP12" s="33"/>
      <c r="BSQ12" s="33"/>
      <c r="BSR12" s="33"/>
      <c r="BSS12" s="33"/>
      <c r="BST12" s="33"/>
      <c r="BSU12" s="33"/>
      <c r="BSV12" s="33"/>
      <c r="BSW12" s="33"/>
      <c r="BSX12" s="33"/>
      <c r="BSY12" s="33"/>
      <c r="BSZ12" s="33"/>
      <c r="BTA12" s="33"/>
      <c r="BTB12" s="33"/>
      <c r="BTC12" s="33"/>
      <c r="BTD12" s="33"/>
      <c r="BTE12" s="33"/>
      <c r="BTF12" s="33"/>
      <c r="BTG12" s="33"/>
      <c r="BTH12" s="33"/>
      <c r="BTI12" s="33"/>
      <c r="BTJ12" s="33"/>
      <c r="BTK12" s="33"/>
      <c r="BTL12" s="33"/>
      <c r="BTM12" s="33"/>
      <c r="BTN12" s="33"/>
      <c r="BTO12" s="33"/>
      <c r="BTP12" s="33"/>
      <c r="BTQ12" s="33"/>
      <c r="BTR12" s="33"/>
      <c r="BTS12" s="33"/>
      <c r="BTT12" s="33"/>
      <c r="BTU12" s="33"/>
      <c r="BTV12" s="33"/>
      <c r="BTW12" s="33"/>
      <c r="BTX12" s="33"/>
      <c r="BTY12" s="33"/>
      <c r="BTZ12" s="33"/>
      <c r="BUA12" s="33"/>
      <c r="BUB12" s="33"/>
      <c r="BUC12" s="33"/>
      <c r="BUD12" s="33"/>
      <c r="BUE12" s="33"/>
      <c r="BUF12" s="33"/>
      <c r="BUG12" s="33"/>
      <c r="BUH12" s="33"/>
      <c r="BUI12" s="33"/>
      <c r="BUJ12" s="33"/>
      <c r="BUK12" s="33"/>
      <c r="BUL12" s="33"/>
      <c r="BUM12" s="33"/>
      <c r="BUN12" s="33"/>
      <c r="BUO12" s="33"/>
      <c r="BUP12" s="33"/>
      <c r="BUQ12" s="33"/>
      <c r="BUR12" s="33"/>
      <c r="BUS12" s="33"/>
      <c r="BUT12" s="33"/>
      <c r="BUU12" s="33"/>
      <c r="BUV12" s="33"/>
      <c r="BUW12" s="33"/>
      <c r="BUX12" s="33"/>
      <c r="BUY12" s="33"/>
      <c r="BUZ12" s="33"/>
      <c r="BVA12" s="33"/>
      <c r="BVB12" s="33"/>
      <c r="BVC12" s="33"/>
      <c r="BVD12" s="33"/>
      <c r="BVE12" s="33"/>
      <c r="BVF12" s="33"/>
      <c r="BVG12" s="33"/>
      <c r="BVH12" s="33"/>
      <c r="BVI12" s="33"/>
    </row>
    <row r="13" spans="1:1933" s="31" customFormat="1" ht="63.75" x14ac:dyDescent="0.25">
      <c r="A13" s="34">
        <v>1</v>
      </c>
      <c r="B13" s="35" t="s">
        <v>55</v>
      </c>
      <c r="C13" s="35" t="s">
        <v>56</v>
      </c>
      <c r="D13" s="35" t="s">
        <v>57</v>
      </c>
      <c r="E13" s="35" t="s">
        <v>58</v>
      </c>
      <c r="F13" s="35" t="s">
        <v>59</v>
      </c>
      <c r="G13" s="35" t="s">
        <v>60</v>
      </c>
      <c r="H13" s="36">
        <v>500000</v>
      </c>
      <c r="I13" s="35" t="s">
        <v>61</v>
      </c>
      <c r="J13" s="37">
        <v>120923.4</v>
      </c>
      <c r="K13" s="35" t="s">
        <v>62</v>
      </c>
      <c r="L13" s="37">
        <f>93765.4+N13</f>
        <v>132840.93</v>
      </c>
      <c r="M13" s="35" t="s">
        <v>62</v>
      </c>
      <c r="N13" s="37">
        <v>39075.53</v>
      </c>
      <c r="O13" s="35" t="s">
        <v>62</v>
      </c>
      <c r="P13" s="35" t="s">
        <v>63</v>
      </c>
      <c r="Q13" s="35" t="s">
        <v>64</v>
      </c>
      <c r="R13" s="35" t="s">
        <v>65</v>
      </c>
      <c r="S13" s="35"/>
      <c r="T13" s="35" t="s">
        <v>66</v>
      </c>
      <c r="U13" s="35">
        <v>104021</v>
      </c>
      <c r="V13" s="35" t="s">
        <v>67</v>
      </c>
      <c r="W13" s="38"/>
      <c r="X13" s="35" t="s">
        <v>68</v>
      </c>
      <c r="Y13" s="35" t="s">
        <v>69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  <c r="AML13" s="33"/>
      <c r="AMM13" s="33"/>
      <c r="AMN13" s="33"/>
      <c r="AMO13" s="33"/>
      <c r="AMP13" s="33"/>
      <c r="AMQ13" s="33"/>
      <c r="AMR13" s="33"/>
      <c r="AMS13" s="33"/>
      <c r="AMT13" s="33"/>
      <c r="AMU13" s="33"/>
      <c r="AMV13" s="33"/>
      <c r="AMW13" s="33"/>
      <c r="AMX13" s="33"/>
      <c r="AMY13" s="33"/>
      <c r="AMZ13" s="33"/>
      <c r="ANA13" s="33"/>
      <c r="ANB13" s="33"/>
      <c r="ANC13" s="33"/>
      <c r="AND13" s="33"/>
      <c r="ANE13" s="33"/>
      <c r="ANF13" s="33"/>
      <c r="ANG13" s="33"/>
      <c r="ANH13" s="33"/>
      <c r="ANI13" s="33"/>
      <c r="ANJ13" s="33"/>
      <c r="ANK13" s="33"/>
      <c r="ANL13" s="33"/>
      <c r="ANM13" s="33"/>
      <c r="ANN13" s="33"/>
      <c r="ANO13" s="33"/>
      <c r="ANP13" s="33"/>
      <c r="ANQ13" s="33"/>
      <c r="ANR13" s="33"/>
      <c r="ANS13" s="33"/>
      <c r="ANT13" s="33"/>
      <c r="ANU13" s="33"/>
      <c r="ANV13" s="33"/>
      <c r="ANW13" s="33"/>
      <c r="ANX13" s="33"/>
      <c r="ANY13" s="33"/>
      <c r="ANZ13" s="33"/>
      <c r="AOA13" s="33"/>
      <c r="AOB13" s="33"/>
      <c r="AOC13" s="33"/>
      <c r="AOD13" s="33"/>
      <c r="AOE13" s="33"/>
      <c r="AOF13" s="33"/>
      <c r="AOG13" s="33"/>
      <c r="AOH13" s="33"/>
      <c r="AOI13" s="33"/>
      <c r="AOJ13" s="33"/>
      <c r="AOK13" s="33"/>
      <c r="AOL13" s="33"/>
      <c r="AOM13" s="33"/>
      <c r="AON13" s="33"/>
      <c r="AOO13" s="33"/>
      <c r="AOP13" s="33"/>
      <c r="AOQ13" s="33"/>
      <c r="AOR13" s="33"/>
      <c r="AOS13" s="33"/>
      <c r="AOT13" s="33"/>
      <c r="AOU13" s="33"/>
      <c r="AOV13" s="33"/>
      <c r="AOW13" s="33"/>
      <c r="AOX13" s="33"/>
      <c r="AOY13" s="33"/>
      <c r="AOZ13" s="33"/>
      <c r="APA13" s="33"/>
      <c r="APB13" s="33"/>
      <c r="APC13" s="33"/>
      <c r="APD13" s="33"/>
      <c r="APE13" s="33"/>
      <c r="APF13" s="33"/>
      <c r="APG13" s="33"/>
      <c r="APH13" s="33"/>
      <c r="API13" s="33"/>
      <c r="APJ13" s="33"/>
      <c r="APK13" s="33"/>
      <c r="APL13" s="33"/>
      <c r="APM13" s="33"/>
      <c r="APN13" s="33"/>
      <c r="APO13" s="33"/>
      <c r="APP13" s="33"/>
      <c r="APQ13" s="33"/>
      <c r="APR13" s="33"/>
      <c r="APS13" s="33"/>
      <c r="APT13" s="33"/>
      <c r="APU13" s="33"/>
      <c r="APV13" s="33"/>
      <c r="APW13" s="33"/>
      <c r="APX13" s="33"/>
      <c r="APY13" s="33"/>
      <c r="APZ13" s="33"/>
      <c r="AQA13" s="33"/>
      <c r="AQB13" s="33"/>
      <c r="AQC13" s="33"/>
      <c r="AQD13" s="33"/>
      <c r="AQE13" s="33"/>
      <c r="AQF13" s="33"/>
      <c r="AQG13" s="33"/>
      <c r="AQH13" s="33"/>
      <c r="AQI13" s="33"/>
      <c r="AQJ13" s="33"/>
      <c r="AQK13" s="33"/>
      <c r="AQL13" s="33"/>
      <c r="AQM13" s="33"/>
      <c r="AQN13" s="33"/>
      <c r="AQO13" s="33"/>
      <c r="AQP13" s="33"/>
      <c r="AQQ13" s="33"/>
      <c r="AQR13" s="33"/>
      <c r="AQS13" s="33"/>
      <c r="AQT13" s="33"/>
      <c r="AQU13" s="33"/>
      <c r="AQV13" s="33"/>
      <c r="AQW13" s="33"/>
      <c r="AQX13" s="33"/>
      <c r="AQY13" s="33"/>
      <c r="AQZ13" s="33"/>
      <c r="ARA13" s="33"/>
      <c r="ARB13" s="33"/>
      <c r="ARC13" s="33"/>
      <c r="ARD13" s="33"/>
      <c r="ARE13" s="33"/>
      <c r="ARF13" s="33"/>
      <c r="ARG13" s="33"/>
      <c r="ARH13" s="33"/>
      <c r="ARI13" s="33"/>
      <c r="ARJ13" s="33"/>
      <c r="ARK13" s="33"/>
      <c r="ARL13" s="33"/>
      <c r="ARM13" s="33"/>
      <c r="ARN13" s="33"/>
      <c r="ARO13" s="33"/>
      <c r="ARP13" s="33"/>
      <c r="ARQ13" s="33"/>
      <c r="ARR13" s="33"/>
      <c r="ARS13" s="33"/>
      <c r="ART13" s="33"/>
      <c r="ARU13" s="33"/>
      <c r="ARV13" s="33"/>
      <c r="ARW13" s="33"/>
      <c r="ARX13" s="33"/>
      <c r="ARY13" s="33"/>
      <c r="ARZ13" s="33"/>
      <c r="ASA13" s="33"/>
      <c r="ASB13" s="33"/>
      <c r="ASC13" s="33"/>
      <c r="ASD13" s="33"/>
      <c r="ASE13" s="33"/>
      <c r="ASF13" s="33"/>
      <c r="ASG13" s="33"/>
      <c r="ASH13" s="33"/>
      <c r="ASI13" s="33"/>
      <c r="ASJ13" s="33"/>
      <c r="ASK13" s="33"/>
      <c r="ASL13" s="33"/>
      <c r="ASM13" s="33"/>
      <c r="ASN13" s="33"/>
      <c r="ASO13" s="33"/>
      <c r="ASP13" s="33"/>
      <c r="ASQ13" s="33"/>
      <c r="ASR13" s="33"/>
      <c r="ASS13" s="33"/>
      <c r="AST13" s="33"/>
      <c r="ASU13" s="33"/>
      <c r="ASV13" s="33"/>
      <c r="ASW13" s="33"/>
      <c r="ASX13" s="33"/>
      <c r="ASY13" s="33"/>
      <c r="ASZ13" s="33"/>
      <c r="ATA13" s="33"/>
      <c r="ATB13" s="33"/>
      <c r="ATC13" s="33"/>
      <c r="ATD13" s="33"/>
      <c r="ATE13" s="33"/>
      <c r="ATF13" s="33"/>
      <c r="ATG13" s="33"/>
      <c r="ATH13" s="33"/>
      <c r="ATI13" s="33"/>
      <c r="ATJ13" s="33"/>
      <c r="ATK13" s="33"/>
      <c r="ATL13" s="33"/>
      <c r="ATM13" s="33"/>
      <c r="ATN13" s="33"/>
      <c r="ATO13" s="33"/>
      <c r="ATP13" s="33"/>
      <c r="ATQ13" s="33"/>
      <c r="ATR13" s="33"/>
      <c r="ATS13" s="33"/>
      <c r="ATT13" s="33"/>
      <c r="ATU13" s="33"/>
      <c r="ATV13" s="33"/>
      <c r="ATW13" s="33"/>
      <c r="ATX13" s="33"/>
      <c r="ATY13" s="33"/>
      <c r="ATZ13" s="33"/>
      <c r="AUA13" s="33"/>
      <c r="AUB13" s="33"/>
      <c r="AUC13" s="33"/>
      <c r="AUD13" s="33"/>
      <c r="AUE13" s="33"/>
      <c r="AUF13" s="33"/>
      <c r="AUG13" s="33"/>
      <c r="AUH13" s="33"/>
      <c r="AUI13" s="33"/>
      <c r="AUJ13" s="33"/>
      <c r="AUK13" s="33"/>
      <c r="AUL13" s="33"/>
      <c r="AUM13" s="33"/>
      <c r="AUN13" s="33"/>
      <c r="AUO13" s="33"/>
      <c r="AUP13" s="33"/>
      <c r="AUQ13" s="33"/>
      <c r="AUR13" s="33"/>
      <c r="AUS13" s="33"/>
      <c r="AUT13" s="33"/>
      <c r="AUU13" s="33"/>
      <c r="AUV13" s="33"/>
      <c r="AUW13" s="33"/>
      <c r="AUX13" s="33"/>
      <c r="AUY13" s="33"/>
      <c r="AUZ13" s="33"/>
      <c r="AVA13" s="33"/>
      <c r="AVB13" s="33"/>
      <c r="AVC13" s="33"/>
      <c r="AVD13" s="33"/>
      <c r="AVE13" s="33"/>
      <c r="AVF13" s="33"/>
      <c r="AVG13" s="33"/>
      <c r="AVH13" s="33"/>
      <c r="AVI13" s="33"/>
      <c r="AVJ13" s="33"/>
      <c r="AVK13" s="33"/>
      <c r="AVL13" s="33"/>
      <c r="AVM13" s="33"/>
      <c r="AVN13" s="33"/>
      <c r="AVO13" s="33"/>
      <c r="AVP13" s="33"/>
      <c r="AVQ13" s="33"/>
      <c r="AVR13" s="33"/>
      <c r="AVS13" s="33"/>
      <c r="AVT13" s="33"/>
      <c r="AVU13" s="33"/>
      <c r="AVV13" s="33"/>
      <c r="AVW13" s="33"/>
      <c r="AVX13" s="33"/>
      <c r="AVY13" s="33"/>
      <c r="AVZ13" s="33"/>
      <c r="AWA13" s="33"/>
      <c r="AWB13" s="33"/>
      <c r="AWC13" s="33"/>
      <c r="AWD13" s="33"/>
      <c r="AWE13" s="33"/>
      <c r="AWF13" s="33"/>
      <c r="AWG13" s="33"/>
      <c r="AWH13" s="33"/>
      <c r="AWI13" s="33"/>
      <c r="AWJ13" s="33"/>
      <c r="AWK13" s="33"/>
      <c r="AWL13" s="33"/>
      <c r="AWM13" s="33"/>
      <c r="AWN13" s="33"/>
      <c r="AWO13" s="33"/>
      <c r="AWP13" s="33"/>
      <c r="AWQ13" s="33"/>
      <c r="AWR13" s="33"/>
      <c r="AWS13" s="33"/>
      <c r="AWT13" s="33"/>
      <c r="AWU13" s="33"/>
      <c r="AWV13" s="33"/>
      <c r="AWW13" s="33"/>
      <c r="AWX13" s="33"/>
      <c r="AWY13" s="33"/>
      <c r="AWZ13" s="33"/>
      <c r="AXA13" s="33"/>
      <c r="AXB13" s="33"/>
      <c r="AXC13" s="33"/>
      <c r="AXD13" s="33"/>
      <c r="AXE13" s="33"/>
      <c r="AXF13" s="33"/>
      <c r="AXG13" s="33"/>
      <c r="AXH13" s="33"/>
      <c r="AXI13" s="33"/>
      <c r="AXJ13" s="33"/>
      <c r="AXK13" s="33"/>
      <c r="AXL13" s="33"/>
      <c r="AXM13" s="33"/>
      <c r="AXN13" s="33"/>
      <c r="AXO13" s="33"/>
      <c r="AXP13" s="33"/>
      <c r="AXQ13" s="33"/>
      <c r="AXR13" s="33"/>
      <c r="AXS13" s="33"/>
      <c r="AXT13" s="33"/>
      <c r="AXU13" s="33"/>
      <c r="AXV13" s="33"/>
      <c r="AXW13" s="33"/>
      <c r="AXX13" s="33"/>
      <c r="AXY13" s="33"/>
      <c r="AXZ13" s="33"/>
      <c r="AYA13" s="33"/>
      <c r="AYB13" s="33"/>
      <c r="AYC13" s="33"/>
      <c r="AYD13" s="33"/>
      <c r="AYE13" s="33"/>
      <c r="AYF13" s="33"/>
      <c r="AYG13" s="33"/>
      <c r="AYH13" s="33"/>
      <c r="AYI13" s="33"/>
      <c r="AYJ13" s="33"/>
      <c r="AYK13" s="33"/>
      <c r="AYL13" s="33"/>
      <c r="AYM13" s="33"/>
      <c r="AYN13" s="33"/>
      <c r="AYO13" s="33"/>
      <c r="AYP13" s="33"/>
      <c r="AYQ13" s="33"/>
      <c r="AYR13" s="33"/>
      <c r="AYS13" s="33"/>
      <c r="AYT13" s="33"/>
      <c r="AYU13" s="33"/>
      <c r="AYV13" s="33"/>
      <c r="AYW13" s="33"/>
      <c r="AYX13" s="33"/>
      <c r="AYY13" s="33"/>
      <c r="AYZ13" s="33"/>
      <c r="AZA13" s="33"/>
      <c r="AZB13" s="33"/>
      <c r="AZC13" s="33"/>
      <c r="AZD13" s="33"/>
      <c r="AZE13" s="33"/>
      <c r="AZF13" s="33"/>
      <c r="AZG13" s="33"/>
      <c r="AZH13" s="33"/>
      <c r="AZI13" s="33"/>
      <c r="AZJ13" s="33"/>
      <c r="AZK13" s="33"/>
      <c r="AZL13" s="33"/>
      <c r="AZM13" s="33"/>
      <c r="AZN13" s="33"/>
      <c r="AZO13" s="33"/>
      <c r="AZP13" s="33"/>
      <c r="AZQ13" s="33"/>
      <c r="AZR13" s="33"/>
      <c r="AZS13" s="33"/>
      <c r="AZT13" s="33"/>
      <c r="AZU13" s="33"/>
      <c r="AZV13" s="33"/>
      <c r="AZW13" s="33"/>
      <c r="AZX13" s="33"/>
      <c r="AZY13" s="33"/>
      <c r="AZZ13" s="33"/>
      <c r="BAA13" s="33"/>
      <c r="BAB13" s="33"/>
      <c r="BAC13" s="33"/>
      <c r="BAD13" s="33"/>
      <c r="BAE13" s="33"/>
      <c r="BAF13" s="33"/>
      <c r="BAG13" s="33"/>
      <c r="BAH13" s="33"/>
      <c r="BAI13" s="33"/>
      <c r="BAJ13" s="33"/>
      <c r="BAK13" s="33"/>
      <c r="BAL13" s="33"/>
      <c r="BAM13" s="33"/>
      <c r="BAN13" s="33"/>
      <c r="BAO13" s="33"/>
      <c r="BAP13" s="33"/>
      <c r="BAQ13" s="33"/>
      <c r="BAR13" s="33"/>
      <c r="BAS13" s="33"/>
      <c r="BAT13" s="33"/>
      <c r="BAU13" s="33"/>
      <c r="BAV13" s="33"/>
      <c r="BAW13" s="33"/>
      <c r="BAX13" s="33"/>
      <c r="BAY13" s="33"/>
      <c r="BAZ13" s="33"/>
      <c r="BBA13" s="33"/>
      <c r="BBB13" s="33"/>
      <c r="BBC13" s="33"/>
      <c r="BBD13" s="33"/>
      <c r="BBE13" s="33"/>
      <c r="BBF13" s="33"/>
      <c r="BBG13" s="33"/>
      <c r="BBH13" s="33"/>
      <c r="BBI13" s="33"/>
      <c r="BBJ13" s="33"/>
      <c r="BBK13" s="33"/>
      <c r="BBL13" s="33"/>
      <c r="BBM13" s="33"/>
      <c r="BBN13" s="33"/>
      <c r="BBO13" s="33"/>
      <c r="BBP13" s="33"/>
      <c r="BBQ13" s="33"/>
      <c r="BBR13" s="33"/>
      <c r="BBS13" s="33"/>
      <c r="BBT13" s="33"/>
      <c r="BBU13" s="33"/>
      <c r="BBV13" s="33"/>
      <c r="BBW13" s="33"/>
      <c r="BBX13" s="33"/>
      <c r="BBY13" s="33"/>
      <c r="BBZ13" s="33"/>
      <c r="BCA13" s="33"/>
      <c r="BCB13" s="33"/>
      <c r="BCC13" s="33"/>
      <c r="BCD13" s="33"/>
      <c r="BCE13" s="33"/>
      <c r="BCF13" s="33"/>
      <c r="BCG13" s="33"/>
      <c r="BCH13" s="33"/>
      <c r="BCI13" s="33"/>
      <c r="BCJ13" s="33"/>
      <c r="BCK13" s="33"/>
      <c r="BCL13" s="33"/>
      <c r="BCM13" s="33"/>
      <c r="BCN13" s="33"/>
      <c r="BCO13" s="33"/>
      <c r="BCP13" s="33"/>
      <c r="BCQ13" s="33"/>
      <c r="BCR13" s="33"/>
      <c r="BCS13" s="33"/>
      <c r="BCT13" s="33"/>
      <c r="BCU13" s="33"/>
      <c r="BCV13" s="33"/>
      <c r="BCW13" s="33"/>
      <c r="BCX13" s="33"/>
      <c r="BCY13" s="33"/>
      <c r="BCZ13" s="33"/>
      <c r="BDA13" s="33"/>
      <c r="BDB13" s="33"/>
      <c r="BDC13" s="33"/>
      <c r="BDD13" s="33"/>
      <c r="BDE13" s="33"/>
      <c r="BDF13" s="33"/>
      <c r="BDG13" s="33"/>
      <c r="BDH13" s="33"/>
      <c r="BDI13" s="33"/>
      <c r="BDJ13" s="33"/>
      <c r="BDK13" s="33"/>
      <c r="BDL13" s="33"/>
      <c r="BDM13" s="33"/>
      <c r="BDN13" s="33"/>
      <c r="BDO13" s="33"/>
      <c r="BDP13" s="33"/>
      <c r="BDQ13" s="33"/>
      <c r="BDR13" s="33"/>
      <c r="BDS13" s="33"/>
      <c r="BDT13" s="33"/>
      <c r="BDU13" s="33"/>
      <c r="BDV13" s="33"/>
      <c r="BDW13" s="33"/>
      <c r="BDX13" s="33"/>
      <c r="BDY13" s="33"/>
      <c r="BDZ13" s="33"/>
      <c r="BEA13" s="33"/>
      <c r="BEB13" s="33"/>
      <c r="BEC13" s="33"/>
      <c r="BED13" s="33"/>
      <c r="BEE13" s="33"/>
      <c r="BEF13" s="33"/>
      <c r="BEG13" s="33"/>
      <c r="BEH13" s="33"/>
      <c r="BEI13" s="33"/>
      <c r="BEJ13" s="33"/>
      <c r="BEK13" s="33"/>
      <c r="BEL13" s="33"/>
      <c r="BEM13" s="33"/>
      <c r="BEN13" s="33"/>
      <c r="BEO13" s="33"/>
      <c r="BEP13" s="33"/>
      <c r="BEQ13" s="33"/>
      <c r="BER13" s="33"/>
      <c r="BES13" s="33"/>
      <c r="BET13" s="33"/>
      <c r="BEU13" s="33"/>
      <c r="BEV13" s="33"/>
      <c r="BEW13" s="33"/>
      <c r="BEX13" s="33"/>
      <c r="BEY13" s="33"/>
      <c r="BEZ13" s="33"/>
      <c r="BFA13" s="33"/>
      <c r="BFB13" s="33"/>
      <c r="BFC13" s="33"/>
      <c r="BFD13" s="33"/>
      <c r="BFE13" s="33"/>
      <c r="BFF13" s="33"/>
      <c r="BFG13" s="33"/>
      <c r="BFH13" s="33"/>
      <c r="BFI13" s="33"/>
      <c r="BFJ13" s="33"/>
      <c r="BFK13" s="33"/>
      <c r="BFL13" s="33"/>
      <c r="BFM13" s="33"/>
      <c r="BFN13" s="33"/>
      <c r="BFO13" s="33"/>
      <c r="BFP13" s="33"/>
      <c r="BFQ13" s="33"/>
      <c r="BFR13" s="33"/>
      <c r="BFS13" s="33"/>
      <c r="BFT13" s="33"/>
      <c r="BFU13" s="33"/>
      <c r="BFV13" s="33"/>
      <c r="BFW13" s="33"/>
      <c r="BFX13" s="33"/>
      <c r="BFY13" s="33"/>
      <c r="BFZ13" s="33"/>
      <c r="BGA13" s="33"/>
      <c r="BGB13" s="33"/>
      <c r="BGC13" s="33"/>
      <c r="BGD13" s="33"/>
      <c r="BGE13" s="33"/>
      <c r="BGF13" s="33"/>
      <c r="BGG13" s="33"/>
      <c r="BGH13" s="33"/>
      <c r="BGI13" s="33"/>
      <c r="BGJ13" s="33"/>
      <c r="BGK13" s="33"/>
      <c r="BGL13" s="33"/>
      <c r="BGM13" s="33"/>
      <c r="BGN13" s="33"/>
      <c r="BGO13" s="33"/>
      <c r="BGP13" s="33"/>
      <c r="BGQ13" s="33"/>
      <c r="BGR13" s="33"/>
      <c r="BGS13" s="33"/>
      <c r="BGT13" s="33"/>
      <c r="BGU13" s="33"/>
      <c r="BGV13" s="33"/>
      <c r="BGW13" s="33"/>
      <c r="BGX13" s="33"/>
      <c r="BGY13" s="33"/>
      <c r="BGZ13" s="33"/>
      <c r="BHA13" s="33"/>
      <c r="BHB13" s="33"/>
      <c r="BHC13" s="33"/>
      <c r="BHD13" s="33"/>
      <c r="BHE13" s="33"/>
      <c r="BHF13" s="33"/>
      <c r="BHG13" s="33"/>
      <c r="BHH13" s="33"/>
      <c r="BHI13" s="33"/>
      <c r="BHJ13" s="33"/>
      <c r="BHK13" s="33"/>
      <c r="BHL13" s="33"/>
      <c r="BHM13" s="33"/>
      <c r="BHN13" s="33"/>
      <c r="BHO13" s="33"/>
      <c r="BHP13" s="33"/>
      <c r="BHQ13" s="33"/>
      <c r="BHR13" s="33"/>
      <c r="BHS13" s="33"/>
      <c r="BHT13" s="33"/>
      <c r="BHU13" s="33"/>
      <c r="BHV13" s="33"/>
      <c r="BHW13" s="33"/>
      <c r="BHX13" s="33"/>
      <c r="BHY13" s="33"/>
      <c r="BHZ13" s="33"/>
      <c r="BIA13" s="33"/>
      <c r="BIB13" s="33"/>
      <c r="BIC13" s="33"/>
      <c r="BID13" s="33"/>
      <c r="BIE13" s="33"/>
      <c r="BIF13" s="33"/>
      <c r="BIG13" s="33"/>
      <c r="BIH13" s="33"/>
      <c r="BII13" s="33"/>
      <c r="BIJ13" s="33"/>
      <c r="BIK13" s="33"/>
      <c r="BIL13" s="33"/>
      <c r="BIM13" s="33"/>
      <c r="BIN13" s="33"/>
      <c r="BIO13" s="33"/>
      <c r="BIP13" s="33"/>
      <c r="BIQ13" s="33"/>
      <c r="BIR13" s="33"/>
      <c r="BIS13" s="33"/>
      <c r="BIT13" s="33"/>
      <c r="BIU13" s="33"/>
      <c r="BIV13" s="33"/>
      <c r="BIW13" s="33"/>
      <c r="BIX13" s="33"/>
      <c r="BIY13" s="33"/>
      <c r="BIZ13" s="33"/>
      <c r="BJA13" s="33"/>
      <c r="BJB13" s="33"/>
      <c r="BJC13" s="33"/>
      <c r="BJD13" s="33"/>
      <c r="BJE13" s="33"/>
      <c r="BJF13" s="33"/>
      <c r="BJG13" s="33"/>
      <c r="BJH13" s="33"/>
      <c r="BJI13" s="33"/>
      <c r="BJJ13" s="33"/>
      <c r="BJK13" s="33"/>
      <c r="BJL13" s="33"/>
      <c r="BJM13" s="33"/>
      <c r="BJN13" s="33"/>
      <c r="BJO13" s="33"/>
      <c r="BJP13" s="33"/>
      <c r="BJQ13" s="33"/>
      <c r="BJR13" s="33"/>
      <c r="BJS13" s="33"/>
      <c r="BJT13" s="33"/>
      <c r="BJU13" s="33"/>
      <c r="BJV13" s="33"/>
      <c r="BJW13" s="33"/>
      <c r="BJX13" s="33"/>
      <c r="BJY13" s="33"/>
      <c r="BJZ13" s="33"/>
      <c r="BKA13" s="33"/>
      <c r="BKB13" s="33"/>
      <c r="BKC13" s="33"/>
      <c r="BKD13" s="33"/>
      <c r="BKE13" s="33"/>
      <c r="BKF13" s="33"/>
      <c r="BKG13" s="33"/>
      <c r="BKH13" s="33"/>
      <c r="BKI13" s="33"/>
      <c r="BKJ13" s="33"/>
      <c r="BKK13" s="33"/>
      <c r="BKL13" s="33"/>
      <c r="BKM13" s="33"/>
      <c r="BKN13" s="33"/>
      <c r="BKO13" s="33"/>
      <c r="BKP13" s="33"/>
      <c r="BKQ13" s="33"/>
      <c r="BKR13" s="33"/>
      <c r="BKS13" s="33"/>
      <c r="BKT13" s="33"/>
      <c r="BKU13" s="33"/>
      <c r="BKV13" s="33"/>
      <c r="BKW13" s="33"/>
      <c r="BKX13" s="33"/>
      <c r="BKY13" s="33"/>
      <c r="BKZ13" s="33"/>
      <c r="BLA13" s="33"/>
      <c r="BLB13" s="33"/>
      <c r="BLC13" s="33"/>
      <c r="BLD13" s="33"/>
      <c r="BLE13" s="33"/>
      <c r="BLF13" s="33"/>
      <c r="BLG13" s="33"/>
      <c r="BLH13" s="33"/>
      <c r="BLI13" s="33"/>
      <c r="BLJ13" s="33"/>
      <c r="BLK13" s="33"/>
      <c r="BLL13" s="33"/>
      <c r="BLM13" s="33"/>
      <c r="BLN13" s="33"/>
      <c r="BLO13" s="33"/>
      <c r="BLP13" s="33"/>
      <c r="BLQ13" s="33"/>
      <c r="BLR13" s="33"/>
      <c r="BLS13" s="33"/>
      <c r="BLT13" s="33"/>
      <c r="BLU13" s="33"/>
      <c r="BLV13" s="33"/>
      <c r="BLW13" s="33"/>
      <c r="BLX13" s="33"/>
      <c r="BLY13" s="33"/>
      <c r="BLZ13" s="33"/>
      <c r="BMA13" s="33"/>
      <c r="BMB13" s="33"/>
      <c r="BMC13" s="33"/>
      <c r="BMD13" s="33"/>
      <c r="BME13" s="33"/>
      <c r="BMF13" s="33"/>
      <c r="BMG13" s="33"/>
      <c r="BMH13" s="33"/>
      <c r="BMI13" s="33"/>
      <c r="BMJ13" s="33"/>
      <c r="BMK13" s="33"/>
      <c r="BML13" s="33"/>
      <c r="BMM13" s="33"/>
      <c r="BMN13" s="33"/>
      <c r="BMO13" s="33"/>
      <c r="BMP13" s="33"/>
      <c r="BMQ13" s="33"/>
      <c r="BMR13" s="33"/>
      <c r="BMS13" s="33"/>
      <c r="BMT13" s="33"/>
      <c r="BMU13" s="33"/>
      <c r="BMV13" s="33"/>
      <c r="BMW13" s="33"/>
      <c r="BMX13" s="33"/>
      <c r="BMY13" s="33"/>
      <c r="BMZ13" s="33"/>
      <c r="BNA13" s="33"/>
      <c r="BNB13" s="33"/>
      <c r="BNC13" s="33"/>
      <c r="BND13" s="33"/>
      <c r="BNE13" s="33"/>
      <c r="BNF13" s="33"/>
      <c r="BNG13" s="33"/>
      <c r="BNH13" s="33"/>
      <c r="BNI13" s="33"/>
      <c r="BNJ13" s="33"/>
      <c r="BNK13" s="33"/>
      <c r="BNL13" s="33"/>
      <c r="BNM13" s="33"/>
      <c r="BNN13" s="33"/>
      <c r="BNO13" s="33"/>
      <c r="BNP13" s="33"/>
      <c r="BNQ13" s="33"/>
      <c r="BNR13" s="33"/>
      <c r="BNS13" s="33"/>
      <c r="BNT13" s="33"/>
      <c r="BNU13" s="33"/>
      <c r="BNV13" s="33"/>
      <c r="BNW13" s="33"/>
      <c r="BNX13" s="33"/>
      <c r="BNY13" s="33"/>
      <c r="BNZ13" s="33"/>
      <c r="BOA13" s="33"/>
      <c r="BOB13" s="33"/>
      <c r="BOC13" s="33"/>
      <c r="BOD13" s="33"/>
      <c r="BOE13" s="33"/>
      <c r="BOF13" s="33"/>
      <c r="BOG13" s="33"/>
      <c r="BOH13" s="33"/>
      <c r="BOI13" s="33"/>
      <c r="BOJ13" s="33"/>
      <c r="BOK13" s="33"/>
      <c r="BOL13" s="33"/>
      <c r="BOM13" s="33"/>
      <c r="BON13" s="33"/>
      <c r="BOO13" s="33"/>
      <c r="BOP13" s="33"/>
      <c r="BOQ13" s="33"/>
      <c r="BOR13" s="33"/>
      <c r="BOS13" s="33"/>
      <c r="BOT13" s="33"/>
      <c r="BOU13" s="33"/>
      <c r="BOV13" s="33"/>
      <c r="BOW13" s="33"/>
      <c r="BOX13" s="33"/>
      <c r="BOY13" s="33"/>
      <c r="BOZ13" s="33"/>
      <c r="BPA13" s="33"/>
      <c r="BPB13" s="33"/>
      <c r="BPC13" s="33"/>
      <c r="BPD13" s="33"/>
      <c r="BPE13" s="33"/>
      <c r="BPF13" s="33"/>
      <c r="BPG13" s="33"/>
      <c r="BPH13" s="33"/>
      <c r="BPI13" s="33"/>
      <c r="BPJ13" s="33"/>
      <c r="BPK13" s="33"/>
      <c r="BPL13" s="33"/>
      <c r="BPM13" s="33"/>
      <c r="BPN13" s="33"/>
      <c r="BPO13" s="33"/>
      <c r="BPP13" s="33"/>
      <c r="BPQ13" s="33"/>
      <c r="BPR13" s="33"/>
      <c r="BPS13" s="33"/>
      <c r="BPT13" s="33"/>
      <c r="BPU13" s="33"/>
      <c r="BPV13" s="33"/>
      <c r="BPW13" s="33"/>
      <c r="BPX13" s="33"/>
      <c r="BPY13" s="33"/>
      <c r="BPZ13" s="33"/>
      <c r="BQA13" s="33"/>
      <c r="BQB13" s="33"/>
      <c r="BQC13" s="33"/>
      <c r="BQD13" s="33"/>
      <c r="BQE13" s="33"/>
      <c r="BQF13" s="33"/>
      <c r="BQG13" s="33"/>
      <c r="BQH13" s="33"/>
      <c r="BQI13" s="33"/>
      <c r="BQJ13" s="33"/>
      <c r="BQK13" s="33"/>
      <c r="BQL13" s="33"/>
      <c r="BQM13" s="33"/>
      <c r="BQN13" s="33"/>
      <c r="BQO13" s="33"/>
      <c r="BQP13" s="33"/>
      <c r="BQQ13" s="33"/>
      <c r="BQR13" s="33"/>
      <c r="BQS13" s="33"/>
      <c r="BQT13" s="33"/>
      <c r="BQU13" s="33"/>
      <c r="BQV13" s="33"/>
      <c r="BQW13" s="33"/>
      <c r="BQX13" s="33"/>
      <c r="BQY13" s="33"/>
      <c r="BQZ13" s="33"/>
      <c r="BRA13" s="33"/>
      <c r="BRB13" s="33"/>
      <c r="BRC13" s="33"/>
      <c r="BRD13" s="33"/>
      <c r="BRE13" s="33"/>
      <c r="BRF13" s="33"/>
      <c r="BRG13" s="33"/>
      <c r="BRH13" s="33"/>
      <c r="BRI13" s="33"/>
      <c r="BRJ13" s="33"/>
      <c r="BRK13" s="33"/>
      <c r="BRL13" s="33"/>
      <c r="BRM13" s="33"/>
      <c r="BRN13" s="33"/>
      <c r="BRO13" s="33"/>
      <c r="BRP13" s="33"/>
      <c r="BRQ13" s="33"/>
      <c r="BRR13" s="33"/>
      <c r="BRS13" s="33"/>
      <c r="BRT13" s="33"/>
      <c r="BRU13" s="33"/>
      <c r="BRV13" s="33"/>
      <c r="BRW13" s="33"/>
      <c r="BRX13" s="33"/>
      <c r="BRY13" s="33"/>
      <c r="BRZ13" s="33"/>
      <c r="BSA13" s="33"/>
      <c r="BSB13" s="33"/>
      <c r="BSC13" s="33"/>
      <c r="BSD13" s="33"/>
      <c r="BSE13" s="33"/>
      <c r="BSF13" s="33"/>
      <c r="BSG13" s="33"/>
      <c r="BSH13" s="33"/>
      <c r="BSI13" s="33"/>
      <c r="BSJ13" s="33"/>
      <c r="BSK13" s="33"/>
      <c r="BSL13" s="33"/>
      <c r="BSM13" s="33"/>
      <c r="BSN13" s="33"/>
      <c r="BSO13" s="33"/>
      <c r="BSP13" s="33"/>
      <c r="BSQ13" s="33"/>
      <c r="BSR13" s="33"/>
      <c r="BSS13" s="33"/>
      <c r="BST13" s="33"/>
      <c r="BSU13" s="33"/>
      <c r="BSV13" s="33"/>
      <c r="BSW13" s="33"/>
      <c r="BSX13" s="33"/>
      <c r="BSY13" s="33"/>
      <c r="BSZ13" s="33"/>
      <c r="BTA13" s="33"/>
      <c r="BTB13" s="33"/>
      <c r="BTC13" s="33"/>
      <c r="BTD13" s="33"/>
      <c r="BTE13" s="33"/>
      <c r="BTF13" s="33"/>
      <c r="BTG13" s="33"/>
      <c r="BTH13" s="33"/>
      <c r="BTI13" s="33"/>
      <c r="BTJ13" s="33"/>
      <c r="BTK13" s="33"/>
      <c r="BTL13" s="33"/>
      <c r="BTM13" s="33"/>
      <c r="BTN13" s="33"/>
      <c r="BTO13" s="33"/>
      <c r="BTP13" s="33"/>
      <c r="BTQ13" s="33"/>
      <c r="BTR13" s="33"/>
      <c r="BTS13" s="33"/>
      <c r="BTT13" s="33"/>
      <c r="BTU13" s="33"/>
      <c r="BTV13" s="33"/>
      <c r="BTW13" s="33"/>
      <c r="BTX13" s="33"/>
      <c r="BTY13" s="33"/>
      <c r="BTZ13" s="33"/>
      <c r="BUA13" s="33"/>
      <c r="BUB13" s="33"/>
      <c r="BUC13" s="33"/>
      <c r="BUD13" s="33"/>
      <c r="BUE13" s="33"/>
      <c r="BUF13" s="33"/>
      <c r="BUG13" s="33"/>
      <c r="BUH13" s="33"/>
      <c r="BUI13" s="33"/>
      <c r="BUJ13" s="33"/>
      <c r="BUK13" s="33"/>
      <c r="BUL13" s="33"/>
      <c r="BUM13" s="33"/>
      <c r="BUN13" s="33"/>
      <c r="BUO13" s="33"/>
      <c r="BUP13" s="33"/>
      <c r="BUQ13" s="33"/>
      <c r="BUR13" s="33"/>
      <c r="BUS13" s="33"/>
      <c r="BUT13" s="33"/>
      <c r="BUU13" s="33"/>
      <c r="BUV13" s="33"/>
      <c r="BUW13" s="33"/>
      <c r="BUX13" s="33"/>
      <c r="BUY13" s="33"/>
      <c r="BUZ13" s="33"/>
      <c r="BVA13" s="33"/>
      <c r="BVB13" s="33"/>
      <c r="BVC13" s="33"/>
      <c r="BVD13" s="33"/>
      <c r="BVE13" s="33"/>
      <c r="BVF13" s="33"/>
      <c r="BVG13" s="33"/>
      <c r="BVH13" s="33"/>
      <c r="BVI13" s="33"/>
    </row>
    <row r="14" spans="1:1933" s="31" customFormat="1" ht="89.25" x14ac:dyDescent="0.25">
      <c r="A14" s="34">
        <v>2</v>
      </c>
      <c r="B14" s="35"/>
      <c r="C14" s="35"/>
      <c r="D14" s="35" t="s">
        <v>70</v>
      </c>
      <c r="E14" s="35" t="s">
        <v>71</v>
      </c>
      <c r="F14" s="35" t="s">
        <v>59</v>
      </c>
      <c r="G14" s="35" t="s">
        <v>60</v>
      </c>
      <c r="H14" s="39">
        <v>300000</v>
      </c>
      <c r="I14" s="35" t="s">
        <v>72</v>
      </c>
      <c r="J14" s="37">
        <v>12545</v>
      </c>
      <c r="K14" s="35" t="s">
        <v>72</v>
      </c>
      <c r="L14" s="37">
        <f>88305.78+N14</f>
        <v>100850.26</v>
      </c>
      <c r="M14" s="35" t="s">
        <v>72</v>
      </c>
      <c r="N14" s="37">
        <v>12544.48</v>
      </c>
      <c r="O14" s="35" t="s">
        <v>72</v>
      </c>
      <c r="P14" s="35"/>
      <c r="Q14" s="35" t="s">
        <v>73</v>
      </c>
      <c r="R14" s="35" t="s">
        <v>74</v>
      </c>
      <c r="S14" s="35">
        <v>105010</v>
      </c>
      <c r="T14" s="35" t="s">
        <v>75</v>
      </c>
      <c r="U14" s="35">
        <v>11009</v>
      </c>
      <c r="V14" s="35" t="s">
        <v>76</v>
      </c>
      <c r="W14" s="35"/>
      <c r="X14" s="35" t="s">
        <v>77</v>
      </c>
      <c r="Y14" s="35" t="s">
        <v>78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  <c r="ALJ14" s="33"/>
      <c r="ALK14" s="33"/>
      <c r="ALL14" s="33"/>
      <c r="ALM14" s="33"/>
      <c r="ALN14" s="33"/>
      <c r="ALO14" s="33"/>
      <c r="ALP14" s="33"/>
      <c r="ALQ14" s="33"/>
      <c r="ALR14" s="33"/>
      <c r="ALS14" s="33"/>
      <c r="ALT14" s="33"/>
      <c r="ALU14" s="33"/>
      <c r="ALV14" s="33"/>
      <c r="ALW14" s="33"/>
      <c r="ALX14" s="33"/>
      <c r="ALY14" s="33"/>
      <c r="ALZ14" s="33"/>
      <c r="AMA14" s="33"/>
      <c r="AMB14" s="33"/>
      <c r="AMC14" s="33"/>
      <c r="AMD14" s="33"/>
      <c r="AME14" s="33"/>
      <c r="AMF14" s="33"/>
      <c r="AMG14" s="33"/>
      <c r="AMH14" s="33"/>
      <c r="AMI14" s="33"/>
      <c r="AMJ14" s="33"/>
      <c r="AMK14" s="33"/>
      <c r="AML14" s="33"/>
      <c r="AMM14" s="33"/>
      <c r="AMN14" s="33"/>
      <c r="AMO14" s="33"/>
      <c r="AMP14" s="33"/>
      <c r="AMQ14" s="33"/>
      <c r="AMR14" s="33"/>
      <c r="AMS14" s="33"/>
      <c r="AMT14" s="33"/>
      <c r="AMU14" s="33"/>
      <c r="AMV14" s="33"/>
      <c r="AMW14" s="33"/>
      <c r="AMX14" s="33"/>
      <c r="AMY14" s="33"/>
      <c r="AMZ14" s="33"/>
      <c r="ANA14" s="33"/>
      <c r="ANB14" s="33"/>
      <c r="ANC14" s="33"/>
      <c r="AND14" s="33"/>
      <c r="ANE14" s="33"/>
      <c r="ANF14" s="33"/>
      <c r="ANG14" s="33"/>
      <c r="ANH14" s="33"/>
      <c r="ANI14" s="33"/>
      <c r="ANJ14" s="33"/>
      <c r="ANK14" s="33"/>
      <c r="ANL14" s="33"/>
      <c r="ANM14" s="33"/>
      <c r="ANN14" s="33"/>
      <c r="ANO14" s="33"/>
      <c r="ANP14" s="33"/>
      <c r="ANQ14" s="33"/>
      <c r="ANR14" s="33"/>
      <c r="ANS14" s="33"/>
      <c r="ANT14" s="33"/>
      <c r="ANU14" s="33"/>
      <c r="ANV14" s="33"/>
      <c r="ANW14" s="33"/>
      <c r="ANX14" s="33"/>
      <c r="ANY14" s="33"/>
      <c r="ANZ14" s="33"/>
      <c r="AOA14" s="33"/>
      <c r="AOB14" s="33"/>
      <c r="AOC14" s="33"/>
      <c r="AOD14" s="33"/>
      <c r="AOE14" s="33"/>
      <c r="AOF14" s="33"/>
      <c r="AOG14" s="33"/>
      <c r="AOH14" s="33"/>
      <c r="AOI14" s="33"/>
      <c r="AOJ14" s="33"/>
      <c r="AOK14" s="33"/>
      <c r="AOL14" s="33"/>
      <c r="AOM14" s="33"/>
      <c r="AON14" s="33"/>
      <c r="AOO14" s="33"/>
      <c r="AOP14" s="33"/>
      <c r="AOQ14" s="33"/>
      <c r="AOR14" s="33"/>
      <c r="AOS14" s="33"/>
      <c r="AOT14" s="33"/>
      <c r="AOU14" s="33"/>
      <c r="AOV14" s="33"/>
      <c r="AOW14" s="33"/>
      <c r="AOX14" s="33"/>
      <c r="AOY14" s="33"/>
      <c r="AOZ14" s="33"/>
      <c r="APA14" s="33"/>
      <c r="APB14" s="33"/>
      <c r="APC14" s="33"/>
      <c r="APD14" s="33"/>
      <c r="APE14" s="33"/>
      <c r="APF14" s="33"/>
      <c r="APG14" s="33"/>
      <c r="APH14" s="33"/>
      <c r="API14" s="33"/>
      <c r="APJ14" s="33"/>
      <c r="APK14" s="33"/>
      <c r="APL14" s="33"/>
      <c r="APM14" s="33"/>
      <c r="APN14" s="33"/>
      <c r="APO14" s="33"/>
      <c r="APP14" s="33"/>
      <c r="APQ14" s="33"/>
      <c r="APR14" s="33"/>
      <c r="APS14" s="33"/>
      <c r="APT14" s="33"/>
      <c r="APU14" s="33"/>
      <c r="APV14" s="33"/>
      <c r="APW14" s="33"/>
      <c r="APX14" s="33"/>
      <c r="APY14" s="33"/>
      <c r="APZ14" s="33"/>
      <c r="AQA14" s="33"/>
      <c r="AQB14" s="33"/>
      <c r="AQC14" s="33"/>
      <c r="AQD14" s="33"/>
      <c r="AQE14" s="33"/>
      <c r="AQF14" s="33"/>
      <c r="AQG14" s="33"/>
      <c r="AQH14" s="33"/>
      <c r="AQI14" s="33"/>
      <c r="AQJ14" s="33"/>
      <c r="AQK14" s="33"/>
      <c r="AQL14" s="33"/>
      <c r="AQM14" s="33"/>
      <c r="AQN14" s="33"/>
      <c r="AQO14" s="33"/>
      <c r="AQP14" s="33"/>
      <c r="AQQ14" s="33"/>
      <c r="AQR14" s="33"/>
      <c r="AQS14" s="33"/>
      <c r="AQT14" s="33"/>
      <c r="AQU14" s="33"/>
      <c r="AQV14" s="33"/>
      <c r="AQW14" s="33"/>
      <c r="AQX14" s="33"/>
      <c r="AQY14" s="33"/>
      <c r="AQZ14" s="33"/>
      <c r="ARA14" s="33"/>
      <c r="ARB14" s="33"/>
      <c r="ARC14" s="33"/>
      <c r="ARD14" s="33"/>
      <c r="ARE14" s="33"/>
      <c r="ARF14" s="33"/>
      <c r="ARG14" s="33"/>
      <c r="ARH14" s="33"/>
      <c r="ARI14" s="33"/>
      <c r="ARJ14" s="33"/>
      <c r="ARK14" s="33"/>
      <c r="ARL14" s="33"/>
      <c r="ARM14" s="33"/>
      <c r="ARN14" s="33"/>
      <c r="ARO14" s="33"/>
      <c r="ARP14" s="33"/>
      <c r="ARQ14" s="33"/>
      <c r="ARR14" s="33"/>
      <c r="ARS14" s="33"/>
      <c r="ART14" s="33"/>
      <c r="ARU14" s="33"/>
      <c r="ARV14" s="33"/>
      <c r="ARW14" s="33"/>
      <c r="ARX14" s="33"/>
      <c r="ARY14" s="33"/>
      <c r="ARZ14" s="33"/>
      <c r="ASA14" s="33"/>
      <c r="ASB14" s="33"/>
      <c r="ASC14" s="33"/>
      <c r="ASD14" s="33"/>
      <c r="ASE14" s="33"/>
      <c r="ASF14" s="33"/>
      <c r="ASG14" s="33"/>
      <c r="ASH14" s="33"/>
      <c r="ASI14" s="33"/>
      <c r="ASJ14" s="33"/>
      <c r="ASK14" s="33"/>
      <c r="ASL14" s="33"/>
      <c r="ASM14" s="33"/>
      <c r="ASN14" s="33"/>
      <c r="ASO14" s="33"/>
      <c r="ASP14" s="33"/>
      <c r="ASQ14" s="33"/>
      <c r="ASR14" s="33"/>
      <c r="ASS14" s="33"/>
      <c r="AST14" s="33"/>
      <c r="ASU14" s="33"/>
      <c r="ASV14" s="33"/>
      <c r="ASW14" s="33"/>
      <c r="ASX14" s="33"/>
      <c r="ASY14" s="33"/>
      <c r="ASZ14" s="33"/>
      <c r="ATA14" s="33"/>
      <c r="ATB14" s="33"/>
      <c r="ATC14" s="33"/>
      <c r="ATD14" s="33"/>
      <c r="ATE14" s="33"/>
      <c r="ATF14" s="33"/>
      <c r="ATG14" s="33"/>
      <c r="ATH14" s="33"/>
      <c r="ATI14" s="33"/>
      <c r="ATJ14" s="33"/>
      <c r="ATK14" s="33"/>
      <c r="ATL14" s="33"/>
      <c r="ATM14" s="33"/>
      <c r="ATN14" s="33"/>
      <c r="ATO14" s="33"/>
      <c r="ATP14" s="33"/>
      <c r="ATQ14" s="33"/>
      <c r="ATR14" s="33"/>
      <c r="ATS14" s="33"/>
      <c r="ATT14" s="33"/>
      <c r="ATU14" s="33"/>
      <c r="ATV14" s="33"/>
      <c r="ATW14" s="33"/>
      <c r="ATX14" s="33"/>
      <c r="ATY14" s="33"/>
      <c r="ATZ14" s="33"/>
      <c r="AUA14" s="33"/>
      <c r="AUB14" s="33"/>
      <c r="AUC14" s="33"/>
      <c r="AUD14" s="33"/>
      <c r="AUE14" s="33"/>
      <c r="AUF14" s="33"/>
      <c r="AUG14" s="33"/>
      <c r="AUH14" s="33"/>
      <c r="AUI14" s="33"/>
      <c r="AUJ14" s="33"/>
      <c r="AUK14" s="33"/>
      <c r="AUL14" s="33"/>
      <c r="AUM14" s="33"/>
      <c r="AUN14" s="33"/>
      <c r="AUO14" s="33"/>
      <c r="AUP14" s="33"/>
      <c r="AUQ14" s="33"/>
      <c r="AUR14" s="33"/>
      <c r="AUS14" s="33"/>
      <c r="AUT14" s="33"/>
      <c r="AUU14" s="33"/>
      <c r="AUV14" s="33"/>
      <c r="AUW14" s="33"/>
      <c r="AUX14" s="33"/>
      <c r="AUY14" s="33"/>
      <c r="AUZ14" s="33"/>
      <c r="AVA14" s="33"/>
      <c r="AVB14" s="33"/>
      <c r="AVC14" s="33"/>
      <c r="AVD14" s="33"/>
      <c r="AVE14" s="33"/>
      <c r="AVF14" s="33"/>
      <c r="AVG14" s="33"/>
      <c r="AVH14" s="33"/>
      <c r="AVI14" s="33"/>
      <c r="AVJ14" s="33"/>
      <c r="AVK14" s="33"/>
      <c r="AVL14" s="33"/>
      <c r="AVM14" s="33"/>
      <c r="AVN14" s="33"/>
      <c r="AVO14" s="33"/>
      <c r="AVP14" s="33"/>
      <c r="AVQ14" s="33"/>
      <c r="AVR14" s="33"/>
      <c r="AVS14" s="33"/>
      <c r="AVT14" s="33"/>
      <c r="AVU14" s="33"/>
      <c r="AVV14" s="33"/>
      <c r="AVW14" s="33"/>
      <c r="AVX14" s="33"/>
      <c r="AVY14" s="33"/>
      <c r="AVZ14" s="33"/>
      <c r="AWA14" s="33"/>
      <c r="AWB14" s="33"/>
      <c r="AWC14" s="33"/>
      <c r="AWD14" s="33"/>
      <c r="AWE14" s="33"/>
      <c r="AWF14" s="33"/>
      <c r="AWG14" s="33"/>
      <c r="AWH14" s="33"/>
      <c r="AWI14" s="33"/>
      <c r="AWJ14" s="33"/>
      <c r="AWK14" s="33"/>
      <c r="AWL14" s="33"/>
      <c r="AWM14" s="33"/>
      <c r="AWN14" s="33"/>
      <c r="AWO14" s="33"/>
      <c r="AWP14" s="33"/>
      <c r="AWQ14" s="33"/>
      <c r="AWR14" s="33"/>
      <c r="AWS14" s="33"/>
      <c r="AWT14" s="33"/>
      <c r="AWU14" s="33"/>
      <c r="AWV14" s="33"/>
      <c r="AWW14" s="33"/>
      <c r="AWX14" s="33"/>
      <c r="AWY14" s="33"/>
      <c r="AWZ14" s="33"/>
      <c r="AXA14" s="33"/>
      <c r="AXB14" s="33"/>
      <c r="AXC14" s="33"/>
      <c r="AXD14" s="33"/>
      <c r="AXE14" s="33"/>
      <c r="AXF14" s="33"/>
      <c r="AXG14" s="33"/>
      <c r="AXH14" s="33"/>
      <c r="AXI14" s="33"/>
      <c r="AXJ14" s="33"/>
      <c r="AXK14" s="33"/>
      <c r="AXL14" s="33"/>
      <c r="AXM14" s="33"/>
      <c r="AXN14" s="33"/>
      <c r="AXO14" s="33"/>
      <c r="AXP14" s="33"/>
      <c r="AXQ14" s="33"/>
      <c r="AXR14" s="33"/>
      <c r="AXS14" s="33"/>
      <c r="AXT14" s="33"/>
      <c r="AXU14" s="33"/>
      <c r="AXV14" s="33"/>
      <c r="AXW14" s="33"/>
      <c r="AXX14" s="33"/>
      <c r="AXY14" s="33"/>
      <c r="AXZ14" s="33"/>
      <c r="AYA14" s="33"/>
      <c r="AYB14" s="33"/>
      <c r="AYC14" s="33"/>
      <c r="AYD14" s="33"/>
      <c r="AYE14" s="33"/>
      <c r="AYF14" s="33"/>
      <c r="AYG14" s="33"/>
      <c r="AYH14" s="33"/>
      <c r="AYI14" s="33"/>
      <c r="AYJ14" s="33"/>
      <c r="AYK14" s="33"/>
      <c r="AYL14" s="33"/>
      <c r="AYM14" s="33"/>
      <c r="AYN14" s="33"/>
      <c r="AYO14" s="33"/>
      <c r="AYP14" s="33"/>
      <c r="AYQ14" s="33"/>
      <c r="AYR14" s="33"/>
      <c r="AYS14" s="33"/>
      <c r="AYT14" s="33"/>
      <c r="AYU14" s="33"/>
      <c r="AYV14" s="33"/>
      <c r="AYW14" s="33"/>
      <c r="AYX14" s="33"/>
      <c r="AYY14" s="33"/>
      <c r="AYZ14" s="33"/>
      <c r="AZA14" s="33"/>
      <c r="AZB14" s="33"/>
      <c r="AZC14" s="33"/>
      <c r="AZD14" s="33"/>
      <c r="AZE14" s="33"/>
      <c r="AZF14" s="33"/>
      <c r="AZG14" s="33"/>
      <c r="AZH14" s="33"/>
      <c r="AZI14" s="33"/>
      <c r="AZJ14" s="33"/>
      <c r="AZK14" s="33"/>
      <c r="AZL14" s="33"/>
      <c r="AZM14" s="33"/>
      <c r="AZN14" s="33"/>
      <c r="AZO14" s="33"/>
      <c r="AZP14" s="33"/>
      <c r="AZQ14" s="33"/>
      <c r="AZR14" s="33"/>
      <c r="AZS14" s="33"/>
      <c r="AZT14" s="33"/>
      <c r="AZU14" s="33"/>
      <c r="AZV14" s="33"/>
      <c r="AZW14" s="33"/>
      <c r="AZX14" s="33"/>
      <c r="AZY14" s="33"/>
      <c r="AZZ14" s="33"/>
      <c r="BAA14" s="33"/>
      <c r="BAB14" s="33"/>
      <c r="BAC14" s="33"/>
      <c r="BAD14" s="33"/>
      <c r="BAE14" s="33"/>
      <c r="BAF14" s="33"/>
      <c r="BAG14" s="33"/>
      <c r="BAH14" s="33"/>
      <c r="BAI14" s="33"/>
      <c r="BAJ14" s="33"/>
      <c r="BAK14" s="33"/>
      <c r="BAL14" s="33"/>
      <c r="BAM14" s="33"/>
      <c r="BAN14" s="33"/>
      <c r="BAO14" s="33"/>
      <c r="BAP14" s="33"/>
      <c r="BAQ14" s="33"/>
      <c r="BAR14" s="33"/>
      <c r="BAS14" s="33"/>
      <c r="BAT14" s="33"/>
      <c r="BAU14" s="33"/>
      <c r="BAV14" s="33"/>
      <c r="BAW14" s="33"/>
      <c r="BAX14" s="33"/>
      <c r="BAY14" s="33"/>
      <c r="BAZ14" s="33"/>
      <c r="BBA14" s="33"/>
      <c r="BBB14" s="33"/>
      <c r="BBC14" s="33"/>
      <c r="BBD14" s="33"/>
      <c r="BBE14" s="33"/>
      <c r="BBF14" s="33"/>
      <c r="BBG14" s="33"/>
      <c r="BBH14" s="33"/>
      <c r="BBI14" s="33"/>
      <c r="BBJ14" s="33"/>
      <c r="BBK14" s="33"/>
      <c r="BBL14" s="33"/>
      <c r="BBM14" s="33"/>
      <c r="BBN14" s="33"/>
      <c r="BBO14" s="33"/>
      <c r="BBP14" s="33"/>
      <c r="BBQ14" s="33"/>
      <c r="BBR14" s="33"/>
      <c r="BBS14" s="33"/>
      <c r="BBT14" s="33"/>
      <c r="BBU14" s="33"/>
      <c r="BBV14" s="33"/>
      <c r="BBW14" s="33"/>
      <c r="BBX14" s="33"/>
      <c r="BBY14" s="33"/>
      <c r="BBZ14" s="33"/>
      <c r="BCA14" s="33"/>
      <c r="BCB14" s="33"/>
      <c r="BCC14" s="33"/>
      <c r="BCD14" s="33"/>
      <c r="BCE14" s="33"/>
      <c r="BCF14" s="33"/>
      <c r="BCG14" s="33"/>
      <c r="BCH14" s="33"/>
      <c r="BCI14" s="33"/>
      <c r="BCJ14" s="33"/>
      <c r="BCK14" s="33"/>
      <c r="BCL14" s="33"/>
      <c r="BCM14" s="33"/>
      <c r="BCN14" s="33"/>
      <c r="BCO14" s="33"/>
      <c r="BCP14" s="33"/>
      <c r="BCQ14" s="33"/>
      <c r="BCR14" s="33"/>
      <c r="BCS14" s="33"/>
      <c r="BCT14" s="33"/>
      <c r="BCU14" s="33"/>
      <c r="BCV14" s="33"/>
      <c r="BCW14" s="33"/>
      <c r="BCX14" s="33"/>
      <c r="BCY14" s="33"/>
      <c r="BCZ14" s="33"/>
      <c r="BDA14" s="33"/>
      <c r="BDB14" s="33"/>
      <c r="BDC14" s="33"/>
      <c r="BDD14" s="33"/>
      <c r="BDE14" s="33"/>
      <c r="BDF14" s="33"/>
      <c r="BDG14" s="33"/>
      <c r="BDH14" s="33"/>
      <c r="BDI14" s="33"/>
      <c r="BDJ14" s="33"/>
      <c r="BDK14" s="33"/>
      <c r="BDL14" s="33"/>
      <c r="BDM14" s="33"/>
      <c r="BDN14" s="33"/>
      <c r="BDO14" s="33"/>
      <c r="BDP14" s="33"/>
      <c r="BDQ14" s="33"/>
      <c r="BDR14" s="33"/>
      <c r="BDS14" s="33"/>
      <c r="BDT14" s="33"/>
      <c r="BDU14" s="33"/>
      <c r="BDV14" s="33"/>
      <c r="BDW14" s="33"/>
      <c r="BDX14" s="33"/>
      <c r="BDY14" s="33"/>
      <c r="BDZ14" s="33"/>
      <c r="BEA14" s="33"/>
      <c r="BEB14" s="33"/>
      <c r="BEC14" s="33"/>
      <c r="BED14" s="33"/>
      <c r="BEE14" s="33"/>
      <c r="BEF14" s="33"/>
      <c r="BEG14" s="33"/>
      <c r="BEH14" s="33"/>
      <c r="BEI14" s="33"/>
      <c r="BEJ14" s="33"/>
      <c r="BEK14" s="33"/>
      <c r="BEL14" s="33"/>
      <c r="BEM14" s="33"/>
      <c r="BEN14" s="33"/>
      <c r="BEO14" s="33"/>
      <c r="BEP14" s="33"/>
      <c r="BEQ14" s="33"/>
      <c r="BER14" s="33"/>
      <c r="BES14" s="33"/>
      <c r="BET14" s="33"/>
      <c r="BEU14" s="33"/>
      <c r="BEV14" s="33"/>
      <c r="BEW14" s="33"/>
      <c r="BEX14" s="33"/>
      <c r="BEY14" s="33"/>
      <c r="BEZ14" s="33"/>
      <c r="BFA14" s="33"/>
      <c r="BFB14" s="33"/>
      <c r="BFC14" s="33"/>
      <c r="BFD14" s="33"/>
      <c r="BFE14" s="33"/>
      <c r="BFF14" s="33"/>
      <c r="BFG14" s="33"/>
      <c r="BFH14" s="33"/>
      <c r="BFI14" s="33"/>
      <c r="BFJ14" s="33"/>
      <c r="BFK14" s="33"/>
      <c r="BFL14" s="33"/>
      <c r="BFM14" s="33"/>
      <c r="BFN14" s="33"/>
      <c r="BFO14" s="33"/>
      <c r="BFP14" s="33"/>
      <c r="BFQ14" s="33"/>
      <c r="BFR14" s="33"/>
      <c r="BFS14" s="33"/>
      <c r="BFT14" s="33"/>
      <c r="BFU14" s="33"/>
      <c r="BFV14" s="33"/>
      <c r="BFW14" s="33"/>
      <c r="BFX14" s="33"/>
      <c r="BFY14" s="33"/>
      <c r="BFZ14" s="33"/>
      <c r="BGA14" s="33"/>
      <c r="BGB14" s="33"/>
      <c r="BGC14" s="33"/>
      <c r="BGD14" s="33"/>
      <c r="BGE14" s="33"/>
      <c r="BGF14" s="33"/>
      <c r="BGG14" s="33"/>
      <c r="BGH14" s="33"/>
      <c r="BGI14" s="33"/>
      <c r="BGJ14" s="33"/>
      <c r="BGK14" s="33"/>
      <c r="BGL14" s="33"/>
      <c r="BGM14" s="33"/>
      <c r="BGN14" s="33"/>
      <c r="BGO14" s="33"/>
      <c r="BGP14" s="33"/>
      <c r="BGQ14" s="33"/>
      <c r="BGR14" s="33"/>
      <c r="BGS14" s="33"/>
      <c r="BGT14" s="33"/>
      <c r="BGU14" s="33"/>
      <c r="BGV14" s="33"/>
      <c r="BGW14" s="33"/>
      <c r="BGX14" s="33"/>
      <c r="BGY14" s="33"/>
      <c r="BGZ14" s="33"/>
      <c r="BHA14" s="33"/>
      <c r="BHB14" s="33"/>
      <c r="BHC14" s="33"/>
      <c r="BHD14" s="33"/>
      <c r="BHE14" s="33"/>
      <c r="BHF14" s="33"/>
      <c r="BHG14" s="33"/>
      <c r="BHH14" s="33"/>
      <c r="BHI14" s="33"/>
      <c r="BHJ14" s="33"/>
      <c r="BHK14" s="33"/>
      <c r="BHL14" s="33"/>
      <c r="BHM14" s="33"/>
      <c r="BHN14" s="33"/>
      <c r="BHO14" s="33"/>
      <c r="BHP14" s="33"/>
      <c r="BHQ14" s="33"/>
      <c r="BHR14" s="33"/>
      <c r="BHS14" s="33"/>
      <c r="BHT14" s="33"/>
      <c r="BHU14" s="33"/>
      <c r="BHV14" s="33"/>
      <c r="BHW14" s="33"/>
      <c r="BHX14" s="33"/>
      <c r="BHY14" s="33"/>
      <c r="BHZ14" s="33"/>
      <c r="BIA14" s="33"/>
      <c r="BIB14" s="33"/>
      <c r="BIC14" s="33"/>
      <c r="BID14" s="33"/>
      <c r="BIE14" s="33"/>
      <c r="BIF14" s="33"/>
      <c r="BIG14" s="33"/>
      <c r="BIH14" s="33"/>
      <c r="BII14" s="33"/>
      <c r="BIJ14" s="33"/>
      <c r="BIK14" s="33"/>
      <c r="BIL14" s="33"/>
      <c r="BIM14" s="33"/>
      <c r="BIN14" s="33"/>
      <c r="BIO14" s="33"/>
      <c r="BIP14" s="33"/>
      <c r="BIQ14" s="33"/>
      <c r="BIR14" s="33"/>
      <c r="BIS14" s="33"/>
      <c r="BIT14" s="33"/>
      <c r="BIU14" s="33"/>
      <c r="BIV14" s="33"/>
      <c r="BIW14" s="33"/>
      <c r="BIX14" s="33"/>
      <c r="BIY14" s="33"/>
      <c r="BIZ14" s="33"/>
      <c r="BJA14" s="33"/>
      <c r="BJB14" s="33"/>
      <c r="BJC14" s="33"/>
      <c r="BJD14" s="33"/>
      <c r="BJE14" s="33"/>
      <c r="BJF14" s="33"/>
      <c r="BJG14" s="33"/>
      <c r="BJH14" s="33"/>
      <c r="BJI14" s="33"/>
      <c r="BJJ14" s="33"/>
      <c r="BJK14" s="33"/>
      <c r="BJL14" s="33"/>
      <c r="BJM14" s="33"/>
      <c r="BJN14" s="33"/>
      <c r="BJO14" s="33"/>
      <c r="BJP14" s="33"/>
      <c r="BJQ14" s="33"/>
      <c r="BJR14" s="33"/>
      <c r="BJS14" s="33"/>
      <c r="BJT14" s="33"/>
      <c r="BJU14" s="33"/>
      <c r="BJV14" s="33"/>
      <c r="BJW14" s="33"/>
      <c r="BJX14" s="33"/>
      <c r="BJY14" s="33"/>
      <c r="BJZ14" s="33"/>
      <c r="BKA14" s="33"/>
      <c r="BKB14" s="33"/>
      <c r="BKC14" s="33"/>
      <c r="BKD14" s="33"/>
      <c r="BKE14" s="33"/>
      <c r="BKF14" s="33"/>
      <c r="BKG14" s="33"/>
      <c r="BKH14" s="33"/>
      <c r="BKI14" s="33"/>
      <c r="BKJ14" s="33"/>
      <c r="BKK14" s="33"/>
      <c r="BKL14" s="33"/>
      <c r="BKM14" s="33"/>
      <c r="BKN14" s="33"/>
      <c r="BKO14" s="33"/>
      <c r="BKP14" s="33"/>
      <c r="BKQ14" s="33"/>
      <c r="BKR14" s="33"/>
      <c r="BKS14" s="33"/>
      <c r="BKT14" s="33"/>
      <c r="BKU14" s="33"/>
      <c r="BKV14" s="33"/>
      <c r="BKW14" s="33"/>
      <c r="BKX14" s="33"/>
      <c r="BKY14" s="33"/>
      <c r="BKZ14" s="33"/>
      <c r="BLA14" s="33"/>
      <c r="BLB14" s="33"/>
      <c r="BLC14" s="33"/>
      <c r="BLD14" s="33"/>
      <c r="BLE14" s="33"/>
      <c r="BLF14" s="33"/>
      <c r="BLG14" s="33"/>
      <c r="BLH14" s="33"/>
      <c r="BLI14" s="33"/>
      <c r="BLJ14" s="33"/>
      <c r="BLK14" s="33"/>
      <c r="BLL14" s="33"/>
      <c r="BLM14" s="33"/>
      <c r="BLN14" s="33"/>
      <c r="BLO14" s="33"/>
      <c r="BLP14" s="33"/>
      <c r="BLQ14" s="33"/>
      <c r="BLR14" s="33"/>
      <c r="BLS14" s="33"/>
      <c r="BLT14" s="33"/>
      <c r="BLU14" s="33"/>
      <c r="BLV14" s="33"/>
      <c r="BLW14" s="33"/>
      <c r="BLX14" s="33"/>
      <c r="BLY14" s="33"/>
      <c r="BLZ14" s="33"/>
      <c r="BMA14" s="33"/>
      <c r="BMB14" s="33"/>
      <c r="BMC14" s="33"/>
      <c r="BMD14" s="33"/>
      <c r="BME14" s="33"/>
      <c r="BMF14" s="33"/>
      <c r="BMG14" s="33"/>
      <c r="BMH14" s="33"/>
      <c r="BMI14" s="33"/>
      <c r="BMJ14" s="33"/>
      <c r="BMK14" s="33"/>
      <c r="BML14" s="33"/>
      <c r="BMM14" s="33"/>
      <c r="BMN14" s="33"/>
      <c r="BMO14" s="33"/>
      <c r="BMP14" s="33"/>
      <c r="BMQ14" s="33"/>
      <c r="BMR14" s="33"/>
      <c r="BMS14" s="33"/>
      <c r="BMT14" s="33"/>
      <c r="BMU14" s="33"/>
      <c r="BMV14" s="33"/>
      <c r="BMW14" s="33"/>
      <c r="BMX14" s="33"/>
      <c r="BMY14" s="33"/>
      <c r="BMZ14" s="33"/>
      <c r="BNA14" s="33"/>
      <c r="BNB14" s="33"/>
      <c r="BNC14" s="33"/>
      <c r="BND14" s="33"/>
      <c r="BNE14" s="33"/>
      <c r="BNF14" s="33"/>
      <c r="BNG14" s="33"/>
      <c r="BNH14" s="33"/>
      <c r="BNI14" s="33"/>
      <c r="BNJ14" s="33"/>
      <c r="BNK14" s="33"/>
      <c r="BNL14" s="33"/>
      <c r="BNM14" s="33"/>
      <c r="BNN14" s="33"/>
      <c r="BNO14" s="33"/>
      <c r="BNP14" s="33"/>
      <c r="BNQ14" s="33"/>
      <c r="BNR14" s="33"/>
      <c r="BNS14" s="33"/>
      <c r="BNT14" s="33"/>
      <c r="BNU14" s="33"/>
      <c r="BNV14" s="33"/>
      <c r="BNW14" s="33"/>
      <c r="BNX14" s="33"/>
      <c r="BNY14" s="33"/>
      <c r="BNZ14" s="33"/>
      <c r="BOA14" s="33"/>
      <c r="BOB14" s="33"/>
      <c r="BOC14" s="33"/>
      <c r="BOD14" s="33"/>
      <c r="BOE14" s="33"/>
      <c r="BOF14" s="33"/>
      <c r="BOG14" s="33"/>
      <c r="BOH14" s="33"/>
      <c r="BOI14" s="33"/>
      <c r="BOJ14" s="33"/>
      <c r="BOK14" s="33"/>
      <c r="BOL14" s="33"/>
      <c r="BOM14" s="33"/>
      <c r="BON14" s="33"/>
      <c r="BOO14" s="33"/>
      <c r="BOP14" s="33"/>
      <c r="BOQ14" s="33"/>
      <c r="BOR14" s="33"/>
      <c r="BOS14" s="33"/>
      <c r="BOT14" s="33"/>
      <c r="BOU14" s="33"/>
      <c r="BOV14" s="33"/>
      <c r="BOW14" s="33"/>
      <c r="BOX14" s="33"/>
      <c r="BOY14" s="33"/>
      <c r="BOZ14" s="33"/>
      <c r="BPA14" s="33"/>
      <c r="BPB14" s="33"/>
      <c r="BPC14" s="33"/>
      <c r="BPD14" s="33"/>
      <c r="BPE14" s="33"/>
      <c r="BPF14" s="33"/>
      <c r="BPG14" s="33"/>
      <c r="BPH14" s="33"/>
      <c r="BPI14" s="33"/>
      <c r="BPJ14" s="33"/>
      <c r="BPK14" s="33"/>
      <c r="BPL14" s="33"/>
      <c r="BPM14" s="33"/>
      <c r="BPN14" s="33"/>
      <c r="BPO14" s="33"/>
      <c r="BPP14" s="33"/>
      <c r="BPQ14" s="33"/>
      <c r="BPR14" s="33"/>
      <c r="BPS14" s="33"/>
      <c r="BPT14" s="33"/>
      <c r="BPU14" s="33"/>
      <c r="BPV14" s="33"/>
      <c r="BPW14" s="33"/>
      <c r="BPX14" s="33"/>
      <c r="BPY14" s="33"/>
      <c r="BPZ14" s="33"/>
      <c r="BQA14" s="33"/>
      <c r="BQB14" s="33"/>
      <c r="BQC14" s="33"/>
      <c r="BQD14" s="33"/>
      <c r="BQE14" s="33"/>
      <c r="BQF14" s="33"/>
      <c r="BQG14" s="33"/>
      <c r="BQH14" s="33"/>
      <c r="BQI14" s="33"/>
      <c r="BQJ14" s="33"/>
      <c r="BQK14" s="33"/>
      <c r="BQL14" s="33"/>
      <c r="BQM14" s="33"/>
      <c r="BQN14" s="33"/>
      <c r="BQO14" s="33"/>
      <c r="BQP14" s="33"/>
      <c r="BQQ14" s="33"/>
      <c r="BQR14" s="33"/>
      <c r="BQS14" s="33"/>
      <c r="BQT14" s="33"/>
      <c r="BQU14" s="33"/>
      <c r="BQV14" s="33"/>
      <c r="BQW14" s="33"/>
      <c r="BQX14" s="33"/>
      <c r="BQY14" s="33"/>
      <c r="BQZ14" s="33"/>
      <c r="BRA14" s="33"/>
      <c r="BRB14" s="33"/>
      <c r="BRC14" s="33"/>
      <c r="BRD14" s="33"/>
      <c r="BRE14" s="33"/>
      <c r="BRF14" s="33"/>
      <c r="BRG14" s="33"/>
      <c r="BRH14" s="33"/>
      <c r="BRI14" s="33"/>
      <c r="BRJ14" s="33"/>
      <c r="BRK14" s="33"/>
      <c r="BRL14" s="33"/>
      <c r="BRM14" s="33"/>
      <c r="BRN14" s="33"/>
      <c r="BRO14" s="33"/>
      <c r="BRP14" s="33"/>
      <c r="BRQ14" s="33"/>
      <c r="BRR14" s="33"/>
      <c r="BRS14" s="33"/>
      <c r="BRT14" s="33"/>
      <c r="BRU14" s="33"/>
      <c r="BRV14" s="33"/>
      <c r="BRW14" s="33"/>
      <c r="BRX14" s="33"/>
      <c r="BRY14" s="33"/>
      <c r="BRZ14" s="33"/>
      <c r="BSA14" s="33"/>
      <c r="BSB14" s="33"/>
      <c r="BSC14" s="33"/>
      <c r="BSD14" s="33"/>
      <c r="BSE14" s="33"/>
      <c r="BSF14" s="33"/>
      <c r="BSG14" s="33"/>
      <c r="BSH14" s="33"/>
      <c r="BSI14" s="33"/>
      <c r="BSJ14" s="33"/>
      <c r="BSK14" s="33"/>
      <c r="BSL14" s="33"/>
      <c r="BSM14" s="33"/>
      <c r="BSN14" s="33"/>
      <c r="BSO14" s="33"/>
      <c r="BSP14" s="33"/>
      <c r="BSQ14" s="33"/>
      <c r="BSR14" s="33"/>
      <c r="BSS14" s="33"/>
      <c r="BST14" s="33"/>
      <c r="BSU14" s="33"/>
      <c r="BSV14" s="33"/>
      <c r="BSW14" s="33"/>
      <c r="BSX14" s="33"/>
      <c r="BSY14" s="33"/>
      <c r="BSZ14" s="33"/>
      <c r="BTA14" s="33"/>
      <c r="BTB14" s="33"/>
      <c r="BTC14" s="33"/>
      <c r="BTD14" s="33"/>
      <c r="BTE14" s="33"/>
      <c r="BTF14" s="33"/>
      <c r="BTG14" s="33"/>
      <c r="BTH14" s="33"/>
      <c r="BTI14" s="33"/>
      <c r="BTJ14" s="33"/>
      <c r="BTK14" s="33"/>
      <c r="BTL14" s="33"/>
      <c r="BTM14" s="33"/>
      <c r="BTN14" s="33"/>
      <c r="BTO14" s="33"/>
      <c r="BTP14" s="33"/>
      <c r="BTQ14" s="33"/>
      <c r="BTR14" s="33"/>
      <c r="BTS14" s="33"/>
      <c r="BTT14" s="33"/>
      <c r="BTU14" s="33"/>
      <c r="BTV14" s="33"/>
      <c r="BTW14" s="33"/>
      <c r="BTX14" s="33"/>
      <c r="BTY14" s="33"/>
      <c r="BTZ14" s="33"/>
      <c r="BUA14" s="33"/>
      <c r="BUB14" s="33"/>
      <c r="BUC14" s="33"/>
      <c r="BUD14" s="33"/>
      <c r="BUE14" s="33"/>
      <c r="BUF14" s="33"/>
      <c r="BUG14" s="33"/>
      <c r="BUH14" s="33"/>
      <c r="BUI14" s="33"/>
      <c r="BUJ14" s="33"/>
      <c r="BUK14" s="33"/>
      <c r="BUL14" s="33"/>
      <c r="BUM14" s="33"/>
      <c r="BUN14" s="33"/>
      <c r="BUO14" s="33"/>
      <c r="BUP14" s="33"/>
      <c r="BUQ14" s="33"/>
      <c r="BUR14" s="33"/>
      <c r="BUS14" s="33"/>
      <c r="BUT14" s="33"/>
      <c r="BUU14" s="33"/>
      <c r="BUV14" s="33"/>
      <c r="BUW14" s="33"/>
      <c r="BUX14" s="33"/>
      <c r="BUY14" s="33"/>
      <c r="BUZ14" s="33"/>
      <c r="BVA14" s="33"/>
      <c r="BVB14" s="33"/>
      <c r="BVC14" s="33"/>
      <c r="BVD14" s="33"/>
      <c r="BVE14" s="33"/>
      <c r="BVF14" s="33"/>
      <c r="BVG14" s="33"/>
      <c r="BVH14" s="33"/>
      <c r="BVI14" s="33"/>
    </row>
    <row r="15" spans="1:1933" s="31" customFormat="1" ht="89.25" x14ac:dyDescent="0.25">
      <c r="A15" s="34">
        <v>3</v>
      </c>
      <c r="B15" s="35"/>
      <c r="C15" s="35"/>
      <c r="D15" s="35" t="s">
        <v>79</v>
      </c>
      <c r="E15" s="35" t="s">
        <v>80</v>
      </c>
      <c r="F15" s="35" t="s">
        <v>59</v>
      </c>
      <c r="G15" s="35" t="s">
        <v>60</v>
      </c>
      <c r="H15" s="39"/>
      <c r="I15" s="35" t="s">
        <v>72</v>
      </c>
      <c r="J15" s="37">
        <v>0</v>
      </c>
      <c r="K15" s="35" t="s">
        <v>72</v>
      </c>
      <c r="L15" s="37">
        <v>0</v>
      </c>
      <c r="M15" s="35" t="s">
        <v>72</v>
      </c>
      <c r="N15" s="37">
        <v>0</v>
      </c>
      <c r="O15" s="35" t="s">
        <v>72</v>
      </c>
      <c r="P15" s="35" t="s">
        <v>81</v>
      </c>
      <c r="Q15" s="35" t="s">
        <v>73</v>
      </c>
      <c r="R15" s="35" t="s">
        <v>74</v>
      </c>
      <c r="S15" s="35">
        <v>105010</v>
      </c>
      <c r="T15" s="35" t="s">
        <v>75</v>
      </c>
      <c r="U15" s="35">
        <v>11011</v>
      </c>
      <c r="V15" s="35" t="s">
        <v>76</v>
      </c>
      <c r="W15" s="35"/>
      <c r="X15" s="35" t="s">
        <v>82</v>
      </c>
      <c r="Y15" s="35" t="s">
        <v>78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  <c r="AML15" s="33"/>
      <c r="AMM15" s="33"/>
      <c r="AMN15" s="33"/>
      <c r="AMO15" s="33"/>
      <c r="AMP15" s="33"/>
      <c r="AMQ15" s="33"/>
      <c r="AMR15" s="33"/>
      <c r="AMS15" s="33"/>
      <c r="AMT15" s="33"/>
      <c r="AMU15" s="33"/>
      <c r="AMV15" s="33"/>
      <c r="AMW15" s="33"/>
      <c r="AMX15" s="33"/>
      <c r="AMY15" s="33"/>
      <c r="AMZ15" s="33"/>
      <c r="ANA15" s="33"/>
      <c r="ANB15" s="33"/>
      <c r="ANC15" s="33"/>
      <c r="AND15" s="33"/>
      <c r="ANE15" s="33"/>
      <c r="ANF15" s="33"/>
      <c r="ANG15" s="33"/>
      <c r="ANH15" s="33"/>
      <c r="ANI15" s="33"/>
      <c r="ANJ15" s="33"/>
      <c r="ANK15" s="33"/>
      <c r="ANL15" s="33"/>
      <c r="ANM15" s="33"/>
      <c r="ANN15" s="33"/>
      <c r="ANO15" s="33"/>
      <c r="ANP15" s="33"/>
      <c r="ANQ15" s="33"/>
      <c r="ANR15" s="33"/>
      <c r="ANS15" s="33"/>
      <c r="ANT15" s="33"/>
      <c r="ANU15" s="33"/>
      <c r="ANV15" s="33"/>
      <c r="ANW15" s="33"/>
      <c r="ANX15" s="33"/>
      <c r="ANY15" s="33"/>
      <c r="ANZ15" s="33"/>
      <c r="AOA15" s="33"/>
      <c r="AOB15" s="33"/>
      <c r="AOC15" s="33"/>
      <c r="AOD15" s="33"/>
      <c r="AOE15" s="33"/>
      <c r="AOF15" s="33"/>
      <c r="AOG15" s="33"/>
      <c r="AOH15" s="33"/>
      <c r="AOI15" s="33"/>
      <c r="AOJ15" s="33"/>
      <c r="AOK15" s="33"/>
      <c r="AOL15" s="33"/>
      <c r="AOM15" s="33"/>
      <c r="AON15" s="33"/>
      <c r="AOO15" s="33"/>
      <c r="AOP15" s="33"/>
      <c r="AOQ15" s="33"/>
      <c r="AOR15" s="33"/>
      <c r="AOS15" s="33"/>
      <c r="AOT15" s="33"/>
      <c r="AOU15" s="33"/>
      <c r="AOV15" s="33"/>
      <c r="AOW15" s="33"/>
      <c r="AOX15" s="33"/>
      <c r="AOY15" s="33"/>
      <c r="AOZ15" s="33"/>
      <c r="APA15" s="33"/>
      <c r="APB15" s="33"/>
      <c r="APC15" s="33"/>
      <c r="APD15" s="33"/>
      <c r="APE15" s="33"/>
      <c r="APF15" s="33"/>
      <c r="APG15" s="33"/>
      <c r="APH15" s="33"/>
      <c r="API15" s="33"/>
      <c r="APJ15" s="33"/>
      <c r="APK15" s="33"/>
      <c r="APL15" s="33"/>
      <c r="APM15" s="33"/>
      <c r="APN15" s="33"/>
      <c r="APO15" s="33"/>
      <c r="APP15" s="33"/>
      <c r="APQ15" s="33"/>
      <c r="APR15" s="33"/>
      <c r="APS15" s="33"/>
      <c r="APT15" s="33"/>
      <c r="APU15" s="33"/>
      <c r="APV15" s="33"/>
      <c r="APW15" s="33"/>
      <c r="APX15" s="33"/>
      <c r="APY15" s="33"/>
      <c r="APZ15" s="33"/>
      <c r="AQA15" s="33"/>
      <c r="AQB15" s="33"/>
      <c r="AQC15" s="33"/>
      <c r="AQD15" s="33"/>
      <c r="AQE15" s="33"/>
      <c r="AQF15" s="33"/>
      <c r="AQG15" s="33"/>
      <c r="AQH15" s="33"/>
      <c r="AQI15" s="33"/>
      <c r="AQJ15" s="33"/>
      <c r="AQK15" s="33"/>
      <c r="AQL15" s="33"/>
      <c r="AQM15" s="33"/>
      <c r="AQN15" s="33"/>
      <c r="AQO15" s="33"/>
      <c r="AQP15" s="33"/>
      <c r="AQQ15" s="33"/>
      <c r="AQR15" s="33"/>
      <c r="AQS15" s="33"/>
      <c r="AQT15" s="33"/>
      <c r="AQU15" s="33"/>
      <c r="AQV15" s="33"/>
      <c r="AQW15" s="33"/>
      <c r="AQX15" s="33"/>
      <c r="AQY15" s="33"/>
      <c r="AQZ15" s="33"/>
      <c r="ARA15" s="33"/>
      <c r="ARB15" s="33"/>
      <c r="ARC15" s="33"/>
      <c r="ARD15" s="33"/>
      <c r="ARE15" s="33"/>
      <c r="ARF15" s="33"/>
      <c r="ARG15" s="33"/>
      <c r="ARH15" s="33"/>
      <c r="ARI15" s="33"/>
      <c r="ARJ15" s="33"/>
      <c r="ARK15" s="33"/>
      <c r="ARL15" s="33"/>
      <c r="ARM15" s="33"/>
      <c r="ARN15" s="33"/>
      <c r="ARO15" s="33"/>
      <c r="ARP15" s="33"/>
      <c r="ARQ15" s="33"/>
      <c r="ARR15" s="33"/>
      <c r="ARS15" s="33"/>
      <c r="ART15" s="33"/>
      <c r="ARU15" s="33"/>
      <c r="ARV15" s="33"/>
      <c r="ARW15" s="33"/>
      <c r="ARX15" s="33"/>
      <c r="ARY15" s="33"/>
      <c r="ARZ15" s="33"/>
      <c r="ASA15" s="33"/>
      <c r="ASB15" s="33"/>
      <c r="ASC15" s="33"/>
      <c r="ASD15" s="33"/>
      <c r="ASE15" s="33"/>
      <c r="ASF15" s="33"/>
      <c r="ASG15" s="33"/>
      <c r="ASH15" s="33"/>
      <c r="ASI15" s="33"/>
      <c r="ASJ15" s="33"/>
      <c r="ASK15" s="33"/>
      <c r="ASL15" s="33"/>
      <c r="ASM15" s="33"/>
      <c r="ASN15" s="33"/>
      <c r="ASO15" s="33"/>
      <c r="ASP15" s="33"/>
      <c r="ASQ15" s="33"/>
      <c r="ASR15" s="33"/>
      <c r="ASS15" s="33"/>
      <c r="AST15" s="33"/>
      <c r="ASU15" s="33"/>
      <c r="ASV15" s="33"/>
      <c r="ASW15" s="33"/>
      <c r="ASX15" s="33"/>
      <c r="ASY15" s="33"/>
      <c r="ASZ15" s="33"/>
      <c r="ATA15" s="33"/>
      <c r="ATB15" s="33"/>
      <c r="ATC15" s="33"/>
      <c r="ATD15" s="33"/>
      <c r="ATE15" s="33"/>
      <c r="ATF15" s="33"/>
      <c r="ATG15" s="33"/>
      <c r="ATH15" s="33"/>
      <c r="ATI15" s="33"/>
      <c r="ATJ15" s="33"/>
      <c r="ATK15" s="33"/>
      <c r="ATL15" s="33"/>
      <c r="ATM15" s="33"/>
      <c r="ATN15" s="33"/>
      <c r="ATO15" s="33"/>
      <c r="ATP15" s="33"/>
      <c r="ATQ15" s="33"/>
      <c r="ATR15" s="33"/>
      <c r="ATS15" s="33"/>
      <c r="ATT15" s="33"/>
      <c r="ATU15" s="33"/>
      <c r="ATV15" s="33"/>
      <c r="ATW15" s="33"/>
      <c r="ATX15" s="33"/>
      <c r="ATY15" s="33"/>
      <c r="ATZ15" s="33"/>
      <c r="AUA15" s="33"/>
      <c r="AUB15" s="33"/>
      <c r="AUC15" s="33"/>
      <c r="AUD15" s="33"/>
      <c r="AUE15" s="33"/>
      <c r="AUF15" s="33"/>
      <c r="AUG15" s="33"/>
      <c r="AUH15" s="33"/>
      <c r="AUI15" s="33"/>
      <c r="AUJ15" s="33"/>
      <c r="AUK15" s="33"/>
      <c r="AUL15" s="33"/>
      <c r="AUM15" s="33"/>
      <c r="AUN15" s="33"/>
      <c r="AUO15" s="33"/>
      <c r="AUP15" s="33"/>
      <c r="AUQ15" s="33"/>
      <c r="AUR15" s="33"/>
      <c r="AUS15" s="33"/>
      <c r="AUT15" s="33"/>
      <c r="AUU15" s="33"/>
      <c r="AUV15" s="33"/>
      <c r="AUW15" s="33"/>
      <c r="AUX15" s="33"/>
      <c r="AUY15" s="33"/>
      <c r="AUZ15" s="33"/>
      <c r="AVA15" s="33"/>
      <c r="AVB15" s="33"/>
      <c r="AVC15" s="33"/>
      <c r="AVD15" s="33"/>
      <c r="AVE15" s="33"/>
      <c r="AVF15" s="33"/>
      <c r="AVG15" s="33"/>
      <c r="AVH15" s="33"/>
      <c r="AVI15" s="33"/>
      <c r="AVJ15" s="33"/>
      <c r="AVK15" s="33"/>
      <c r="AVL15" s="33"/>
      <c r="AVM15" s="33"/>
      <c r="AVN15" s="33"/>
      <c r="AVO15" s="33"/>
      <c r="AVP15" s="33"/>
      <c r="AVQ15" s="33"/>
      <c r="AVR15" s="33"/>
      <c r="AVS15" s="33"/>
      <c r="AVT15" s="33"/>
      <c r="AVU15" s="33"/>
      <c r="AVV15" s="33"/>
      <c r="AVW15" s="33"/>
      <c r="AVX15" s="33"/>
      <c r="AVY15" s="33"/>
      <c r="AVZ15" s="33"/>
      <c r="AWA15" s="33"/>
      <c r="AWB15" s="33"/>
      <c r="AWC15" s="33"/>
      <c r="AWD15" s="33"/>
      <c r="AWE15" s="33"/>
      <c r="AWF15" s="33"/>
      <c r="AWG15" s="33"/>
      <c r="AWH15" s="33"/>
      <c r="AWI15" s="33"/>
      <c r="AWJ15" s="33"/>
      <c r="AWK15" s="33"/>
      <c r="AWL15" s="33"/>
      <c r="AWM15" s="33"/>
      <c r="AWN15" s="33"/>
      <c r="AWO15" s="33"/>
      <c r="AWP15" s="33"/>
      <c r="AWQ15" s="33"/>
      <c r="AWR15" s="33"/>
      <c r="AWS15" s="33"/>
      <c r="AWT15" s="33"/>
      <c r="AWU15" s="33"/>
      <c r="AWV15" s="33"/>
      <c r="AWW15" s="33"/>
      <c r="AWX15" s="33"/>
      <c r="AWY15" s="33"/>
      <c r="AWZ15" s="33"/>
      <c r="AXA15" s="33"/>
      <c r="AXB15" s="33"/>
      <c r="AXC15" s="33"/>
      <c r="AXD15" s="33"/>
      <c r="AXE15" s="33"/>
      <c r="AXF15" s="33"/>
      <c r="AXG15" s="33"/>
      <c r="AXH15" s="33"/>
      <c r="AXI15" s="33"/>
      <c r="AXJ15" s="33"/>
      <c r="AXK15" s="33"/>
      <c r="AXL15" s="33"/>
      <c r="AXM15" s="33"/>
      <c r="AXN15" s="33"/>
      <c r="AXO15" s="33"/>
      <c r="AXP15" s="33"/>
      <c r="AXQ15" s="33"/>
      <c r="AXR15" s="33"/>
      <c r="AXS15" s="33"/>
      <c r="AXT15" s="33"/>
      <c r="AXU15" s="33"/>
      <c r="AXV15" s="33"/>
      <c r="AXW15" s="33"/>
      <c r="AXX15" s="33"/>
      <c r="AXY15" s="33"/>
      <c r="AXZ15" s="33"/>
      <c r="AYA15" s="33"/>
      <c r="AYB15" s="33"/>
      <c r="AYC15" s="33"/>
      <c r="AYD15" s="33"/>
      <c r="AYE15" s="33"/>
      <c r="AYF15" s="33"/>
      <c r="AYG15" s="33"/>
      <c r="AYH15" s="33"/>
      <c r="AYI15" s="33"/>
      <c r="AYJ15" s="33"/>
      <c r="AYK15" s="33"/>
      <c r="AYL15" s="33"/>
      <c r="AYM15" s="33"/>
      <c r="AYN15" s="33"/>
      <c r="AYO15" s="33"/>
      <c r="AYP15" s="33"/>
      <c r="AYQ15" s="33"/>
      <c r="AYR15" s="33"/>
      <c r="AYS15" s="33"/>
      <c r="AYT15" s="33"/>
      <c r="AYU15" s="33"/>
      <c r="AYV15" s="33"/>
      <c r="AYW15" s="33"/>
      <c r="AYX15" s="33"/>
      <c r="AYY15" s="33"/>
      <c r="AYZ15" s="33"/>
      <c r="AZA15" s="33"/>
      <c r="AZB15" s="33"/>
      <c r="AZC15" s="33"/>
      <c r="AZD15" s="33"/>
      <c r="AZE15" s="33"/>
      <c r="AZF15" s="33"/>
      <c r="AZG15" s="33"/>
      <c r="AZH15" s="33"/>
      <c r="AZI15" s="33"/>
      <c r="AZJ15" s="33"/>
      <c r="AZK15" s="33"/>
      <c r="AZL15" s="33"/>
      <c r="AZM15" s="33"/>
      <c r="AZN15" s="33"/>
      <c r="AZO15" s="33"/>
      <c r="AZP15" s="33"/>
      <c r="AZQ15" s="33"/>
      <c r="AZR15" s="33"/>
      <c r="AZS15" s="33"/>
      <c r="AZT15" s="33"/>
      <c r="AZU15" s="33"/>
      <c r="AZV15" s="33"/>
      <c r="AZW15" s="33"/>
      <c r="AZX15" s="33"/>
      <c r="AZY15" s="33"/>
      <c r="AZZ15" s="33"/>
      <c r="BAA15" s="33"/>
      <c r="BAB15" s="33"/>
      <c r="BAC15" s="33"/>
      <c r="BAD15" s="33"/>
      <c r="BAE15" s="33"/>
      <c r="BAF15" s="33"/>
      <c r="BAG15" s="33"/>
      <c r="BAH15" s="33"/>
      <c r="BAI15" s="33"/>
      <c r="BAJ15" s="33"/>
      <c r="BAK15" s="33"/>
      <c r="BAL15" s="33"/>
      <c r="BAM15" s="33"/>
      <c r="BAN15" s="33"/>
      <c r="BAO15" s="33"/>
      <c r="BAP15" s="33"/>
      <c r="BAQ15" s="33"/>
      <c r="BAR15" s="33"/>
      <c r="BAS15" s="33"/>
      <c r="BAT15" s="33"/>
      <c r="BAU15" s="33"/>
      <c r="BAV15" s="33"/>
      <c r="BAW15" s="33"/>
      <c r="BAX15" s="33"/>
      <c r="BAY15" s="33"/>
      <c r="BAZ15" s="33"/>
      <c r="BBA15" s="33"/>
      <c r="BBB15" s="33"/>
      <c r="BBC15" s="33"/>
      <c r="BBD15" s="33"/>
      <c r="BBE15" s="33"/>
      <c r="BBF15" s="33"/>
      <c r="BBG15" s="33"/>
      <c r="BBH15" s="33"/>
      <c r="BBI15" s="33"/>
      <c r="BBJ15" s="33"/>
      <c r="BBK15" s="33"/>
      <c r="BBL15" s="33"/>
      <c r="BBM15" s="33"/>
      <c r="BBN15" s="33"/>
      <c r="BBO15" s="33"/>
      <c r="BBP15" s="33"/>
      <c r="BBQ15" s="33"/>
      <c r="BBR15" s="33"/>
      <c r="BBS15" s="33"/>
      <c r="BBT15" s="33"/>
      <c r="BBU15" s="33"/>
      <c r="BBV15" s="33"/>
      <c r="BBW15" s="33"/>
      <c r="BBX15" s="33"/>
      <c r="BBY15" s="33"/>
      <c r="BBZ15" s="33"/>
      <c r="BCA15" s="33"/>
      <c r="BCB15" s="33"/>
      <c r="BCC15" s="33"/>
      <c r="BCD15" s="33"/>
      <c r="BCE15" s="33"/>
      <c r="BCF15" s="33"/>
      <c r="BCG15" s="33"/>
      <c r="BCH15" s="33"/>
      <c r="BCI15" s="33"/>
      <c r="BCJ15" s="33"/>
      <c r="BCK15" s="33"/>
      <c r="BCL15" s="33"/>
      <c r="BCM15" s="33"/>
      <c r="BCN15" s="33"/>
      <c r="BCO15" s="33"/>
      <c r="BCP15" s="33"/>
      <c r="BCQ15" s="33"/>
      <c r="BCR15" s="33"/>
      <c r="BCS15" s="33"/>
      <c r="BCT15" s="33"/>
      <c r="BCU15" s="33"/>
      <c r="BCV15" s="33"/>
      <c r="BCW15" s="33"/>
      <c r="BCX15" s="33"/>
      <c r="BCY15" s="33"/>
      <c r="BCZ15" s="33"/>
      <c r="BDA15" s="33"/>
      <c r="BDB15" s="33"/>
      <c r="BDC15" s="33"/>
      <c r="BDD15" s="33"/>
      <c r="BDE15" s="33"/>
      <c r="BDF15" s="33"/>
      <c r="BDG15" s="33"/>
      <c r="BDH15" s="33"/>
      <c r="BDI15" s="33"/>
      <c r="BDJ15" s="33"/>
      <c r="BDK15" s="33"/>
      <c r="BDL15" s="33"/>
      <c r="BDM15" s="33"/>
      <c r="BDN15" s="33"/>
      <c r="BDO15" s="33"/>
      <c r="BDP15" s="33"/>
      <c r="BDQ15" s="33"/>
      <c r="BDR15" s="33"/>
      <c r="BDS15" s="33"/>
      <c r="BDT15" s="33"/>
      <c r="BDU15" s="33"/>
      <c r="BDV15" s="33"/>
      <c r="BDW15" s="33"/>
      <c r="BDX15" s="33"/>
      <c r="BDY15" s="33"/>
      <c r="BDZ15" s="33"/>
      <c r="BEA15" s="33"/>
      <c r="BEB15" s="33"/>
      <c r="BEC15" s="33"/>
      <c r="BED15" s="33"/>
      <c r="BEE15" s="33"/>
      <c r="BEF15" s="33"/>
      <c r="BEG15" s="33"/>
      <c r="BEH15" s="33"/>
      <c r="BEI15" s="33"/>
      <c r="BEJ15" s="33"/>
      <c r="BEK15" s="33"/>
      <c r="BEL15" s="33"/>
      <c r="BEM15" s="33"/>
      <c r="BEN15" s="33"/>
      <c r="BEO15" s="33"/>
      <c r="BEP15" s="33"/>
      <c r="BEQ15" s="33"/>
      <c r="BER15" s="33"/>
      <c r="BES15" s="33"/>
      <c r="BET15" s="33"/>
      <c r="BEU15" s="33"/>
      <c r="BEV15" s="33"/>
      <c r="BEW15" s="33"/>
      <c r="BEX15" s="33"/>
      <c r="BEY15" s="33"/>
      <c r="BEZ15" s="33"/>
      <c r="BFA15" s="33"/>
      <c r="BFB15" s="33"/>
      <c r="BFC15" s="33"/>
      <c r="BFD15" s="33"/>
      <c r="BFE15" s="33"/>
      <c r="BFF15" s="33"/>
      <c r="BFG15" s="33"/>
      <c r="BFH15" s="33"/>
      <c r="BFI15" s="33"/>
      <c r="BFJ15" s="33"/>
      <c r="BFK15" s="33"/>
      <c r="BFL15" s="33"/>
      <c r="BFM15" s="33"/>
      <c r="BFN15" s="33"/>
      <c r="BFO15" s="33"/>
      <c r="BFP15" s="33"/>
      <c r="BFQ15" s="33"/>
      <c r="BFR15" s="33"/>
      <c r="BFS15" s="33"/>
      <c r="BFT15" s="33"/>
      <c r="BFU15" s="33"/>
      <c r="BFV15" s="33"/>
      <c r="BFW15" s="33"/>
      <c r="BFX15" s="33"/>
      <c r="BFY15" s="33"/>
      <c r="BFZ15" s="33"/>
      <c r="BGA15" s="33"/>
      <c r="BGB15" s="33"/>
      <c r="BGC15" s="33"/>
      <c r="BGD15" s="33"/>
      <c r="BGE15" s="33"/>
      <c r="BGF15" s="33"/>
      <c r="BGG15" s="33"/>
      <c r="BGH15" s="33"/>
      <c r="BGI15" s="33"/>
      <c r="BGJ15" s="33"/>
      <c r="BGK15" s="33"/>
      <c r="BGL15" s="33"/>
      <c r="BGM15" s="33"/>
      <c r="BGN15" s="33"/>
      <c r="BGO15" s="33"/>
      <c r="BGP15" s="33"/>
      <c r="BGQ15" s="33"/>
      <c r="BGR15" s="33"/>
      <c r="BGS15" s="33"/>
      <c r="BGT15" s="33"/>
      <c r="BGU15" s="33"/>
      <c r="BGV15" s="33"/>
      <c r="BGW15" s="33"/>
      <c r="BGX15" s="33"/>
      <c r="BGY15" s="33"/>
      <c r="BGZ15" s="33"/>
      <c r="BHA15" s="33"/>
      <c r="BHB15" s="33"/>
      <c r="BHC15" s="33"/>
      <c r="BHD15" s="33"/>
      <c r="BHE15" s="33"/>
      <c r="BHF15" s="33"/>
      <c r="BHG15" s="33"/>
      <c r="BHH15" s="33"/>
      <c r="BHI15" s="33"/>
      <c r="BHJ15" s="33"/>
      <c r="BHK15" s="33"/>
      <c r="BHL15" s="33"/>
      <c r="BHM15" s="33"/>
      <c r="BHN15" s="33"/>
      <c r="BHO15" s="33"/>
      <c r="BHP15" s="33"/>
      <c r="BHQ15" s="33"/>
      <c r="BHR15" s="33"/>
      <c r="BHS15" s="33"/>
      <c r="BHT15" s="33"/>
      <c r="BHU15" s="33"/>
      <c r="BHV15" s="33"/>
      <c r="BHW15" s="33"/>
      <c r="BHX15" s="33"/>
      <c r="BHY15" s="33"/>
      <c r="BHZ15" s="33"/>
      <c r="BIA15" s="33"/>
      <c r="BIB15" s="33"/>
      <c r="BIC15" s="33"/>
      <c r="BID15" s="33"/>
      <c r="BIE15" s="33"/>
      <c r="BIF15" s="33"/>
      <c r="BIG15" s="33"/>
      <c r="BIH15" s="33"/>
      <c r="BII15" s="33"/>
      <c r="BIJ15" s="33"/>
      <c r="BIK15" s="33"/>
      <c r="BIL15" s="33"/>
      <c r="BIM15" s="33"/>
      <c r="BIN15" s="33"/>
      <c r="BIO15" s="33"/>
      <c r="BIP15" s="33"/>
      <c r="BIQ15" s="33"/>
      <c r="BIR15" s="33"/>
      <c r="BIS15" s="33"/>
      <c r="BIT15" s="33"/>
      <c r="BIU15" s="33"/>
      <c r="BIV15" s="33"/>
      <c r="BIW15" s="33"/>
      <c r="BIX15" s="33"/>
      <c r="BIY15" s="33"/>
      <c r="BIZ15" s="33"/>
      <c r="BJA15" s="33"/>
      <c r="BJB15" s="33"/>
      <c r="BJC15" s="33"/>
      <c r="BJD15" s="33"/>
      <c r="BJE15" s="33"/>
      <c r="BJF15" s="33"/>
      <c r="BJG15" s="33"/>
      <c r="BJH15" s="33"/>
      <c r="BJI15" s="33"/>
      <c r="BJJ15" s="33"/>
      <c r="BJK15" s="33"/>
      <c r="BJL15" s="33"/>
      <c r="BJM15" s="33"/>
      <c r="BJN15" s="33"/>
      <c r="BJO15" s="33"/>
      <c r="BJP15" s="33"/>
      <c r="BJQ15" s="33"/>
      <c r="BJR15" s="33"/>
      <c r="BJS15" s="33"/>
      <c r="BJT15" s="33"/>
      <c r="BJU15" s="33"/>
      <c r="BJV15" s="33"/>
      <c r="BJW15" s="33"/>
      <c r="BJX15" s="33"/>
      <c r="BJY15" s="33"/>
      <c r="BJZ15" s="33"/>
      <c r="BKA15" s="33"/>
      <c r="BKB15" s="33"/>
      <c r="BKC15" s="33"/>
      <c r="BKD15" s="33"/>
      <c r="BKE15" s="33"/>
      <c r="BKF15" s="33"/>
      <c r="BKG15" s="33"/>
      <c r="BKH15" s="33"/>
      <c r="BKI15" s="33"/>
      <c r="BKJ15" s="33"/>
      <c r="BKK15" s="33"/>
      <c r="BKL15" s="33"/>
      <c r="BKM15" s="33"/>
      <c r="BKN15" s="33"/>
      <c r="BKO15" s="33"/>
      <c r="BKP15" s="33"/>
      <c r="BKQ15" s="33"/>
      <c r="BKR15" s="33"/>
      <c r="BKS15" s="33"/>
      <c r="BKT15" s="33"/>
      <c r="BKU15" s="33"/>
      <c r="BKV15" s="33"/>
      <c r="BKW15" s="33"/>
      <c r="BKX15" s="33"/>
      <c r="BKY15" s="33"/>
      <c r="BKZ15" s="33"/>
      <c r="BLA15" s="33"/>
      <c r="BLB15" s="33"/>
      <c r="BLC15" s="33"/>
      <c r="BLD15" s="33"/>
      <c r="BLE15" s="33"/>
      <c r="BLF15" s="33"/>
      <c r="BLG15" s="33"/>
      <c r="BLH15" s="33"/>
      <c r="BLI15" s="33"/>
      <c r="BLJ15" s="33"/>
      <c r="BLK15" s="33"/>
      <c r="BLL15" s="33"/>
      <c r="BLM15" s="33"/>
      <c r="BLN15" s="33"/>
      <c r="BLO15" s="33"/>
      <c r="BLP15" s="33"/>
      <c r="BLQ15" s="33"/>
      <c r="BLR15" s="33"/>
      <c r="BLS15" s="33"/>
      <c r="BLT15" s="33"/>
      <c r="BLU15" s="33"/>
      <c r="BLV15" s="33"/>
      <c r="BLW15" s="33"/>
      <c r="BLX15" s="33"/>
      <c r="BLY15" s="33"/>
      <c r="BLZ15" s="33"/>
      <c r="BMA15" s="33"/>
      <c r="BMB15" s="33"/>
      <c r="BMC15" s="33"/>
      <c r="BMD15" s="33"/>
      <c r="BME15" s="33"/>
      <c r="BMF15" s="33"/>
      <c r="BMG15" s="33"/>
      <c r="BMH15" s="33"/>
      <c r="BMI15" s="33"/>
      <c r="BMJ15" s="33"/>
      <c r="BMK15" s="33"/>
      <c r="BML15" s="33"/>
      <c r="BMM15" s="33"/>
      <c r="BMN15" s="33"/>
      <c r="BMO15" s="33"/>
      <c r="BMP15" s="33"/>
      <c r="BMQ15" s="33"/>
      <c r="BMR15" s="33"/>
      <c r="BMS15" s="33"/>
      <c r="BMT15" s="33"/>
      <c r="BMU15" s="33"/>
      <c r="BMV15" s="33"/>
      <c r="BMW15" s="33"/>
      <c r="BMX15" s="33"/>
      <c r="BMY15" s="33"/>
      <c r="BMZ15" s="33"/>
      <c r="BNA15" s="33"/>
      <c r="BNB15" s="33"/>
      <c r="BNC15" s="33"/>
      <c r="BND15" s="33"/>
      <c r="BNE15" s="33"/>
      <c r="BNF15" s="33"/>
      <c r="BNG15" s="33"/>
      <c r="BNH15" s="33"/>
      <c r="BNI15" s="33"/>
      <c r="BNJ15" s="33"/>
      <c r="BNK15" s="33"/>
      <c r="BNL15" s="33"/>
      <c r="BNM15" s="33"/>
      <c r="BNN15" s="33"/>
      <c r="BNO15" s="33"/>
      <c r="BNP15" s="33"/>
      <c r="BNQ15" s="33"/>
      <c r="BNR15" s="33"/>
      <c r="BNS15" s="33"/>
      <c r="BNT15" s="33"/>
      <c r="BNU15" s="33"/>
      <c r="BNV15" s="33"/>
      <c r="BNW15" s="33"/>
      <c r="BNX15" s="33"/>
      <c r="BNY15" s="33"/>
      <c r="BNZ15" s="33"/>
      <c r="BOA15" s="33"/>
      <c r="BOB15" s="33"/>
      <c r="BOC15" s="33"/>
      <c r="BOD15" s="33"/>
      <c r="BOE15" s="33"/>
      <c r="BOF15" s="33"/>
      <c r="BOG15" s="33"/>
      <c r="BOH15" s="33"/>
      <c r="BOI15" s="33"/>
      <c r="BOJ15" s="33"/>
      <c r="BOK15" s="33"/>
      <c r="BOL15" s="33"/>
      <c r="BOM15" s="33"/>
      <c r="BON15" s="33"/>
      <c r="BOO15" s="33"/>
      <c r="BOP15" s="33"/>
      <c r="BOQ15" s="33"/>
      <c r="BOR15" s="33"/>
      <c r="BOS15" s="33"/>
      <c r="BOT15" s="33"/>
      <c r="BOU15" s="33"/>
      <c r="BOV15" s="33"/>
      <c r="BOW15" s="33"/>
      <c r="BOX15" s="33"/>
      <c r="BOY15" s="33"/>
      <c r="BOZ15" s="33"/>
      <c r="BPA15" s="33"/>
      <c r="BPB15" s="33"/>
      <c r="BPC15" s="33"/>
      <c r="BPD15" s="33"/>
      <c r="BPE15" s="33"/>
      <c r="BPF15" s="33"/>
      <c r="BPG15" s="33"/>
      <c r="BPH15" s="33"/>
      <c r="BPI15" s="33"/>
      <c r="BPJ15" s="33"/>
      <c r="BPK15" s="33"/>
      <c r="BPL15" s="33"/>
      <c r="BPM15" s="33"/>
      <c r="BPN15" s="33"/>
      <c r="BPO15" s="33"/>
      <c r="BPP15" s="33"/>
      <c r="BPQ15" s="33"/>
      <c r="BPR15" s="33"/>
      <c r="BPS15" s="33"/>
      <c r="BPT15" s="33"/>
      <c r="BPU15" s="33"/>
      <c r="BPV15" s="33"/>
      <c r="BPW15" s="33"/>
      <c r="BPX15" s="33"/>
      <c r="BPY15" s="33"/>
      <c r="BPZ15" s="33"/>
      <c r="BQA15" s="33"/>
      <c r="BQB15" s="33"/>
      <c r="BQC15" s="33"/>
      <c r="BQD15" s="33"/>
      <c r="BQE15" s="33"/>
      <c r="BQF15" s="33"/>
      <c r="BQG15" s="33"/>
      <c r="BQH15" s="33"/>
      <c r="BQI15" s="33"/>
      <c r="BQJ15" s="33"/>
      <c r="BQK15" s="33"/>
      <c r="BQL15" s="33"/>
      <c r="BQM15" s="33"/>
      <c r="BQN15" s="33"/>
      <c r="BQO15" s="33"/>
      <c r="BQP15" s="33"/>
      <c r="BQQ15" s="33"/>
      <c r="BQR15" s="33"/>
      <c r="BQS15" s="33"/>
      <c r="BQT15" s="33"/>
      <c r="BQU15" s="33"/>
      <c r="BQV15" s="33"/>
      <c r="BQW15" s="33"/>
      <c r="BQX15" s="33"/>
      <c r="BQY15" s="33"/>
      <c r="BQZ15" s="33"/>
      <c r="BRA15" s="33"/>
      <c r="BRB15" s="33"/>
      <c r="BRC15" s="33"/>
      <c r="BRD15" s="33"/>
      <c r="BRE15" s="33"/>
      <c r="BRF15" s="33"/>
      <c r="BRG15" s="33"/>
      <c r="BRH15" s="33"/>
      <c r="BRI15" s="33"/>
      <c r="BRJ15" s="33"/>
      <c r="BRK15" s="33"/>
      <c r="BRL15" s="33"/>
      <c r="BRM15" s="33"/>
      <c r="BRN15" s="33"/>
      <c r="BRO15" s="33"/>
      <c r="BRP15" s="33"/>
      <c r="BRQ15" s="33"/>
      <c r="BRR15" s="33"/>
      <c r="BRS15" s="33"/>
      <c r="BRT15" s="33"/>
      <c r="BRU15" s="33"/>
      <c r="BRV15" s="33"/>
      <c r="BRW15" s="33"/>
      <c r="BRX15" s="33"/>
      <c r="BRY15" s="33"/>
      <c r="BRZ15" s="33"/>
      <c r="BSA15" s="33"/>
      <c r="BSB15" s="33"/>
      <c r="BSC15" s="33"/>
      <c r="BSD15" s="33"/>
      <c r="BSE15" s="33"/>
      <c r="BSF15" s="33"/>
      <c r="BSG15" s="33"/>
      <c r="BSH15" s="33"/>
      <c r="BSI15" s="33"/>
      <c r="BSJ15" s="33"/>
      <c r="BSK15" s="33"/>
      <c r="BSL15" s="33"/>
      <c r="BSM15" s="33"/>
      <c r="BSN15" s="33"/>
      <c r="BSO15" s="33"/>
      <c r="BSP15" s="33"/>
      <c r="BSQ15" s="33"/>
      <c r="BSR15" s="33"/>
      <c r="BSS15" s="33"/>
      <c r="BST15" s="33"/>
      <c r="BSU15" s="33"/>
      <c r="BSV15" s="33"/>
      <c r="BSW15" s="33"/>
      <c r="BSX15" s="33"/>
      <c r="BSY15" s="33"/>
      <c r="BSZ15" s="33"/>
      <c r="BTA15" s="33"/>
      <c r="BTB15" s="33"/>
      <c r="BTC15" s="33"/>
      <c r="BTD15" s="33"/>
      <c r="BTE15" s="33"/>
      <c r="BTF15" s="33"/>
      <c r="BTG15" s="33"/>
      <c r="BTH15" s="33"/>
      <c r="BTI15" s="33"/>
      <c r="BTJ15" s="33"/>
      <c r="BTK15" s="33"/>
      <c r="BTL15" s="33"/>
      <c r="BTM15" s="33"/>
      <c r="BTN15" s="33"/>
      <c r="BTO15" s="33"/>
      <c r="BTP15" s="33"/>
      <c r="BTQ15" s="33"/>
      <c r="BTR15" s="33"/>
      <c r="BTS15" s="33"/>
      <c r="BTT15" s="33"/>
      <c r="BTU15" s="33"/>
      <c r="BTV15" s="33"/>
      <c r="BTW15" s="33"/>
      <c r="BTX15" s="33"/>
      <c r="BTY15" s="33"/>
      <c r="BTZ15" s="33"/>
      <c r="BUA15" s="33"/>
      <c r="BUB15" s="33"/>
      <c r="BUC15" s="33"/>
      <c r="BUD15" s="33"/>
      <c r="BUE15" s="33"/>
      <c r="BUF15" s="33"/>
      <c r="BUG15" s="33"/>
      <c r="BUH15" s="33"/>
      <c r="BUI15" s="33"/>
      <c r="BUJ15" s="33"/>
      <c r="BUK15" s="33"/>
      <c r="BUL15" s="33"/>
      <c r="BUM15" s="33"/>
      <c r="BUN15" s="33"/>
      <c r="BUO15" s="33"/>
      <c r="BUP15" s="33"/>
      <c r="BUQ15" s="33"/>
      <c r="BUR15" s="33"/>
      <c r="BUS15" s="33"/>
      <c r="BUT15" s="33"/>
      <c r="BUU15" s="33"/>
      <c r="BUV15" s="33"/>
      <c r="BUW15" s="33"/>
      <c r="BUX15" s="33"/>
      <c r="BUY15" s="33"/>
      <c r="BUZ15" s="33"/>
      <c r="BVA15" s="33"/>
      <c r="BVB15" s="33"/>
      <c r="BVC15" s="33"/>
      <c r="BVD15" s="33"/>
      <c r="BVE15" s="33"/>
      <c r="BVF15" s="33"/>
      <c r="BVG15" s="33"/>
      <c r="BVH15" s="33"/>
      <c r="BVI15" s="33"/>
    </row>
    <row r="16" spans="1:1933" s="33" customFormat="1" ht="75" customHeight="1" x14ac:dyDescent="0.25">
      <c r="A16" s="40">
        <v>4</v>
      </c>
      <c r="B16" s="41" t="s">
        <v>83</v>
      </c>
      <c r="C16" s="41" t="s">
        <v>84</v>
      </c>
      <c r="D16" s="41" t="s">
        <v>85</v>
      </c>
      <c r="E16" s="42" t="s">
        <v>86</v>
      </c>
      <c r="F16" s="43" t="s">
        <v>59</v>
      </c>
      <c r="G16" s="42" t="s">
        <v>60</v>
      </c>
      <c r="H16" s="44">
        <v>6000000</v>
      </c>
      <c r="I16" s="42" t="s">
        <v>87</v>
      </c>
      <c r="J16" s="37">
        <v>196341</v>
      </c>
      <c r="K16" s="37" t="s">
        <v>87</v>
      </c>
      <c r="L16" s="37">
        <f>38020.42+N16</f>
        <v>364572.12999999995</v>
      </c>
      <c r="M16" s="42" t="s">
        <v>87</v>
      </c>
      <c r="N16" s="37">
        <v>326551.70999999996</v>
      </c>
      <c r="O16" s="42" t="s">
        <v>87</v>
      </c>
      <c r="P16" s="41"/>
      <c r="Q16" s="41" t="s">
        <v>88</v>
      </c>
      <c r="R16" s="35" t="s">
        <v>89</v>
      </c>
      <c r="S16" s="31"/>
      <c r="T16" s="35"/>
      <c r="U16" s="35"/>
      <c r="V16" s="35"/>
      <c r="W16" s="35"/>
      <c r="X16" s="35"/>
      <c r="Y16" s="35"/>
    </row>
    <row r="17" spans="1:1933" s="33" customFormat="1" ht="107.25" customHeight="1" x14ac:dyDescent="0.25">
      <c r="A17" s="40">
        <v>5</v>
      </c>
      <c r="B17" s="41"/>
      <c r="C17" s="41"/>
      <c r="D17" s="41" t="s">
        <v>85</v>
      </c>
      <c r="E17" s="42" t="s">
        <v>90</v>
      </c>
      <c r="F17" s="43" t="s">
        <v>59</v>
      </c>
      <c r="G17" s="42" t="s">
        <v>60</v>
      </c>
      <c r="H17" s="44"/>
      <c r="I17" s="42"/>
      <c r="J17" s="37">
        <v>59549.5</v>
      </c>
      <c r="K17" s="37"/>
      <c r="L17" s="37"/>
      <c r="M17" s="42"/>
      <c r="N17" s="37">
        <v>0</v>
      </c>
      <c r="O17" s="42"/>
      <c r="P17" s="41"/>
      <c r="Q17" s="41"/>
      <c r="R17" s="35"/>
      <c r="S17" s="31"/>
      <c r="T17" s="35"/>
      <c r="U17" s="35"/>
      <c r="V17" s="35"/>
      <c r="W17" s="35"/>
      <c r="X17" s="35"/>
      <c r="Y17" s="35"/>
    </row>
    <row r="18" spans="1:1933" s="31" customFormat="1" ht="76.5" x14ac:dyDescent="0.25">
      <c r="A18" s="34">
        <v>6</v>
      </c>
      <c r="B18" s="35" t="s">
        <v>91</v>
      </c>
      <c r="C18" s="35" t="s">
        <v>92</v>
      </c>
      <c r="D18" s="35" t="s">
        <v>93</v>
      </c>
      <c r="E18" s="35" t="s">
        <v>94</v>
      </c>
      <c r="F18" s="35" t="s">
        <v>59</v>
      </c>
      <c r="G18" s="35" t="s">
        <v>95</v>
      </c>
      <c r="H18" s="39">
        <v>250934000</v>
      </c>
      <c r="I18" s="35" t="s">
        <v>96</v>
      </c>
      <c r="J18" s="37">
        <v>57066.6</v>
      </c>
      <c r="K18" s="35" t="s">
        <v>72</v>
      </c>
      <c r="L18" s="37"/>
      <c r="M18" s="35" t="s">
        <v>96</v>
      </c>
      <c r="N18" s="37">
        <v>37702.160000000003</v>
      </c>
      <c r="O18" s="35" t="s">
        <v>96</v>
      </c>
      <c r="P18" s="35" t="s">
        <v>97</v>
      </c>
      <c r="Q18" s="35" t="s">
        <v>98</v>
      </c>
      <c r="R18" s="35" t="s">
        <v>99</v>
      </c>
      <c r="S18" s="35"/>
      <c r="T18" s="35" t="s">
        <v>100</v>
      </c>
      <c r="U18" s="35">
        <v>104001</v>
      </c>
      <c r="V18" s="35" t="s">
        <v>76</v>
      </c>
      <c r="W18" s="35"/>
      <c r="X18" s="35" t="s">
        <v>98</v>
      </c>
      <c r="Y18" s="35" t="s">
        <v>101</v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  <c r="AML18" s="33"/>
      <c r="AMM18" s="33"/>
      <c r="AMN18" s="33"/>
      <c r="AMO18" s="33"/>
      <c r="AMP18" s="33"/>
      <c r="AMQ18" s="33"/>
      <c r="AMR18" s="33"/>
      <c r="AMS18" s="33"/>
      <c r="AMT18" s="33"/>
      <c r="AMU18" s="33"/>
      <c r="AMV18" s="33"/>
      <c r="AMW18" s="33"/>
      <c r="AMX18" s="33"/>
      <c r="AMY18" s="33"/>
      <c r="AMZ18" s="33"/>
      <c r="ANA18" s="33"/>
      <c r="ANB18" s="33"/>
      <c r="ANC18" s="33"/>
      <c r="AND18" s="33"/>
      <c r="ANE18" s="33"/>
      <c r="ANF18" s="33"/>
      <c r="ANG18" s="33"/>
      <c r="ANH18" s="33"/>
      <c r="ANI18" s="33"/>
      <c r="ANJ18" s="33"/>
      <c r="ANK18" s="33"/>
      <c r="ANL18" s="33"/>
      <c r="ANM18" s="33"/>
      <c r="ANN18" s="33"/>
      <c r="ANO18" s="33"/>
      <c r="ANP18" s="33"/>
      <c r="ANQ18" s="33"/>
      <c r="ANR18" s="33"/>
      <c r="ANS18" s="33"/>
      <c r="ANT18" s="33"/>
      <c r="ANU18" s="33"/>
      <c r="ANV18" s="33"/>
      <c r="ANW18" s="33"/>
      <c r="ANX18" s="33"/>
      <c r="ANY18" s="33"/>
      <c r="ANZ18" s="33"/>
      <c r="AOA18" s="33"/>
      <c r="AOB18" s="33"/>
      <c r="AOC18" s="33"/>
      <c r="AOD18" s="33"/>
      <c r="AOE18" s="33"/>
      <c r="AOF18" s="33"/>
      <c r="AOG18" s="33"/>
      <c r="AOH18" s="33"/>
      <c r="AOI18" s="33"/>
      <c r="AOJ18" s="33"/>
      <c r="AOK18" s="33"/>
      <c r="AOL18" s="33"/>
      <c r="AOM18" s="33"/>
      <c r="AON18" s="33"/>
      <c r="AOO18" s="33"/>
      <c r="AOP18" s="33"/>
      <c r="AOQ18" s="33"/>
      <c r="AOR18" s="33"/>
      <c r="AOS18" s="33"/>
      <c r="AOT18" s="33"/>
      <c r="AOU18" s="33"/>
      <c r="AOV18" s="33"/>
      <c r="AOW18" s="33"/>
      <c r="AOX18" s="33"/>
      <c r="AOY18" s="33"/>
      <c r="AOZ18" s="33"/>
      <c r="APA18" s="33"/>
      <c r="APB18" s="33"/>
      <c r="APC18" s="33"/>
      <c r="APD18" s="33"/>
      <c r="APE18" s="33"/>
      <c r="APF18" s="33"/>
      <c r="APG18" s="33"/>
      <c r="APH18" s="33"/>
      <c r="API18" s="33"/>
      <c r="APJ18" s="33"/>
      <c r="APK18" s="33"/>
      <c r="APL18" s="33"/>
      <c r="APM18" s="33"/>
      <c r="APN18" s="33"/>
      <c r="APO18" s="33"/>
      <c r="APP18" s="33"/>
      <c r="APQ18" s="33"/>
      <c r="APR18" s="33"/>
      <c r="APS18" s="33"/>
      <c r="APT18" s="33"/>
      <c r="APU18" s="33"/>
      <c r="APV18" s="33"/>
      <c r="APW18" s="33"/>
      <c r="APX18" s="33"/>
      <c r="APY18" s="33"/>
      <c r="APZ18" s="33"/>
      <c r="AQA18" s="33"/>
      <c r="AQB18" s="33"/>
      <c r="AQC18" s="33"/>
      <c r="AQD18" s="33"/>
      <c r="AQE18" s="33"/>
      <c r="AQF18" s="33"/>
      <c r="AQG18" s="33"/>
      <c r="AQH18" s="33"/>
      <c r="AQI18" s="33"/>
      <c r="AQJ18" s="33"/>
      <c r="AQK18" s="33"/>
      <c r="AQL18" s="33"/>
      <c r="AQM18" s="33"/>
      <c r="AQN18" s="33"/>
      <c r="AQO18" s="33"/>
      <c r="AQP18" s="33"/>
      <c r="AQQ18" s="33"/>
      <c r="AQR18" s="33"/>
      <c r="AQS18" s="33"/>
      <c r="AQT18" s="33"/>
      <c r="AQU18" s="33"/>
      <c r="AQV18" s="33"/>
      <c r="AQW18" s="33"/>
      <c r="AQX18" s="33"/>
      <c r="AQY18" s="33"/>
      <c r="AQZ18" s="33"/>
      <c r="ARA18" s="33"/>
      <c r="ARB18" s="33"/>
      <c r="ARC18" s="33"/>
      <c r="ARD18" s="33"/>
      <c r="ARE18" s="33"/>
      <c r="ARF18" s="33"/>
      <c r="ARG18" s="33"/>
      <c r="ARH18" s="33"/>
      <c r="ARI18" s="33"/>
      <c r="ARJ18" s="33"/>
      <c r="ARK18" s="33"/>
      <c r="ARL18" s="33"/>
      <c r="ARM18" s="33"/>
      <c r="ARN18" s="33"/>
      <c r="ARO18" s="33"/>
      <c r="ARP18" s="33"/>
      <c r="ARQ18" s="33"/>
      <c r="ARR18" s="33"/>
      <c r="ARS18" s="33"/>
      <c r="ART18" s="33"/>
      <c r="ARU18" s="33"/>
      <c r="ARV18" s="33"/>
      <c r="ARW18" s="33"/>
      <c r="ARX18" s="33"/>
      <c r="ARY18" s="33"/>
      <c r="ARZ18" s="33"/>
      <c r="ASA18" s="33"/>
      <c r="ASB18" s="33"/>
      <c r="ASC18" s="33"/>
      <c r="ASD18" s="33"/>
      <c r="ASE18" s="33"/>
      <c r="ASF18" s="33"/>
      <c r="ASG18" s="33"/>
      <c r="ASH18" s="33"/>
      <c r="ASI18" s="33"/>
      <c r="ASJ18" s="33"/>
      <c r="ASK18" s="33"/>
      <c r="ASL18" s="33"/>
      <c r="ASM18" s="33"/>
      <c r="ASN18" s="33"/>
      <c r="ASO18" s="33"/>
      <c r="ASP18" s="33"/>
      <c r="ASQ18" s="33"/>
      <c r="ASR18" s="33"/>
      <c r="ASS18" s="33"/>
      <c r="AST18" s="33"/>
      <c r="ASU18" s="33"/>
      <c r="ASV18" s="33"/>
      <c r="ASW18" s="33"/>
      <c r="ASX18" s="33"/>
      <c r="ASY18" s="33"/>
      <c r="ASZ18" s="33"/>
      <c r="ATA18" s="33"/>
      <c r="ATB18" s="33"/>
      <c r="ATC18" s="33"/>
      <c r="ATD18" s="33"/>
      <c r="ATE18" s="33"/>
      <c r="ATF18" s="33"/>
      <c r="ATG18" s="33"/>
      <c r="ATH18" s="33"/>
      <c r="ATI18" s="33"/>
      <c r="ATJ18" s="33"/>
      <c r="ATK18" s="33"/>
      <c r="ATL18" s="33"/>
      <c r="ATM18" s="33"/>
      <c r="ATN18" s="33"/>
      <c r="ATO18" s="33"/>
      <c r="ATP18" s="33"/>
      <c r="ATQ18" s="33"/>
      <c r="ATR18" s="33"/>
      <c r="ATS18" s="33"/>
      <c r="ATT18" s="33"/>
      <c r="ATU18" s="33"/>
      <c r="ATV18" s="33"/>
      <c r="ATW18" s="33"/>
      <c r="ATX18" s="33"/>
      <c r="ATY18" s="33"/>
      <c r="ATZ18" s="33"/>
      <c r="AUA18" s="33"/>
      <c r="AUB18" s="33"/>
      <c r="AUC18" s="33"/>
      <c r="AUD18" s="33"/>
      <c r="AUE18" s="33"/>
      <c r="AUF18" s="33"/>
      <c r="AUG18" s="33"/>
      <c r="AUH18" s="33"/>
      <c r="AUI18" s="33"/>
      <c r="AUJ18" s="33"/>
      <c r="AUK18" s="33"/>
      <c r="AUL18" s="33"/>
      <c r="AUM18" s="33"/>
      <c r="AUN18" s="33"/>
      <c r="AUO18" s="33"/>
      <c r="AUP18" s="33"/>
      <c r="AUQ18" s="33"/>
      <c r="AUR18" s="33"/>
      <c r="AUS18" s="33"/>
      <c r="AUT18" s="33"/>
      <c r="AUU18" s="33"/>
      <c r="AUV18" s="33"/>
      <c r="AUW18" s="33"/>
      <c r="AUX18" s="33"/>
      <c r="AUY18" s="33"/>
      <c r="AUZ18" s="33"/>
      <c r="AVA18" s="33"/>
      <c r="AVB18" s="33"/>
      <c r="AVC18" s="33"/>
      <c r="AVD18" s="33"/>
      <c r="AVE18" s="33"/>
      <c r="AVF18" s="33"/>
      <c r="AVG18" s="33"/>
      <c r="AVH18" s="33"/>
      <c r="AVI18" s="33"/>
      <c r="AVJ18" s="33"/>
      <c r="AVK18" s="33"/>
      <c r="AVL18" s="33"/>
      <c r="AVM18" s="33"/>
      <c r="AVN18" s="33"/>
      <c r="AVO18" s="33"/>
      <c r="AVP18" s="33"/>
      <c r="AVQ18" s="33"/>
      <c r="AVR18" s="33"/>
      <c r="AVS18" s="33"/>
      <c r="AVT18" s="33"/>
      <c r="AVU18" s="33"/>
      <c r="AVV18" s="33"/>
      <c r="AVW18" s="33"/>
      <c r="AVX18" s="33"/>
      <c r="AVY18" s="33"/>
      <c r="AVZ18" s="33"/>
      <c r="AWA18" s="33"/>
      <c r="AWB18" s="33"/>
      <c r="AWC18" s="33"/>
      <c r="AWD18" s="33"/>
      <c r="AWE18" s="33"/>
      <c r="AWF18" s="33"/>
      <c r="AWG18" s="33"/>
      <c r="AWH18" s="33"/>
      <c r="AWI18" s="33"/>
      <c r="AWJ18" s="33"/>
      <c r="AWK18" s="33"/>
      <c r="AWL18" s="33"/>
      <c r="AWM18" s="33"/>
      <c r="AWN18" s="33"/>
      <c r="AWO18" s="33"/>
      <c r="AWP18" s="33"/>
      <c r="AWQ18" s="33"/>
      <c r="AWR18" s="33"/>
      <c r="AWS18" s="33"/>
      <c r="AWT18" s="33"/>
      <c r="AWU18" s="33"/>
      <c r="AWV18" s="33"/>
      <c r="AWW18" s="33"/>
      <c r="AWX18" s="33"/>
      <c r="AWY18" s="33"/>
      <c r="AWZ18" s="33"/>
      <c r="AXA18" s="33"/>
      <c r="AXB18" s="33"/>
      <c r="AXC18" s="33"/>
      <c r="AXD18" s="33"/>
      <c r="AXE18" s="33"/>
      <c r="AXF18" s="33"/>
      <c r="AXG18" s="33"/>
      <c r="AXH18" s="33"/>
      <c r="AXI18" s="33"/>
      <c r="AXJ18" s="33"/>
      <c r="AXK18" s="33"/>
      <c r="AXL18" s="33"/>
      <c r="AXM18" s="33"/>
      <c r="AXN18" s="33"/>
      <c r="AXO18" s="33"/>
      <c r="AXP18" s="33"/>
      <c r="AXQ18" s="33"/>
      <c r="AXR18" s="33"/>
      <c r="AXS18" s="33"/>
      <c r="AXT18" s="33"/>
      <c r="AXU18" s="33"/>
      <c r="AXV18" s="33"/>
      <c r="AXW18" s="33"/>
      <c r="AXX18" s="33"/>
      <c r="AXY18" s="33"/>
      <c r="AXZ18" s="33"/>
      <c r="AYA18" s="33"/>
      <c r="AYB18" s="33"/>
      <c r="AYC18" s="33"/>
      <c r="AYD18" s="33"/>
      <c r="AYE18" s="33"/>
      <c r="AYF18" s="33"/>
      <c r="AYG18" s="33"/>
      <c r="AYH18" s="33"/>
      <c r="AYI18" s="33"/>
      <c r="AYJ18" s="33"/>
      <c r="AYK18" s="33"/>
      <c r="AYL18" s="33"/>
      <c r="AYM18" s="33"/>
      <c r="AYN18" s="33"/>
      <c r="AYO18" s="33"/>
      <c r="AYP18" s="33"/>
      <c r="AYQ18" s="33"/>
      <c r="AYR18" s="33"/>
      <c r="AYS18" s="33"/>
      <c r="AYT18" s="33"/>
      <c r="AYU18" s="33"/>
      <c r="AYV18" s="33"/>
      <c r="AYW18" s="33"/>
      <c r="AYX18" s="33"/>
      <c r="AYY18" s="33"/>
      <c r="AYZ18" s="33"/>
      <c r="AZA18" s="33"/>
      <c r="AZB18" s="33"/>
      <c r="AZC18" s="33"/>
      <c r="AZD18" s="33"/>
      <c r="AZE18" s="33"/>
      <c r="AZF18" s="33"/>
      <c r="AZG18" s="33"/>
      <c r="AZH18" s="33"/>
      <c r="AZI18" s="33"/>
      <c r="AZJ18" s="33"/>
      <c r="AZK18" s="33"/>
      <c r="AZL18" s="33"/>
      <c r="AZM18" s="33"/>
      <c r="AZN18" s="33"/>
      <c r="AZO18" s="33"/>
      <c r="AZP18" s="33"/>
      <c r="AZQ18" s="33"/>
      <c r="AZR18" s="33"/>
      <c r="AZS18" s="33"/>
      <c r="AZT18" s="33"/>
      <c r="AZU18" s="33"/>
      <c r="AZV18" s="33"/>
      <c r="AZW18" s="33"/>
      <c r="AZX18" s="33"/>
      <c r="AZY18" s="33"/>
      <c r="AZZ18" s="33"/>
      <c r="BAA18" s="33"/>
      <c r="BAB18" s="33"/>
      <c r="BAC18" s="33"/>
      <c r="BAD18" s="33"/>
      <c r="BAE18" s="33"/>
      <c r="BAF18" s="33"/>
      <c r="BAG18" s="33"/>
      <c r="BAH18" s="33"/>
      <c r="BAI18" s="33"/>
      <c r="BAJ18" s="33"/>
      <c r="BAK18" s="33"/>
      <c r="BAL18" s="33"/>
      <c r="BAM18" s="33"/>
      <c r="BAN18" s="33"/>
      <c r="BAO18" s="33"/>
      <c r="BAP18" s="33"/>
      <c r="BAQ18" s="33"/>
      <c r="BAR18" s="33"/>
      <c r="BAS18" s="33"/>
      <c r="BAT18" s="33"/>
      <c r="BAU18" s="33"/>
      <c r="BAV18" s="33"/>
      <c r="BAW18" s="33"/>
      <c r="BAX18" s="33"/>
      <c r="BAY18" s="33"/>
      <c r="BAZ18" s="33"/>
      <c r="BBA18" s="33"/>
      <c r="BBB18" s="33"/>
      <c r="BBC18" s="33"/>
      <c r="BBD18" s="33"/>
      <c r="BBE18" s="33"/>
      <c r="BBF18" s="33"/>
      <c r="BBG18" s="33"/>
      <c r="BBH18" s="33"/>
      <c r="BBI18" s="33"/>
      <c r="BBJ18" s="33"/>
      <c r="BBK18" s="33"/>
      <c r="BBL18" s="33"/>
      <c r="BBM18" s="33"/>
      <c r="BBN18" s="33"/>
      <c r="BBO18" s="33"/>
      <c r="BBP18" s="33"/>
      <c r="BBQ18" s="33"/>
      <c r="BBR18" s="33"/>
      <c r="BBS18" s="33"/>
      <c r="BBT18" s="33"/>
      <c r="BBU18" s="33"/>
      <c r="BBV18" s="33"/>
      <c r="BBW18" s="33"/>
      <c r="BBX18" s="33"/>
      <c r="BBY18" s="33"/>
      <c r="BBZ18" s="33"/>
      <c r="BCA18" s="33"/>
      <c r="BCB18" s="33"/>
      <c r="BCC18" s="33"/>
      <c r="BCD18" s="33"/>
      <c r="BCE18" s="33"/>
      <c r="BCF18" s="33"/>
      <c r="BCG18" s="33"/>
      <c r="BCH18" s="33"/>
      <c r="BCI18" s="33"/>
      <c r="BCJ18" s="33"/>
      <c r="BCK18" s="33"/>
      <c r="BCL18" s="33"/>
      <c r="BCM18" s="33"/>
      <c r="BCN18" s="33"/>
      <c r="BCO18" s="33"/>
      <c r="BCP18" s="33"/>
      <c r="BCQ18" s="33"/>
      <c r="BCR18" s="33"/>
      <c r="BCS18" s="33"/>
      <c r="BCT18" s="33"/>
      <c r="BCU18" s="33"/>
      <c r="BCV18" s="33"/>
      <c r="BCW18" s="33"/>
      <c r="BCX18" s="33"/>
      <c r="BCY18" s="33"/>
      <c r="BCZ18" s="33"/>
      <c r="BDA18" s="33"/>
      <c r="BDB18" s="33"/>
      <c r="BDC18" s="33"/>
      <c r="BDD18" s="33"/>
      <c r="BDE18" s="33"/>
      <c r="BDF18" s="33"/>
      <c r="BDG18" s="33"/>
      <c r="BDH18" s="33"/>
      <c r="BDI18" s="33"/>
      <c r="BDJ18" s="33"/>
      <c r="BDK18" s="33"/>
      <c r="BDL18" s="33"/>
      <c r="BDM18" s="33"/>
      <c r="BDN18" s="33"/>
      <c r="BDO18" s="33"/>
      <c r="BDP18" s="33"/>
      <c r="BDQ18" s="33"/>
      <c r="BDR18" s="33"/>
      <c r="BDS18" s="33"/>
      <c r="BDT18" s="33"/>
      <c r="BDU18" s="33"/>
      <c r="BDV18" s="33"/>
      <c r="BDW18" s="33"/>
      <c r="BDX18" s="33"/>
      <c r="BDY18" s="33"/>
      <c r="BDZ18" s="33"/>
      <c r="BEA18" s="33"/>
      <c r="BEB18" s="33"/>
      <c r="BEC18" s="33"/>
      <c r="BED18" s="33"/>
      <c r="BEE18" s="33"/>
      <c r="BEF18" s="33"/>
      <c r="BEG18" s="33"/>
      <c r="BEH18" s="33"/>
      <c r="BEI18" s="33"/>
      <c r="BEJ18" s="33"/>
      <c r="BEK18" s="33"/>
      <c r="BEL18" s="33"/>
      <c r="BEM18" s="33"/>
      <c r="BEN18" s="33"/>
      <c r="BEO18" s="33"/>
      <c r="BEP18" s="33"/>
      <c r="BEQ18" s="33"/>
      <c r="BER18" s="33"/>
      <c r="BES18" s="33"/>
      <c r="BET18" s="33"/>
      <c r="BEU18" s="33"/>
      <c r="BEV18" s="33"/>
      <c r="BEW18" s="33"/>
      <c r="BEX18" s="33"/>
      <c r="BEY18" s="33"/>
      <c r="BEZ18" s="33"/>
      <c r="BFA18" s="33"/>
      <c r="BFB18" s="33"/>
      <c r="BFC18" s="33"/>
      <c r="BFD18" s="33"/>
      <c r="BFE18" s="33"/>
      <c r="BFF18" s="33"/>
      <c r="BFG18" s="33"/>
      <c r="BFH18" s="33"/>
      <c r="BFI18" s="33"/>
      <c r="BFJ18" s="33"/>
      <c r="BFK18" s="33"/>
      <c r="BFL18" s="33"/>
      <c r="BFM18" s="33"/>
      <c r="BFN18" s="33"/>
      <c r="BFO18" s="33"/>
      <c r="BFP18" s="33"/>
      <c r="BFQ18" s="33"/>
      <c r="BFR18" s="33"/>
      <c r="BFS18" s="33"/>
      <c r="BFT18" s="33"/>
      <c r="BFU18" s="33"/>
      <c r="BFV18" s="33"/>
      <c r="BFW18" s="33"/>
      <c r="BFX18" s="33"/>
      <c r="BFY18" s="33"/>
      <c r="BFZ18" s="33"/>
      <c r="BGA18" s="33"/>
      <c r="BGB18" s="33"/>
      <c r="BGC18" s="33"/>
      <c r="BGD18" s="33"/>
      <c r="BGE18" s="33"/>
      <c r="BGF18" s="33"/>
      <c r="BGG18" s="33"/>
      <c r="BGH18" s="33"/>
      <c r="BGI18" s="33"/>
      <c r="BGJ18" s="33"/>
      <c r="BGK18" s="33"/>
      <c r="BGL18" s="33"/>
      <c r="BGM18" s="33"/>
      <c r="BGN18" s="33"/>
      <c r="BGO18" s="33"/>
      <c r="BGP18" s="33"/>
      <c r="BGQ18" s="33"/>
      <c r="BGR18" s="33"/>
      <c r="BGS18" s="33"/>
      <c r="BGT18" s="33"/>
      <c r="BGU18" s="33"/>
      <c r="BGV18" s="33"/>
      <c r="BGW18" s="33"/>
      <c r="BGX18" s="33"/>
      <c r="BGY18" s="33"/>
      <c r="BGZ18" s="33"/>
      <c r="BHA18" s="33"/>
      <c r="BHB18" s="33"/>
      <c r="BHC18" s="33"/>
      <c r="BHD18" s="33"/>
      <c r="BHE18" s="33"/>
      <c r="BHF18" s="33"/>
      <c r="BHG18" s="33"/>
      <c r="BHH18" s="33"/>
      <c r="BHI18" s="33"/>
      <c r="BHJ18" s="33"/>
      <c r="BHK18" s="33"/>
      <c r="BHL18" s="33"/>
      <c r="BHM18" s="33"/>
      <c r="BHN18" s="33"/>
      <c r="BHO18" s="33"/>
      <c r="BHP18" s="33"/>
      <c r="BHQ18" s="33"/>
      <c r="BHR18" s="33"/>
      <c r="BHS18" s="33"/>
      <c r="BHT18" s="33"/>
      <c r="BHU18" s="33"/>
      <c r="BHV18" s="33"/>
      <c r="BHW18" s="33"/>
      <c r="BHX18" s="33"/>
      <c r="BHY18" s="33"/>
      <c r="BHZ18" s="33"/>
      <c r="BIA18" s="33"/>
      <c r="BIB18" s="33"/>
      <c r="BIC18" s="33"/>
      <c r="BID18" s="33"/>
      <c r="BIE18" s="33"/>
      <c r="BIF18" s="33"/>
      <c r="BIG18" s="33"/>
      <c r="BIH18" s="33"/>
      <c r="BII18" s="33"/>
      <c r="BIJ18" s="33"/>
      <c r="BIK18" s="33"/>
      <c r="BIL18" s="33"/>
      <c r="BIM18" s="33"/>
      <c r="BIN18" s="33"/>
      <c r="BIO18" s="33"/>
      <c r="BIP18" s="33"/>
      <c r="BIQ18" s="33"/>
      <c r="BIR18" s="33"/>
      <c r="BIS18" s="33"/>
      <c r="BIT18" s="33"/>
      <c r="BIU18" s="33"/>
      <c r="BIV18" s="33"/>
      <c r="BIW18" s="33"/>
      <c r="BIX18" s="33"/>
      <c r="BIY18" s="33"/>
      <c r="BIZ18" s="33"/>
      <c r="BJA18" s="33"/>
      <c r="BJB18" s="33"/>
      <c r="BJC18" s="33"/>
      <c r="BJD18" s="33"/>
      <c r="BJE18" s="33"/>
      <c r="BJF18" s="33"/>
      <c r="BJG18" s="33"/>
      <c r="BJH18" s="33"/>
      <c r="BJI18" s="33"/>
      <c r="BJJ18" s="33"/>
      <c r="BJK18" s="33"/>
      <c r="BJL18" s="33"/>
      <c r="BJM18" s="33"/>
      <c r="BJN18" s="33"/>
      <c r="BJO18" s="33"/>
      <c r="BJP18" s="33"/>
      <c r="BJQ18" s="33"/>
      <c r="BJR18" s="33"/>
      <c r="BJS18" s="33"/>
      <c r="BJT18" s="33"/>
      <c r="BJU18" s="33"/>
      <c r="BJV18" s="33"/>
      <c r="BJW18" s="33"/>
      <c r="BJX18" s="33"/>
      <c r="BJY18" s="33"/>
      <c r="BJZ18" s="33"/>
      <c r="BKA18" s="33"/>
      <c r="BKB18" s="33"/>
      <c r="BKC18" s="33"/>
      <c r="BKD18" s="33"/>
      <c r="BKE18" s="33"/>
      <c r="BKF18" s="33"/>
      <c r="BKG18" s="33"/>
      <c r="BKH18" s="33"/>
      <c r="BKI18" s="33"/>
      <c r="BKJ18" s="33"/>
      <c r="BKK18" s="33"/>
      <c r="BKL18" s="33"/>
      <c r="BKM18" s="33"/>
      <c r="BKN18" s="33"/>
      <c r="BKO18" s="33"/>
      <c r="BKP18" s="33"/>
      <c r="BKQ18" s="33"/>
      <c r="BKR18" s="33"/>
      <c r="BKS18" s="33"/>
      <c r="BKT18" s="33"/>
      <c r="BKU18" s="33"/>
      <c r="BKV18" s="33"/>
      <c r="BKW18" s="33"/>
      <c r="BKX18" s="33"/>
      <c r="BKY18" s="33"/>
      <c r="BKZ18" s="33"/>
      <c r="BLA18" s="33"/>
      <c r="BLB18" s="33"/>
      <c r="BLC18" s="33"/>
      <c r="BLD18" s="33"/>
      <c r="BLE18" s="33"/>
      <c r="BLF18" s="33"/>
      <c r="BLG18" s="33"/>
      <c r="BLH18" s="33"/>
      <c r="BLI18" s="33"/>
      <c r="BLJ18" s="33"/>
      <c r="BLK18" s="33"/>
      <c r="BLL18" s="33"/>
      <c r="BLM18" s="33"/>
      <c r="BLN18" s="33"/>
      <c r="BLO18" s="33"/>
      <c r="BLP18" s="33"/>
      <c r="BLQ18" s="33"/>
      <c r="BLR18" s="33"/>
      <c r="BLS18" s="33"/>
      <c r="BLT18" s="33"/>
      <c r="BLU18" s="33"/>
      <c r="BLV18" s="33"/>
      <c r="BLW18" s="33"/>
      <c r="BLX18" s="33"/>
      <c r="BLY18" s="33"/>
      <c r="BLZ18" s="33"/>
      <c r="BMA18" s="33"/>
      <c r="BMB18" s="33"/>
      <c r="BMC18" s="33"/>
      <c r="BMD18" s="33"/>
      <c r="BME18" s="33"/>
      <c r="BMF18" s="33"/>
      <c r="BMG18" s="33"/>
      <c r="BMH18" s="33"/>
      <c r="BMI18" s="33"/>
      <c r="BMJ18" s="33"/>
      <c r="BMK18" s="33"/>
      <c r="BML18" s="33"/>
      <c r="BMM18" s="33"/>
      <c r="BMN18" s="33"/>
      <c r="BMO18" s="33"/>
      <c r="BMP18" s="33"/>
      <c r="BMQ18" s="33"/>
      <c r="BMR18" s="33"/>
      <c r="BMS18" s="33"/>
      <c r="BMT18" s="33"/>
      <c r="BMU18" s="33"/>
      <c r="BMV18" s="33"/>
      <c r="BMW18" s="33"/>
      <c r="BMX18" s="33"/>
      <c r="BMY18" s="33"/>
      <c r="BMZ18" s="33"/>
      <c r="BNA18" s="33"/>
      <c r="BNB18" s="33"/>
      <c r="BNC18" s="33"/>
      <c r="BND18" s="33"/>
      <c r="BNE18" s="33"/>
      <c r="BNF18" s="33"/>
      <c r="BNG18" s="33"/>
      <c r="BNH18" s="33"/>
      <c r="BNI18" s="33"/>
      <c r="BNJ18" s="33"/>
      <c r="BNK18" s="33"/>
      <c r="BNL18" s="33"/>
      <c r="BNM18" s="33"/>
      <c r="BNN18" s="33"/>
      <c r="BNO18" s="33"/>
      <c r="BNP18" s="33"/>
      <c r="BNQ18" s="33"/>
      <c r="BNR18" s="33"/>
      <c r="BNS18" s="33"/>
      <c r="BNT18" s="33"/>
      <c r="BNU18" s="33"/>
      <c r="BNV18" s="33"/>
      <c r="BNW18" s="33"/>
      <c r="BNX18" s="33"/>
      <c r="BNY18" s="33"/>
      <c r="BNZ18" s="33"/>
      <c r="BOA18" s="33"/>
      <c r="BOB18" s="33"/>
      <c r="BOC18" s="33"/>
      <c r="BOD18" s="33"/>
      <c r="BOE18" s="33"/>
      <c r="BOF18" s="33"/>
      <c r="BOG18" s="33"/>
      <c r="BOH18" s="33"/>
      <c r="BOI18" s="33"/>
      <c r="BOJ18" s="33"/>
      <c r="BOK18" s="33"/>
      <c r="BOL18" s="33"/>
      <c r="BOM18" s="33"/>
      <c r="BON18" s="33"/>
      <c r="BOO18" s="33"/>
      <c r="BOP18" s="33"/>
      <c r="BOQ18" s="33"/>
      <c r="BOR18" s="33"/>
      <c r="BOS18" s="33"/>
      <c r="BOT18" s="33"/>
      <c r="BOU18" s="33"/>
      <c r="BOV18" s="33"/>
      <c r="BOW18" s="33"/>
      <c r="BOX18" s="33"/>
      <c r="BOY18" s="33"/>
      <c r="BOZ18" s="33"/>
      <c r="BPA18" s="33"/>
      <c r="BPB18" s="33"/>
      <c r="BPC18" s="33"/>
      <c r="BPD18" s="33"/>
      <c r="BPE18" s="33"/>
      <c r="BPF18" s="33"/>
      <c r="BPG18" s="33"/>
      <c r="BPH18" s="33"/>
      <c r="BPI18" s="33"/>
      <c r="BPJ18" s="33"/>
      <c r="BPK18" s="33"/>
      <c r="BPL18" s="33"/>
      <c r="BPM18" s="33"/>
      <c r="BPN18" s="33"/>
      <c r="BPO18" s="33"/>
      <c r="BPP18" s="33"/>
      <c r="BPQ18" s="33"/>
      <c r="BPR18" s="33"/>
      <c r="BPS18" s="33"/>
      <c r="BPT18" s="33"/>
      <c r="BPU18" s="33"/>
      <c r="BPV18" s="33"/>
      <c r="BPW18" s="33"/>
      <c r="BPX18" s="33"/>
      <c r="BPY18" s="33"/>
      <c r="BPZ18" s="33"/>
      <c r="BQA18" s="33"/>
      <c r="BQB18" s="33"/>
      <c r="BQC18" s="33"/>
      <c r="BQD18" s="33"/>
      <c r="BQE18" s="33"/>
      <c r="BQF18" s="33"/>
      <c r="BQG18" s="33"/>
      <c r="BQH18" s="33"/>
      <c r="BQI18" s="33"/>
      <c r="BQJ18" s="33"/>
      <c r="BQK18" s="33"/>
      <c r="BQL18" s="33"/>
      <c r="BQM18" s="33"/>
      <c r="BQN18" s="33"/>
      <c r="BQO18" s="33"/>
      <c r="BQP18" s="33"/>
      <c r="BQQ18" s="33"/>
      <c r="BQR18" s="33"/>
      <c r="BQS18" s="33"/>
      <c r="BQT18" s="33"/>
      <c r="BQU18" s="33"/>
      <c r="BQV18" s="33"/>
      <c r="BQW18" s="33"/>
      <c r="BQX18" s="33"/>
      <c r="BQY18" s="33"/>
      <c r="BQZ18" s="33"/>
      <c r="BRA18" s="33"/>
      <c r="BRB18" s="33"/>
      <c r="BRC18" s="33"/>
      <c r="BRD18" s="33"/>
      <c r="BRE18" s="33"/>
      <c r="BRF18" s="33"/>
      <c r="BRG18" s="33"/>
      <c r="BRH18" s="33"/>
      <c r="BRI18" s="33"/>
      <c r="BRJ18" s="33"/>
      <c r="BRK18" s="33"/>
      <c r="BRL18" s="33"/>
      <c r="BRM18" s="33"/>
      <c r="BRN18" s="33"/>
      <c r="BRO18" s="33"/>
      <c r="BRP18" s="33"/>
      <c r="BRQ18" s="33"/>
      <c r="BRR18" s="33"/>
      <c r="BRS18" s="33"/>
      <c r="BRT18" s="33"/>
      <c r="BRU18" s="33"/>
      <c r="BRV18" s="33"/>
      <c r="BRW18" s="33"/>
      <c r="BRX18" s="33"/>
      <c r="BRY18" s="33"/>
      <c r="BRZ18" s="33"/>
      <c r="BSA18" s="33"/>
      <c r="BSB18" s="33"/>
      <c r="BSC18" s="33"/>
      <c r="BSD18" s="33"/>
      <c r="BSE18" s="33"/>
      <c r="BSF18" s="33"/>
      <c r="BSG18" s="33"/>
      <c r="BSH18" s="33"/>
      <c r="BSI18" s="33"/>
      <c r="BSJ18" s="33"/>
      <c r="BSK18" s="33"/>
      <c r="BSL18" s="33"/>
      <c r="BSM18" s="33"/>
      <c r="BSN18" s="33"/>
      <c r="BSO18" s="33"/>
      <c r="BSP18" s="33"/>
      <c r="BSQ18" s="33"/>
      <c r="BSR18" s="33"/>
      <c r="BSS18" s="33"/>
      <c r="BST18" s="33"/>
      <c r="BSU18" s="33"/>
      <c r="BSV18" s="33"/>
      <c r="BSW18" s="33"/>
      <c r="BSX18" s="33"/>
      <c r="BSY18" s="33"/>
      <c r="BSZ18" s="33"/>
      <c r="BTA18" s="33"/>
      <c r="BTB18" s="33"/>
      <c r="BTC18" s="33"/>
      <c r="BTD18" s="33"/>
      <c r="BTE18" s="33"/>
      <c r="BTF18" s="33"/>
      <c r="BTG18" s="33"/>
      <c r="BTH18" s="33"/>
      <c r="BTI18" s="33"/>
      <c r="BTJ18" s="33"/>
      <c r="BTK18" s="33"/>
      <c r="BTL18" s="33"/>
      <c r="BTM18" s="33"/>
      <c r="BTN18" s="33"/>
      <c r="BTO18" s="33"/>
      <c r="BTP18" s="33"/>
      <c r="BTQ18" s="33"/>
      <c r="BTR18" s="33"/>
      <c r="BTS18" s="33"/>
      <c r="BTT18" s="33"/>
      <c r="BTU18" s="33"/>
      <c r="BTV18" s="33"/>
      <c r="BTW18" s="33"/>
      <c r="BTX18" s="33"/>
      <c r="BTY18" s="33"/>
      <c r="BTZ18" s="33"/>
      <c r="BUA18" s="33"/>
      <c r="BUB18" s="33"/>
      <c r="BUC18" s="33"/>
      <c r="BUD18" s="33"/>
      <c r="BUE18" s="33"/>
      <c r="BUF18" s="33"/>
      <c r="BUG18" s="33"/>
      <c r="BUH18" s="33"/>
      <c r="BUI18" s="33"/>
      <c r="BUJ18" s="33"/>
      <c r="BUK18" s="33"/>
      <c r="BUL18" s="33"/>
      <c r="BUM18" s="33"/>
      <c r="BUN18" s="33"/>
      <c r="BUO18" s="33"/>
      <c r="BUP18" s="33"/>
      <c r="BUQ18" s="33"/>
      <c r="BUR18" s="33"/>
      <c r="BUS18" s="33"/>
      <c r="BUT18" s="33"/>
      <c r="BUU18" s="33"/>
      <c r="BUV18" s="33"/>
      <c r="BUW18" s="33"/>
      <c r="BUX18" s="33"/>
      <c r="BUY18" s="33"/>
      <c r="BUZ18" s="33"/>
      <c r="BVA18" s="33"/>
      <c r="BVB18" s="33"/>
      <c r="BVC18" s="33"/>
      <c r="BVD18" s="33"/>
      <c r="BVE18" s="33"/>
      <c r="BVF18" s="33"/>
      <c r="BVG18" s="33"/>
      <c r="BVH18" s="33"/>
      <c r="BVI18" s="33"/>
    </row>
    <row r="19" spans="1:1933" s="31" customFormat="1" ht="63.75" x14ac:dyDescent="0.25">
      <c r="A19" s="34">
        <v>7</v>
      </c>
      <c r="B19" s="35"/>
      <c r="C19" s="35"/>
      <c r="D19" s="35" t="s">
        <v>93</v>
      </c>
      <c r="E19" s="35" t="s">
        <v>102</v>
      </c>
      <c r="F19" s="35" t="s">
        <v>59</v>
      </c>
      <c r="G19" s="35" t="s">
        <v>95</v>
      </c>
      <c r="H19" s="39">
        <v>5500000</v>
      </c>
      <c r="I19" s="35" t="s">
        <v>103</v>
      </c>
      <c r="J19" s="37">
        <v>1269651.3</v>
      </c>
      <c r="K19" s="35" t="s">
        <v>104</v>
      </c>
      <c r="L19" s="37">
        <f>11172.48+N19</f>
        <v>1055142.55</v>
      </c>
      <c r="M19" s="35" t="s">
        <v>104</v>
      </c>
      <c r="N19" s="37">
        <v>1043970.0700000001</v>
      </c>
      <c r="O19" s="35" t="s">
        <v>104</v>
      </c>
      <c r="P19" s="35"/>
      <c r="Q19" s="35" t="s">
        <v>105</v>
      </c>
      <c r="R19" s="35" t="s">
        <v>106</v>
      </c>
      <c r="S19" s="35"/>
      <c r="T19" s="35" t="s">
        <v>107</v>
      </c>
      <c r="U19" s="35" t="s">
        <v>108</v>
      </c>
      <c r="V19" s="35" t="s">
        <v>76</v>
      </c>
      <c r="W19" s="35"/>
      <c r="X19" s="35"/>
      <c r="Y19" s="35" t="s">
        <v>7</v>
      </c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  <c r="AMJ19" s="33"/>
      <c r="AMK19" s="33"/>
      <c r="AML19" s="33"/>
      <c r="AMM19" s="33"/>
      <c r="AMN19" s="33"/>
      <c r="AMO19" s="33"/>
      <c r="AMP19" s="33"/>
      <c r="AMQ19" s="33"/>
      <c r="AMR19" s="33"/>
      <c r="AMS19" s="33"/>
      <c r="AMT19" s="33"/>
      <c r="AMU19" s="33"/>
      <c r="AMV19" s="33"/>
      <c r="AMW19" s="33"/>
      <c r="AMX19" s="33"/>
      <c r="AMY19" s="33"/>
      <c r="AMZ19" s="33"/>
      <c r="ANA19" s="33"/>
      <c r="ANB19" s="33"/>
      <c r="ANC19" s="33"/>
      <c r="AND19" s="33"/>
      <c r="ANE19" s="33"/>
      <c r="ANF19" s="33"/>
      <c r="ANG19" s="33"/>
      <c r="ANH19" s="33"/>
      <c r="ANI19" s="33"/>
      <c r="ANJ19" s="33"/>
      <c r="ANK19" s="33"/>
      <c r="ANL19" s="33"/>
      <c r="ANM19" s="33"/>
      <c r="ANN19" s="33"/>
      <c r="ANO19" s="33"/>
      <c r="ANP19" s="33"/>
      <c r="ANQ19" s="33"/>
      <c r="ANR19" s="33"/>
      <c r="ANS19" s="33"/>
      <c r="ANT19" s="33"/>
      <c r="ANU19" s="33"/>
      <c r="ANV19" s="33"/>
      <c r="ANW19" s="33"/>
      <c r="ANX19" s="33"/>
      <c r="ANY19" s="33"/>
      <c r="ANZ19" s="33"/>
      <c r="AOA19" s="33"/>
      <c r="AOB19" s="33"/>
      <c r="AOC19" s="33"/>
      <c r="AOD19" s="33"/>
      <c r="AOE19" s="33"/>
      <c r="AOF19" s="33"/>
      <c r="AOG19" s="33"/>
      <c r="AOH19" s="33"/>
      <c r="AOI19" s="33"/>
      <c r="AOJ19" s="33"/>
      <c r="AOK19" s="33"/>
      <c r="AOL19" s="33"/>
      <c r="AOM19" s="33"/>
      <c r="AON19" s="33"/>
      <c r="AOO19" s="33"/>
      <c r="AOP19" s="33"/>
      <c r="AOQ19" s="33"/>
      <c r="AOR19" s="33"/>
      <c r="AOS19" s="33"/>
      <c r="AOT19" s="33"/>
      <c r="AOU19" s="33"/>
      <c r="AOV19" s="33"/>
      <c r="AOW19" s="33"/>
      <c r="AOX19" s="33"/>
      <c r="AOY19" s="33"/>
      <c r="AOZ19" s="33"/>
      <c r="APA19" s="33"/>
      <c r="APB19" s="33"/>
      <c r="APC19" s="33"/>
      <c r="APD19" s="33"/>
      <c r="APE19" s="33"/>
      <c r="APF19" s="33"/>
      <c r="APG19" s="33"/>
      <c r="APH19" s="33"/>
      <c r="API19" s="33"/>
      <c r="APJ19" s="33"/>
      <c r="APK19" s="33"/>
      <c r="APL19" s="33"/>
      <c r="APM19" s="33"/>
      <c r="APN19" s="33"/>
      <c r="APO19" s="33"/>
      <c r="APP19" s="33"/>
      <c r="APQ19" s="33"/>
      <c r="APR19" s="33"/>
      <c r="APS19" s="33"/>
      <c r="APT19" s="33"/>
      <c r="APU19" s="33"/>
      <c r="APV19" s="33"/>
      <c r="APW19" s="33"/>
      <c r="APX19" s="33"/>
      <c r="APY19" s="33"/>
      <c r="APZ19" s="33"/>
      <c r="AQA19" s="33"/>
      <c r="AQB19" s="33"/>
      <c r="AQC19" s="33"/>
      <c r="AQD19" s="33"/>
      <c r="AQE19" s="33"/>
      <c r="AQF19" s="33"/>
      <c r="AQG19" s="33"/>
      <c r="AQH19" s="33"/>
      <c r="AQI19" s="33"/>
      <c r="AQJ19" s="33"/>
      <c r="AQK19" s="33"/>
      <c r="AQL19" s="33"/>
      <c r="AQM19" s="33"/>
      <c r="AQN19" s="33"/>
      <c r="AQO19" s="33"/>
      <c r="AQP19" s="33"/>
      <c r="AQQ19" s="33"/>
      <c r="AQR19" s="33"/>
      <c r="AQS19" s="33"/>
      <c r="AQT19" s="33"/>
      <c r="AQU19" s="33"/>
      <c r="AQV19" s="33"/>
      <c r="AQW19" s="33"/>
      <c r="AQX19" s="33"/>
      <c r="AQY19" s="33"/>
      <c r="AQZ19" s="33"/>
      <c r="ARA19" s="33"/>
      <c r="ARB19" s="33"/>
      <c r="ARC19" s="33"/>
      <c r="ARD19" s="33"/>
      <c r="ARE19" s="33"/>
      <c r="ARF19" s="33"/>
      <c r="ARG19" s="33"/>
      <c r="ARH19" s="33"/>
      <c r="ARI19" s="33"/>
      <c r="ARJ19" s="33"/>
      <c r="ARK19" s="33"/>
      <c r="ARL19" s="33"/>
      <c r="ARM19" s="33"/>
      <c r="ARN19" s="33"/>
      <c r="ARO19" s="33"/>
      <c r="ARP19" s="33"/>
      <c r="ARQ19" s="33"/>
      <c r="ARR19" s="33"/>
      <c r="ARS19" s="33"/>
      <c r="ART19" s="33"/>
      <c r="ARU19" s="33"/>
      <c r="ARV19" s="33"/>
      <c r="ARW19" s="33"/>
      <c r="ARX19" s="33"/>
      <c r="ARY19" s="33"/>
      <c r="ARZ19" s="33"/>
      <c r="ASA19" s="33"/>
      <c r="ASB19" s="33"/>
      <c r="ASC19" s="33"/>
      <c r="ASD19" s="33"/>
      <c r="ASE19" s="33"/>
      <c r="ASF19" s="33"/>
      <c r="ASG19" s="33"/>
      <c r="ASH19" s="33"/>
      <c r="ASI19" s="33"/>
      <c r="ASJ19" s="33"/>
      <c r="ASK19" s="33"/>
      <c r="ASL19" s="33"/>
      <c r="ASM19" s="33"/>
      <c r="ASN19" s="33"/>
      <c r="ASO19" s="33"/>
      <c r="ASP19" s="33"/>
      <c r="ASQ19" s="33"/>
      <c r="ASR19" s="33"/>
      <c r="ASS19" s="33"/>
      <c r="AST19" s="33"/>
      <c r="ASU19" s="33"/>
      <c r="ASV19" s="33"/>
      <c r="ASW19" s="33"/>
      <c r="ASX19" s="33"/>
      <c r="ASY19" s="33"/>
      <c r="ASZ19" s="33"/>
      <c r="ATA19" s="33"/>
      <c r="ATB19" s="33"/>
      <c r="ATC19" s="33"/>
      <c r="ATD19" s="33"/>
      <c r="ATE19" s="33"/>
      <c r="ATF19" s="33"/>
      <c r="ATG19" s="33"/>
      <c r="ATH19" s="33"/>
      <c r="ATI19" s="33"/>
      <c r="ATJ19" s="33"/>
      <c r="ATK19" s="33"/>
      <c r="ATL19" s="33"/>
      <c r="ATM19" s="33"/>
      <c r="ATN19" s="33"/>
      <c r="ATO19" s="33"/>
      <c r="ATP19" s="33"/>
      <c r="ATQ19" s="33"/>
      <c r="ATR19" s="33"/>
      <c r="ATS19" s="33"/>
      <c r="ATT19" s="33"/>
      <c r="ATU19" s="33"/>
      <c r="ATV19" s="33"/>
      <c r="ATW19" s="33"/>
      <c r="ATX19" s="33"/>
      <c r="ATY19" s="33"/>
      <c r="ATZ19" s="33"/>
      <c r="AUA19" s="33"/>
      <c r="AUB19" s="33"/>
      <c r="AUC19" s="33"/>
      <c r="AUD19" s="33"/>
      <c r="AUE19" s="33"/>
      <c r="AUF19" s="33"/>
      <c r="AUG19" s="33"/>
      <c r="AUH19" s="33"/>
      <c r="AUI19" s="33"/>
      <c r="AUJ19" s="33"/>
      <c r="AUK19" s="33"/>
      <c r="AUL19" s="33"/>
      <c r="AUM19" s="33"/>
      <c r="AUN19" s="33"/>
      <c r="AUO19" s="33"/>
      <c r="AUP19" s="33"/>
      <c r="AUQ19" s="33"/>
      <c r="AUR19" s="33"/>
      <c r="AUS19" s="33"/>
      <c r="AUT19" s="33"/>
      <c r="AUU19" s="33"/>
      <c r="AUV19" s="33"/>
      <c r="AUW19" s="33"/>
      <c r="AUX19" s="33"/>
      <c r="AUY19" s="33"/>
      <c r="AUZ19" s="33"/>
      <c r="AVA19" s="33"/>
      <c r="AVB19" s="33"/>
      <c r="AVC19" s="33"/>
      <c r="AVD19" s="33"/>
      <c r="AVE19" s="33"/>
      <c r="AVF19" s="33"/>
      <c r="AVG19" s="33"/>
      <c r="AVH19" s="33"/>
      <c r="AVI19" s="33"/>
      <c r="AVJ19" s="33"/>
      <c r="AVK19" s="33"/>
      <c r="AVL19" s="33"/>
      <c r="AVM19" s="33"/>
      <c r="AVN19" s="33"/>
      <c r="AVO19" s="33"/>
      <c r="AVP19" s="33"/>
      <c r="AVQ19" s="33"/>
      <c r="AVR19" s="33"/>
      <c r="AVS19" s="33"/>
      <c r="AVT19" s="33"/>
      <c r="AVU19" s="33"/>
      <c r="AVV19" s="33"/>
      <c r="AVW19" s="33"/>
      <c r="AVX19" s="33"/>
      <c r="AVY19" s="33"/>
      <c r="AVZ19" s="33"/>
      <c r="AWA19" s="33"/>
      <c r="AWB19" s="33"/>
      <c r="AWC19" s="33"/>
      <c r="AWD19" s="33"/>
      <c r="AWE19" s="33"/>
      <c r="AWF19" s="33"/>
      <c r="AWG19" s="33"/>
      <c r="AWH19" s="33"/>
      <c r="AWI19" s="33"/>
      <c r="AWJ19" s="33"/>
      <c r="AWK19" s="33"/>
      <c r="AWL19" s="33"/>
      <c r="AWM19" s="33"/>
      <c r="AWN19" s="33"/>
      <c r="AWO19" s="33"/>
      <c r="AWP19" s="33"/>
      <c r="AWQ19" s="33"/>
      <c r="AWR19" s="33"/>
      <c r="AWS19" s="33"/>
      <c r="AWT19" s="33"/>
      <c r="AWU19" s="33"/>
      <c r="AWV19" s="33"/>
      <c r="AWW19" s="33"/>
      <c r="AWX19" s="33"/>
      <c r="AWY19" s="33"/>
      <c r="AWZ19" s="33"/>
      <c r="AXA19" s="33"/>
      <c r="AXB19" s="33"/>
      <c r="AXC19" s="33"/>
      <c r="AXD19" s="33"/>
      <c r="AXE19" s="33"/>
      <c r="AXF19" s="33"/>
      <c r="AXG19" s="33"/>
      <c r="AXH19" s="33"/>
      <c r="AXI19" s="33"/>
      <c r="AXJ19" s="33"/>
      <c r="AXK19" s="33"/>
      <c r="AXL19" s="33"/>
      <c r="AXM19" s="33"/>
      <c r="AXN19" s="33"/>
      <c r="AXO19" s="33"/>
      <c r="AXP19" s="33"/>
      <c r="AXQ19" s="33"/>
      <c r="AXR19" s="33"/>
      <c r="AXS19" s="33"/>
      <c r="AXT19" s="33"/>
      <c r="AXU19" s="33"/>
      <c r="AXV19" s="33"/>
      <c r="AXW19" s="33"/>
      <c r="AXX19" s="33"/>
      <c r="AXY19" s="33"/>
      <c r="AXZ19" s="33"/>
      <c r="AYA19" s="33"/>
      <c r="AYB19" s="33"/>
      <c r="AYC19" s="33"/>
      <c r="AYD19" s="33"/>
      <c r="AYE19" s="33"/>
      <c r="AYF19" s="33"/>
      <c r="AYG19" s="33"/>
      <c r="AYH19" s="33"/>
      <c r="AYI19" s="33"/>
      <c r="AYJ19" s="33"/>
      <c r="AYK19" s="33"/>
      <c r="AYL19" s="33"/>
      <c r="AYM19" s="33"/>
      <c r="AYN19" s="33"/>
      <c r="AYO19" s="33"/>
      <c r="AYP19" s="33"/>
      <c r="AYQ19" s="33"/>
      <c r="AYR19" s="33"/>
      <c r="AYS19" s="33"/>
      <c r="AYT19" s="33"/>
      <c r="AYU19" s="33"/>
      <c r="AYV19" s="33"/>
      <c r="AYW19" s="33"/>
      <c r="AYX19" s="33"/>
      <c r="AYY19" s="33"/>
      <c r="AYZ19" s="33"/>
      <c r="AZA19" s="33"/>
      <c r="AZB19" s="33"/>
      <c r="AZC19" s="33"/>
      <c r="AZD19" s="33"/>
      <c r="AZE19" s="33"/>
      <c r="AZF19" s="33"/>
      <c r="AZG19" s="33"/>
      <c r="AZH19" s="33"/>
      <c r="AZI19" s="33"/>
      <c r="AZJ19" s="33"/>
      <c r="AZK19" s="33"/>
      <c r="AZL19" s="33"/>
      <c r="AZM19" s="33"/>
      <c r="AZN19" s="33"/>
      <c r="AZO19" s="33"/>
      <c r="AZP19" s="33"/>
      <c r="AZQ19" s="33"/>
      <c r="AZR19" s="33"/>
      <c r="AZS19" s="33"/>
      <c r="AZT19" s="33"/>
      <c r="AZU19" s="33"/>
      <c r="AZV19" s="33"/>
      <c r="AZW19" s="33"/>
      <c r="AZX19" s="33"/>
      <c r="AZY19" s="33"/>
      <c r="AZZ19" s="33"/>
      <c r="BAA19" s="33"/>
      <c r="BAB19" s="33"/>
      <c r="BAC19" s="33"/>
      <c r="BAD19" s="33"/>
      <c r="BAE19" s="33"/>
      <c r="BAF19" s="33"/>
      <c r="BAG19" s="33"/>
      <c r="BAH19" s="33"/>
      <c r="BAI19" s="33"/>
      <c r="BAJ19" s="33"/>
      <c r="BAK19" s="33"/>
      <c r="BAL19" s="33"/>
      <c r="BAM19" s="33"/>
      <c r="BAN19" s="33"/>
      <c r="BAO19" s="33"/>
      <c r="BAP19" s="33"/>
      <c r="BAQ19" s="33"/>
      <c r="BAR19" s="33"/>
      <c r="BAS19" s="33"/>
      <c r="BAT19" s="33"/>
      <c r="BAU19" s="33"/>
      <c r="BAV19" s="33"/>
      <c r="BAW19" s="33"/>
      <c r="BAX19" s="33"/>
      <c r="BAY19" s="33"/>
      <c r="BAZ19" s="33"/>
      <c r="BBA19" s="33"/>
      <c r="BBB19" s="33"/>
      <c r="BBC19" s="33"/>
      <c r="BBD19" s="33"/>
      <c r="BBE19" s="33"/>
      <c r="BBF19" s="33"/>
      <c r="BBG19" s="33"/>
      <c r="BBH19" s="33"/>
      <c r="BBI19" s="33"/>
      <c r="BBJ19" s="33"/>
      <c r="BBK19" s="33"/>
      <c r="BBL19" s="33"/>
      <c r="BBM19" s="33"/>
      <c r="BBN19" s="33"/>
      <c r="BBO19" s="33"/>
      <c r="BBP19" s="33"/>
      <c r="BBQ19" s="33"/>
      <c r="BBR19" s="33"/>
      <c r="BBS19" s="33"/>
      <c r="BBT19" s="33"/>
      <c r="BBU19" s="33"/>
      <c r="BBV19" s="33"/>
      <c r="BBW19" s="33"/>
      <c r="BBX19" s="33"/>
      <c r="BBY19" s="33"/>
      <c r="BBZ19" s="33"/>
      <c r="BCA19" s="33"/>
      <c r="BCB19" s="33"/>
      <c r="BCC19" s="33"/>
      <c r="BCD19" s="33"/>
      <c r="BCE19" s="33"/>
      <c r="BCF19" s="33"/>
      <c r="BCG19" s="33"/>
      <c r="BCH19" s="33"/>
      <c r="BCI19" s="33"/>
      <c r="BCJ19" s="33"/>
      <c r="BCK19" s="33"/>
      <c r="BCL19" s="33"/>
      <c r="BCM19" s="33"/>
      <c r="BCN19" s="33"/>
      <c r="BCO19" s="33"/>
      <c r="BCP19" s="33"/>
      <c r="BCQ19" s="33"/>
      <c r="BCR19" s="33"/>
      <c r="BCS19" s="33"/>
      <c r="BCT19" s="33"/>
      <c r="BCU19" s="33"/>
      <c r="BCV19" s="33"/>
      <c r="BCW19" s="33"/>
      <c r="BCX19" s="33"/>
      <c r="BCY19" s="33"/>
      <c r="BCZ19" s="33"/>
      <c r="BDA19" s="33"/>
      <c r="BDB19" s="33"/>
      <c r="BDC19" s="33"/>
      <c r="BDD19" s="33"/>
      <c r="BDE19" s="33"/>
      <c r="BDF19" s="33"/>
      <c r="BDG19" s="33"/>
      <c r="BDH19" s="33"/>
      <c r="BDI19" s="33"/>
      <c r="BDJ19" s="33"/>
      <c r="BDK19" s="33"/>
      <c r="BDL19" s="33"/>
      <c r="BDM19" s="33"/>
      <c r="BDN19" s="33"/>
      <c r="BDO19" s="33"/>
      <c r="BDP19" s="33"/>
      <c r="BDQ19" s="33"/>
      <c r="BDR19" s="33"/>
      <c r="BDS19" s="33"/>
      <c r="BDT19" s="33"/>
      <c r="BDU19" s="33"/>
      <c r="BDV19" s="33"/>
      <c r="BDW19" s="33"/>
      <c r="BDX19" s="33"/>
      <c r="BDY19" s="33"/>
      <c r="BDZ19" s="33"/>
      <c r="BEA19" s="33"/>
      <c r="BEB19" s="33"/>
      <c r="BEC19" s="33"/>
      <c r="BED19" s="33"/>
      <c r="BEE19" s="33"/>
      <c r="BEF19" s="33"/>
      <c r="BEG19" s="33"/>
      <c r="BEH19" s="33"/>
      <c r="BEI19" s="33"/>
      <c r="BEJ19" s="33"/>
      <c r="BEK19" s="33"/>
      <c r="BEL19" s="33"/>
      <c r="BEM19" s="33"/>
      <c r="BEN19" s="33"/>
      <c r="BEO19" s="33"/>
      <c r="BEP19" s="33"/>
      <c r="BEQ19" s="33"/>
      <c r="BER19" s="33"/>
      <c r="BES19" s="33"/>
      <c r="BET19" s="33"/>
      <c r="BEU19" s="33"/>
      <c r="BEV19" s="33"/>
      <c r="BEW19" s="33"/>
      <c r="BEX19" s="33"/>
      <c r="BEY19" s="33"/>
      <c r="BEZ19" s="33"/>
      <c r="BFA19" s="33"/>
      <c r="BFB19" s="33"/>
      <c r="BFC19" s="33"/>
      <c r="BFD19" s="33"/>
      <c r="BFE19" s="33"/>
      <c r="BFF19" s="33"/>
      <c r="BFG19" s="33"/>
      <c r="BFH19" s="33"/>
      <c r="BFI19" s="33"/>
      <c r="BFJ19" s="33"/>
      <c r="BFK19" s="33"/>
      <c r="BFL19" s="33"/>
      <c r="BFM19" s="33"/>
      <c r="BFN19" s="33"/>
      <c r="BFO19" s="33"/>
      <c r="BFP19" s="33"/>
      <c r="BFQ19" s="33"/>
      <c r="BFR19" s="33"/>
      <c r="BFS19" s="33"/>
      <c r="BFT19" s="33"/>
      <c r="BFU19" s="33"/>
      <c r="BFV19" s="33"/>
      <c r="BFW19" s="33"/>
      <c r="BFX19" s="33"/>
      <c r="BFY19" s="33"/>
      <c r="BFZ19" s="33"/>
      <c r="BGA19" s="33"/>
      <c r="BGB19" s="33"/>
      <c r="BGC19" s="33"/>
      <c r="BGD19" s="33"/>
      <c r="BGE19" s="33"/>
      <c r="BGF19" s="33"/>
      <c r="BGG19" s="33"/>
      <c r="BGH19" s="33"/>
      <c r="BGI19" s="33"/>
      <c r="BGJ19" s="33"/>
      <c r="BGK19" s="33"/>
      <c r="BGL19" s="33"/>
      <c r="BGM19" s="33"/>
      <c r="BGN19" s="33"/>
      <c r="BGO19" s="33"/>
      <c r="BGP19" s="33"/>
      <c r="BGQ19" s="33"/>
      <c r="BGR19" s="33"/>
      <c r="BGS19" s="33"/>
      <c r="BGT19" s="33"/>
      <c r="BGU19" s="33"/>
      <c r="BGV19" s="33"/>
      <c r="BGW19" s="33"/>
      <c r="BGX19" s="33"/>
      <c r="BGY19" s="33"/>
      <c r="BGZ19" s="33"/>
      <c r="BHA19" s="33"/>
      <c r="BHB19" s="33"/>
      <c r="BHC19" s="33"/>
      <c r="BHD19" s="33"/>
      <c r="BHE19" s="33"/>
      <c r="BHF19" s="33"/>
      <c r="BHG19" s="33"/>
      <c r="BHH19" s="33"/>
      <c r="BHI19" s="33"/>
      <c r="BHJ19" s="33"/>
      <c r="BHK19" s="33"/>
      <c r="BHL19" s="33"/>
      <c r="BHM19" s="33"/>
      <c r="BHN19" s="33"/>
      <c r="BHO19" s="33"/>
      <c r="BHP19" s="33"/>
      <c r="BHQ19" s="33"/>
      <c r="BHR19" s="33"/>
      <c r="BHS19" s="33"/>
      <c r="BHT19" s="33"/>
      <c r="BHU19" s="33"/>
      <c r="BHV19" s="33"/>
      <c r="BHW19" s="33"/>
      <c r="BHX19" s="33"/>
      <c r="BHY19" s="33"/>
      <c r="BHZ19" s="33"/>
      <c r="BIA19" s="33"/>
      <c r="BIB19" s="33"/>
      <c r="BIC19" s="33"/>
      <c r="BID19" s="33"/>
      <c r="BIE19" s="33"/>
      <c r="BIF19" s="33"/>
      <c r="BIG19" s="33"/>
      <c r="BIH19" s="33"/>
      <c r="BII19" s="33"/>
      <c r="BIJ19" s="33"/>
      <c r="BIK19" s="33"/>
      <c r="BIL19" s="33"/>
      <c r="BIM19" s="33"/>
      <c r="BIN19" s="33"/>
      <c r="BIO19" s="33"/>
      <c r="BIP19" s="33"/>
      <c r="BIQ19" s="33"/>
      <c r="BIR19" s="33"/>
      <c r="BIS19" s="33"/>
      <c r="BIT19" s="33"/>
      <c r="BIU19" s="33"/>
      <c r="BIV19" s="33"/>
      <c r="BIW19" s="33"/>
      <c r="BIX19" s="33"/>
      <c r="BIY19" s="33"/>
      <c r="BIZ19" s="33"/>
      <c r="BJA19" s="33"/>
      <c r="BJB19" s="33"/>
      <c r="BJC19" s="33"/>
      <c r="BJD19" s="33"/>
      <c r="BJE19" s="33"/>
      <c r="BJF19" s="33"/>
      <c r="BJG19" s="33"/>
      <c r="BJH19" s="33"/>
      <c r="BJI19" s="33"/>
      <c r="BJJ19" s="33"/>
      <c r="BJK19" s="33"/>
      <c r="BJL19" s="33"/>
      <c r="BJM19" s="33"/>
      <c r="BJN19" s="33"/>
      <c r="BJO19" s="33"/>
      <c r="BJP19" s="33"/>
      <c r="BJQ19" s="33"/>
      <c r="BJR19" s="33"/>
      <c r="BJS19" s="33"/>
      <c r="BJT19" s="33"/>
      <c r="BJU19" s="33"/>
      <c r="BJV19" s="33"/>
      <c r="BJW19" s="33"/>
      <c r="BJX19" s="33"/>
      <c r="BJY19" s="33"/>
      <c r="BJZ19" s="33"/>
      <c r="BKA19" s="33"/>
      <c r="BKB19" s="33"/>
      <c r="BKC19" s="33"/>
      <c r="BKD19" s="33"/>
      <c r="BKE19" s="33"/>
      <c r="BKF19" s="33"/>
      <c r="BKG19" s="33"/>
      <c r="BKH19" s="33"/>
      <c r="BKI19" s="33"/>
      <c r="BKJ19" s="33"/>
      <c r="BKK19" s="33"/>
      <c r="BKL19" s="33"/>
      <c r="BKM19" s="33"/>
      <c r="BKN19" s="33"/>
      <c r="BKO19" s="33"/>
      <c r="BKP19" s="33"/>
      <c r="BKQ19" s="33"/>
      <c r="BKR19" s="33"/>
      <c r="BKS19" s="33"/>
      <c r="BKT19" s="33"/>
      <c r="BKU19" s="33"/>
      <c r="BKV19" s="33"/>
      <c r="BKW19" s="33"/>
      <c r="BKX19" s="33"/>
      <c r="BKY19" s="33"/>
      <c r="BKZ19" s="33"/>
      <c r="BLA19" s="33"/>
      <c r="BLB19" s="33"/>
      <c r="BLC19" s="33"/>
      <c r="BLD19" s="33"/>
      <c r="BLE19" s="33"/>
      <c r="BLF19" s="33"/>
      <c r="BLG19" s="33"/>
      <c r="BLH19" s="33"/>
      <c r="BLI19" s="33"/>
      <c r="BLJ19" s="33"/>
      <c r="BLK19" s="33"/>
      <c r="BLL19" s="33"/>
      <c r="BLM19" s="33"/>
      <c r="BLN19" s="33"/>
      <c r="BLO19" s="33"/>
      <c r="BLP19" s="33"/>
      <c r="BLQ19" s="33"/>
      <c r="BLR19" s="33"/>
      <c r="BLS19" s="33"/>
      <c r="BLT19" s="33"/>
      <c r="BLU19" s="33"/>
      <c r="BLV19" s="33"/>
      <c r="BLW19" s="33"/>
      <c r="BLX19" s="33"/>
      <c r="BLY19" s="33"/>
      <c r="BLZ19" s="33"/>
      <c r="BMA19" s="33"/>
      <c r="BMB19" s="33"/>
      <c r="BMC19" s="33"/>
      <c r="BMD19" s="33"/>
      <c r="BME19" s="33"/>
      <c r="BMF19" s="33"/>
      <c r="BMG19" s="33"/>
      <c r="BMH19" s="33"/>
      <c r="BMI19" s="33"/>
      <c r="BMJ19" s="33"/>
      <c r="BMK19" s="33"/>
      <c r="BML19" s="33"/>
      <c r="BMM19" s="33"/>
      <c r="BMN19" s="33"/>
      <c r="BMO19" s="33"/>
      <c r="BMP19" s="33"/>
      <c r="BMQ19" s="33"/>
      <c r="BMR19" s="33"/>
      <c r="BMS19" s="33"/>
      <c r="BMT19" s="33"/>
      <c r="BMU19" s="33"/>
      <c r="BMV19" s="33"/>
      <c r="BMW19" s="33"/>
      <c r="BMX19" s="33"/>
      <c r="BMY19" s="33"/>
      <c r="BMZ19" s="33"/>
      <c r="BNA19" s="33"/>
      <c r="BNB19" s="33"/>
      <c r="BNC19" s="33"/>
      <c r="BND19" s="33"/>
      <c r="BNE19" s="33"/>
      <c r="BNF19" s="33"/>
      <c r="BNG19" s="33"/>
      <c r="BNH19" s="33"/>
      <c r="BNI19" s="33"/>
      <c r="BNJ19" s="33"/>
      <c r="BNK19" s="33"/>
      <c r="BNL19" s="33"/>
      <c r="BNM19" s="33"/>
      <c r="BNN19" s="33"/>
      <c r="BNO19" s="33"/>
      <c r="BNP19" s="33"/>
      <c r="BNQ19" s="33"/>
      <c r="BNR19" s="33"/>
      <c r="BNS19" s="33"/>
      <c r="BNT19" s="33"/>
      <c r="BNU19" s="33"/>
      <c r="BNV19" s="33"/>
      <c r="BNW19" s="33"/>
      <c r="BNX19" s="33"/>
      <c r="BNY19" s="33"/>
      <c r="BNZ19" s="33"/>
      <c r="BOA19" s="33"/>
      <c r="BOB19" s="33"/>
      <c r="BOC19" s="33"/>
      <c r="BOD19" s="33"/>
      <c r="BOE19" s="33"/>
      <c r="BOF19" s="33"/>
      <c r="BOG19" s="33"/>
      <c r="BOH19" s="33"/>
      <c r="BOI19" s="33"/>
      <c r="BOJ19" s="33"/>
      <c r="BOK19" s="33"/>
      <c r="BOL19" s="33"/>
      <c r="BOM19" s="33"/>
      <c r="BON19" s="33"/>
      <c r="BOO19" s="33"/>
      <c r="BOP19" s="33"/>
      <c r="BOQ19" s="33"/>
      <c r="BOR19" s="33"/>
      <c r="BOS19" s="33"/>
      <c r="BOT19" s="33"/>
      <c r="BOU19" s="33"/>
      <c r="BOV19" s="33"/>
      <c r="BOW19" s="33"/>
      <c r="BOX19" s="33"/>
      <c r="BOY19" s="33"/>
      <c r="BOZ19" s="33"/>
      <c r="BPA19" s="33"/>
      <c r="BPB19" s="33"/>
      <c r="BPC19" s="33"/>
      <c r="BPD19" s="33"/>
      <c r="BPE19" s="33"/>
      <c r="BPF19" s="33"/>
      <c r="BPG19" s="33"/>
      <c r="BPH19" s="33"/>
      <c r="BPI19" s="33"/>
      <c r="BPJ19" s="33"/>
      <c r="BPK19" s="33"/>
      <c r="BPL19" s="33"/>
      <c r="BPM19" s="33"/>
      <c r="BPN19" s="33"/>
      <c r="BPO19" s="33"/>
      <c r="BPP19" s="33"/>
      <c r="BPQ19" s="33"/>
      <c r="BPR19" s="33"/>
      <c r="BPS19" s="33"/>
      <c r="BPT19" s="33"/>
      <c r="BPU19" s="33"/>
      <c r="BPV19" s="33"/>
      <c r="BPW19" s="33"/>
      <c r="BPX19" s="33"/>
      <c r="BPY19" s="33"/>
      <c r="BPZ19" s="33"/>
      <c r="BQA19" s="33"/>
      <c r="BQB19" s="33"/>
      <c r="BQC19" s="33"/>
      <c r="BQD19" s="33"/>
      <c r="BQE19" s="33"/>
      <c r="BQF19" s="33"/>
      <c r="BQG19" s="33"/>
      <c r="BQH19" s="33"/>
      <c r="BQI19" s="33"/>
      <c r="BQJ19" s="33"/>
      <c r="BQK19" s="33"/>
      <c r="BQL19" s="33"/>
      <c r="BQM19" s="33"/>
      <c r="BQN19" s="33"/>
      <c r="BQO19" s="33"/>
      <c r="BQP19" s="33"/>
      <c r="BQQ19" s="33"/>
      <c r="BQR19" s="33"/>
      <c r="BQS19" s="33"/>
      <c r="BQT19" s="33"/>
      <c r="BQU19" s="33"/>
      <c r="BQV19" s="33"/>
      <c r="BQW19" s="33"/>
      <c r="BQX19" s="33"/>
      <c r="BQY19" s="33"/>
      <c r="BQZ19" s="33"/>
      <c r="BRA19" s="33"/>
      <c r="BRB19" s="33"/>
      <c r="BRC19" s="33"/>
      <c r="BRD19" s="33"/>
      <c r="BRE19" s="33"/>
      <c r="BRF19" s="33"/>
      <c r="BRG19" s="33"/>
      <c r="BRH19" s="33"/>
      <c r="BRI19" s="33"/>
      <c r="BRJ19" s="33"/>
      <c r="BRK19" s="33"/>
      <c r="BRL19" s="33"/>
      <c r="BRM19" s="33"/>
      <c r="BRN19" s="33"/>
      <c r="BRO19" s="33"/>
      <c r="BRP19" s="33"/>
      <c r="BRQ19" s="33"/>
      <c r="BRR19" s="33"/>
      <c r="BRS19" s="33"/>
      <c r="BRT19" s="33"/>
      <c r="BRU19" s="33"/>
      <c r="BRV19" s="33"/>
      <c r="BRW19" s="33"/>
      <c r="BRX19" s="33"/>
      <c r="BRY19" s="33"/>
      <c r="BRZ19" s="33"/>
      <c r="BSA19" s="33"/>
      <c r="BSB19" s="33"/>
      <c r="BSC19" s="33"/>
      <c r="BSD19" s="33"/>
      <c r="BSE19" s="33"/>
      <c r="BSF19" s="33"/>
      <c r="BSG19" s="33"/>
      <c r="BSH19" s="33"/>
      <c r="BSI19" s="33"/>
      <c r="BSJ19" s="33"/>
      <c r="BSK19" s="33"/>
      <c r="BSL19" s="33"/>
      <c r="BSM19" s="33"/>
      <c r="BSN19" s="33"/>
      <c r="BSO19" s="33"/>
      <c r="BSP19" s="33"/>
      <c r="BSQ19" s="33"/>
      <c r="BSR19" s="33"/>
      <c r="BSS19" s="33"/>
      <c r="BST19" s="33"/>
      <c r="BSU19" s="33"/>
      <c r="BSV19" s="33"/>
      <c r="BSW19" s="33"/>
      <c r="BSX19" s="33"/>
      <c r="BSY19" s="33"/>
      <c r="BSZ19" s="33"/>
      <c r="BTA19" s="33"/>
      <c r="BTB19" s="33"/>
      <c r="BTC19" s="33"/>
      <c r="BTD19" s="33"/>
      <c r="BTE19" s="33"/>
      <c r="BTF19" s="33"/>
      <c r="BTG19" s="33"/>
      <c r="BTH19" s="33"/>
      <c r="BTI19" s="33"/>
      <c r="BTJ19" s="33"/>
      <c r="BTK19" s="33"/>
      <c r="BTL19" s="33"/>
      <c r="BTM19" s="33"/>
      <c r="BTN19" s="33"/>
      <c r="BTO19" s="33"/>
      <c r="BTP19" s="33"/>
      <c r="BTQ19" s="33"/>
      <c r="BTR19" s="33"/>
      <c r="BTS19" s="33"/>
      <c r="BTT19" s="33"/>
      <c r="BTU19" s="33"/>
      <c r="BTV19" s="33"/>
      <c r="BTW19" s="33"/>
      <c r="BTX19" s="33"/>
      <c r="BTY19" s="33"/>
      <c r="BTZ19" s="33"/>
      <c r="BUA19" s="33"/>
      <c r="BUB19" s="33"/>
      <c r="BUC19" s="33"/>
      <c r="BUD19" s="33"/>
      <c r="BUE19" s="33"/>
      <c r="BUF19" s="33"/>
      <c r="BUG19" s="33"/>
      <c r="BUH19" s="33"/>
      <c r="BUI19" s="33"/>
      <c r="BUJ19" s="33"/>
      <c r="BUK19" s="33"/>
      <c r="BUL19" s="33"/>
      <c r="BUM19" s="33"/>
      <c r="BUN19" s="33"/>
      <c r="BUO19" s="33"/>
      <c r="BUP19" s="33"/>
      <c r="BUQ19" s="33"/>
      <c r="BUR19" s="33"/>
      <c r="BUS19" s="33"/>
      <c r="BUT19" s="33"/>
      <c r="BUU19" s="33"/>
      <c r="BUV19" s="33"/>
      <c r="BUW19" s="33"/>
      <c r="BUX19" s="33"/>
      <c r="BUY19" s="33"/>
      <c r="BUZ19" s="33"/>
      <c r="BVA19" s="33"/>
      <c r="BVB19" s="33"/>
      <c r="BVC19" s="33"/>
      <c r="BVD19" s="33"/>
      <c r="BVE19" s="33"/>
      <c r="BVF19" s="33"/>
      <c r="BVG19" s="33"/>
      <c r="BVH19" s="33"/>
      <c r="BVI19" s="33"/>
    </row>
    <row r="20" spans="1:1933" s="31" customFormat="1" ht="102" x14ac:dyDescent="0.25">
      <c r="A20" s="34">
        <v>8</v>
      </c>
      <c r="B20" s="35" t="s">
        <v>109</v>
      </c>
      <c r="C20" s="35" t="s">
        <v>110</v>
      </c>
      <c r="D20" s="35" t="s">
        <v>111</v>
      </c>
      <c r="E20" s="35" t="s">
        <v>112</v>
      </c>
      <c r="F20" s="35" t="s">
        <v>59</v>
      </c>
      <c r="G20" s="35" t="s">
        <v>95</v>
      </c>
      <c r="H20" s="37">
        <v>6000000</v>
      </c>
      <c r="I20" s="35" t="s">
        <v>113</v>
      </c>
      <c r="J20" s="37">
        <v>577742.30000000005</v>
      </c>
      <c r="K20" s="35" t="s">
        <v>114</v>
      </c>
      <c r="L20" s="37">
        <f>1913318.94+N20</f>
        <v>2484170.9500000002</v>
      </c>
      <c r="M20" s="35" t="s">
        <v>115</v>
      </c>
      <c r="N20" s="37">
        <v>570852.01</v>
      </c>
      <c r="O20" s="35" t="s">
        <v>116</v>
      </c>
      <c r="P20" s="35"/>
      <c r="Q20" s="35" t="s">
        <v>117</v>
      </c>
      <c r="R20" s="35" t="s">
        <v>118</v>
      </c>
      <c r="S20" s="45" t="s">
        <v>119</v>
      </c>
      <c r="T20" s="35" t="s">
        <v>75</v>
      </c>
      <c r="U20" s="35">
        <v>104018</v>
      </c>
      <c r="V20" s="35" t="s">
        <v>120</v>
      </c>
      <c r="W20" s="45"/>
      <c r="X20" s="35" t="s">
        <v>117</v>
      </c>
      <c r="Y20" s="35" t="s">
        <v>78</v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  <c r="AMJ20" s="33"/>
      <c r="AMK20" s="33"/>
      <c r="AML20" s="33"/>
      <c r="AMM20" s="33"/>
      <c r="AMN20" s="33"/>
      <c r="AMO20" s="33"/>
      <c r="AMP20" s="33"/>
      <c r="AMQ20" s="33"/>
      <c r="AMR20" s="33"/>
      <c r="AMS20" s="33"/>
      <c r="AMT20" s="33"/>
      <c r="AMU20" s="33"/>
      <c r="AMV20" s="33"/>
      <c r="AMW20" s="33"/>
      <c r="AMX20" s="33"/>
      <c r="AMY20" s="33"/>
      <c r="AMZ20" s="33"/>
      <c r="ANA20" s="33"/>
      <c r="ANB20" s="33"/>
      <c r="ANC20" s="33"/>
      <c r="AND20" s="33"/>
      <c r="ANE20" s="33"/>
      <c r="ANF20" s="33"/>
      <c r="ANG20" s="33"/>
      <c r="ANH20" s="33"/>
      <c r="ANI20" s="33"/>
      <c r="ANJ20" s="33"/>
      <c r="ANK20" s="33"/>
      <c r="ANL20" s="33"/>
      <c r="ANM20" s="33"/>
      <c r="ANN20" s="33"/>
      <c r="ANO20" s="33"/>
      <c r="ANP20" s="33"/>
      <c r="ANQ20" s="33"/>
      <c r="ANR20" s="33"/>
      <c r="ANS20" s="33"/>
      <c r="ANT20" s="33"/>
      <c r="ANU20" s="33"/>
      <c r="ANV20" s="33"/>
      <c r="ANW20" s="33"/>
      <c r="ANX20" s="33"/>
      <c r="ANY20" s="33"/>
      <c r="ANZ20" s="33"/>
      <c r="AOA20" s="33"/>
      <c r="AOB20" s="33"/>
      <c r="AOC20" s="33"/>
      <c r="AOD20" s="33"/>
      <c r="AOE20" s="33"/>
      <c r="AOF20" s="33"/>
      <c r="AOG20" s="33"/>
      <c r="AOH20" s="33"/>
      <c r="AOI20" s="33"/>
      <c r="AOJ20" s="33"/>
      <c r="AOK20" s="33"/>
      <c r="AOL20" s="33"/>
      <c r="AOM20" s="33"/>
      <c r="AON20" s="33"/>
      <c r="AOO20" s="33"/>
      <c r="AOP20" s="33"/>
      <c r="AOQ20" s="33"/>
      <c r="AOR20" s="33"/>
      <c r="AOS20" s="33"/>
      <c r="AOT20" s="33"/>
      <c r="AOU20" s="33"/>
      <c r="AOV20" s="33"/>
      <c r="AOW20" s="33"/>
      <c r="AOX20" s="33"/>
      <c r="AOY20" s="33"/>
      <c r="AOZ20" s="33"/>
      <c r="APA20" s="33"/>
      <c r="APB20" s="33"/>
      <c r="APC20" s="33"/>
      <c r="APD20" s="33"/>
      <c r="APE20" s="33"/>
      <c r="APF20" s="33"/>
      <c r="APG20" s="33"/>
      <c r="APH20" s="33"/>
      <c r="API20" s="33"/>
      <c r="APJ20" s="33"/>
      <c r="APK20" s="33"/>
      <c r="APL20" s="33"/>
      <c r="APM20" s="33"/>
      <c r="APN20" s="33"/>
      <c r="APO20" s="33"/>
      <c r="APP20" s="33"/>
      <c r="APQ20" s="33"/>
      <c r="APR20" s="33"/>
      <c r="APS20" s="33"/>
      <c r="APT20" s="33"/>
      <c r="APU20" s="33"/>
      <c r="APV20" s="33"/>
      <c r="APW20" s="33"/>
      <c r="APX20" s="33"/>
      <c r="APY20" s="33"/>
      <c r="APZ20" s="33"/>
      <c r="AQA20" s="33"/>
      <c r="AQB20" s="33"/>
      <c r="AQC20" s="33"/>
      <c r="AQD20" s="33"/>
      <c r="AQE20" s="33"/>
      <c r="AQF20" s="33"/>
      <c r="AQG20" s="33"/>
      <c r="AQH20" s="33"/>
      <c r="AQI20" s="33"/>
      <c r="AQJ20" s="33"/>
      <c r="AQK20" s="33"/>
      <c r="AQL20" s="33"/>
      <c r="AQM20" s="33"/>
      <c r="AQN20" s="33"/>
      <c r="AQO20" s="33"/>
      <c r="AQP20" s="33"/>
      <c r="AQQ20" s="33"/>
      <c r="AQR20" s="33"/>
      <c r="AQS20" s="33"/>
      <c r="AQT20" s="33"/>
      <c r="AQU20" s="33"/>
      <c r="AQV20" s="33"/>
      <c r="AQW20" s="33"/>
      <c r="AQX20" s="33"/>
      <c r="AQY20" s="33"/>
      <c r="AQZ20" s="33"/>
      <c r="ARA20" s="33"/>
      <c r="ARB20" s="33"/>
      <c r="ARC20" s="33"/>
      <c r="ARD20" s="33"/>
      <c r="ARE20" s="33"/>
      <c r="ARF20" s="33"/>
      <c r="ARG20" s="33"/>
      <c r="ARH20" s="33"/>
      <c r="ARI20" s="33"/>
      <c r="ARJ20" s="33"/>
      <c r="ARK20" s="33"/>
      <c r="ARL20" s="33"/>
      <c r="ARM20" s="33"/>
      <c r="ARN20" s="33"/>
      <c r="ARO20" s="33"/>
      <c r="ARP20" s="33"/>
      <c r="ARQ20" s="33"/>
      <c r="ARR20" s="33"/>
      <c r="ARS20" s="33"/>
      <c r="ART20" s="33"/>
      <c r="ARU20" s="33"/>
      <c r="ARV20" s="33"/>
      <c r="ARW20" s="33"/>
      <c r="ARX20" s="33"/>
      <c r="ARY20" s="33"/>
      <c r="ARZ20" s="33"/>
      <c r="ASA20" s="33"/>
      <c r="ASB20" s="33"/>
      <c r="ASC20" s="33"/>
      <c r="ASD20" s="33"/>
      <c r="ASE20" s="33"/>
      <c r="ASF20" s="33"/>
      <c r="ASG20" s="33"/>
      <c r="ASH20" s="33"/>
      <c r="ASI20" s="33"/>
      <c r="ASJ20" s="33"/>
      <c r="ASK20" s="33"/>
      <c r="ASL20" s="33"/>
      <c r="ASM20" s="33"/>
      <c r="ASN20" s="33"/>
      <c r="ASO20" s="33"/>
      <c r="ASP20" s="33"/>
      <c r="ASQ20" s="33"/>
      <c r="ASR20" s="33"/>
      <c r="ASS20" s="33"/>
      <c r="AST20" s="33"/>
      <c r="ASU20" s="33"/>
      <c r="ASV20" s="33"/>
      <c r="ASW20" s="33"/>
      <c r="ASX20" s="33"/>
      <c r="ASY20" s="33"/>
      <c r="ASZ20" s="33"/>
      <c r="ATA20" s="33"/>
      <c r="ATB20" s="33"/>
      <c r="ATC20" s="33"/>
      <c r="ATD20" s="33"/>
      <c r="ATE20" s="33"/>
      <c r="ATF20" s="33"/>
      <c r="ATG20" s="33"/>
      <c r="ATH20" s="33"/>
      <c r="ATI20" s="33"/>
      <c r="ATJ20" s="33"/>
      <c r="ATK20" s="33"/>
      <c r="ATL20" s="33"/>
      <c r="ATM20" s="33"/>
      <c r="ATN20" s="33"/>
      <c r="ATO20" s="33"/>
      <c r="ATP20" s="33"/>
      <c r="ATQ20" s="33"/>
      <c r="ATR20" s="33"/>
      <c r="ATS20" s="33"/>
      <c r="ATT20" s="33"/>
      <c r="ATU20" s="33"/>
      <c r="ATV20" s="33"/>
      <c r="ATW20" s="33"/>
      <c r="ATX20" s="33"/>
      <c r="ATY20" s="33"/>
      <c r="ATZ20" s="33"/>
      <c r="AUA20" s="33"/>
      <c r="AUB20" s="33"/>
      <c r="AUC20" s="33"/>
      <c r="AUD20" s="33"/>
      <c r="AUE20" s="33"/>
      <c r="AUF20" s="33"/>
      <c r="AUG20" s="33"/>
      <c r="AUH20" s="33"/>
      <c r="AUI20" s="33"/>
      <c r="AUJ20" s="33"/>
      <c r="AUK20" s="33"/>
      <c r="AUL20" s="33"/>
      <c r="AUM20" s="33"/>
      <c r="AUN20" s="33"/>
      <c r="AUO20" s="33"/>
      <c r="AUP20" s="33"/>
      <c r="AUQ20" s="33"/>
      <c r="AUR20" s="33"/>
      <c r="AUS20" s="33"/>
      <c r="AUT20" s="33"/>
      <c r="AUU20" s="33"/>
      <c r="AUV20" s="33"/>
      <c r="AUW20" s="33"/>
      <c r="AUX20" s="33"/>
      <c r="AUY20" s="33"/>
      <c r="AUZ20" s="33"/>
      <c r="AVA20" s="33"/>
      <c r="AVB20" s="33"/>
      <c r="AVC20" s="33"/>
      <c r="AVD20" s="33"/>
      <c r="AVE20" s="33"/>
      <c r="AVF20" s="33"/>
      <c r="AVG20" s="33"/>
      <c r="AVH20" s="33"/>
      <c r="AVI20" s="33"/>
      <c r="AVJ20" s="33"/>
      <c r="AVK20" s="33"/>
      <c r="AVL20" s="33"/>
      <c r="AVM20" s="33"/>
      <c r="AVN20" s="33"/>
      <c r="AVO20" s="33"/>
      <c r="AVP20" s="33"/>
      <c r="AVQ20" s="33"/>
      <c r="AVR20" s="33"/>
      <c r="AVS20" s="33"/>
      <c r="AVT20" s="33"/>
      <c r="AVU20" s="33"/>
      <c r="AVV20" s="33"/>
      <c r="AVW20" s="33"/>
      <c r="AVX20" s="33"/>
      <c r="AVY20" s="33"/>
      <c r="AVZ20" s="33"/>
      <c r="AWA20" s="33"/>
      <c r="AWB20" s="33"/>
      <c r="AWC20" s="33"/>
      <c r="AWD20" s="33"/>
      <c r="AWE20" s="33"/>
      <c r="AWF20" s="33"/>
      <c r="AWG20" s="33"/>
      <c r="AWH20" s="33"/>
      <c r="AWI20" s="33"/>
      <c r="AWJ20" s="33"/>
      <c r="AWK20" s="33"/>
      <c r="AWL20" s="33"/>
      <c r="AWM20" s="33"/>
      <c r="AWN20" s="33"/>
      <c r="AWO20" s="33"/>
      <c r="AWP20" s="33"/>
      <c r="AWQ20" s="33"/>
      <c r="AWR20" s="33"/>
      <c r="AWS20" s="33"/>
      <c r="AWT20" s="33"/>
      <c r="AWU20" s="33"/>
      <c r="AWV20" s="33"/>
      <c r="AWW20" s="33"/>
      <c r="AWX20" s="33"/>
      <c r="AWY20" s="33"/>
      <c r="AWZ20" s="33"/>
      <c r="AXA20" s="33"/>
      <c r="AXB20" s="33"/>
      <c r="AXC20" s="33"/>
      <c r="AXD20" s="33"/>
      <c r="AXE20" s="33"/>
      <c r="AXF20" s="33"/>
      <c r="AXG20" s="33"/>
      <c r="AXH20" s="33"/>
      <c r="AXI20" s="33"/>
      <c r="AXJ20" s="33"/>
      <c r="AXK20" s="33"/>
      <c r="AXL20" s="33"/>
      <c r="AXM20" s="33"/>
      <c r="AXN20" s="33"/>
      <c r="AXO20" s="33"/>
      <c r="AXP20" s="33"/>
      <c r="AXQ20" s="33"/>
      <c r="AXR20" s="33"/>
      <c r="AXS20" s="33"/>
      <c r="AXT20" s="33"/>
      <c r="AXU20" s="33"/>
      <c r="AXV20" s="33"/>
      <c r="AXW20" s="33"/>
      <c r="AXX20" s="33"/>
      <c r="AXY20" s="33"/>
      <c r="AXZ20" s="33"/>
      <c r="AYA20" s="33"/>
      <c r="AYB20" s="33"/>
      <c r="AYC20" s="33"/>
      <c r="AYD20" s="33"/>
      <c r="AYE20" s="33"/>
      <c r="AYF20" s="33"/>
      <c r="AYG20" s="33"/>
      <c r="AYH20" s="33"/>
      <c r="AYI20" s="33"/>
      <c r="AYJ20" s="33"/>
      <c r="AYK20" s="33"/>
      <c r="AYL20" s="33"/>
      <c r="AYM20" s="33"/>
      <c r="AYN20" s="33"/>
      <c r="AYO20" s="33"/>
      <c r="AYP20" s="33"/>
      <c r="AYQ20" s="33"/>
      <c r="AYR20" s="33"/>
      <c r="AYS20" s="33"/>
      <c r="AYT20" s="33"/>
      <c r="AYU20" s="33"/>
      <c r="AYV20" s="33"/>
      <c r="AYW20" s="33"/>
      <c r="AYX20" s="33"/>
      <c r="AYY20" s="33"/>
      <c r="AYZ20" s="33"/>
      <c r="AZA20" s="33"/>
      <c r="AZB20" s="33"/>
      <c r="AZC20" s="33"/>
      <c r="AZD20" s="33"/>
      <c r="AZE20" s="33"/>
      <c r="AZF20" s="33"/>
      <c r="AZG20" s="33"/>
      <c r="AZH20" s="33"/>
      <c r="AZI20" s="33"/>
      <c r="AZJ20" s="33"/>
      <c r="AZK20" s="33"/>
      <c r="AZL20" s="33"/>
      <c r="AZM20" s="33"/>
      <c r="AZN20" s="33"/>
      <c r="AZO20" s="33"/>
      <c r="AZP20" s="33"/>
      <c r="AZQ20" s="33"/>
      <c r="AZR20" s="33"/>
      <c r="AZS20" s="33"/>
      <c r="AZT20" s="33"/>
      <c r="AZU20" s="33"/>
      <c r="AZV20" s="33"/>
      <c r="AZW20" s="33"/>
      <c r="AZX20" s="33"/>
      <c r="AZY20" s="33"/>
      <c r="AZZ20" s="33"/>
      <c r="BAA20" s="33"/>
      <c r="BAB20" s="33"/>
      <c r="BAC20" s="33"/>
      <c r="BAD20" s="33"/>
      <c r="BAE20" s="33"/>
      <c r="BAF20" s="33"/>
      <c r="BAG20" s="33"/>
      <c r="BAH20" s="33"/>
      <c r="BAI20" s="33"/>
      <c r="BAJ20" s="33"/>
      <c r="BAK20" s="33"/>
      <c r="BAL20" s="33"/>
      <c r="BAM20" s="33"/>
      <c r="BAN20" s="33"/>
      <c r="BAO20" s="33"/>
      <c r="BAP20" s="33"/>
      <c r="BAQ20" s="33"/>
      <c r="BAR20" s="33"/>
      <c r="BAS20" s="33"/>
      <c r="BAT20" s="33"/>
      <c r="BAU20" s="33"/>
      <c r="BAV20" s="33"/>
      <c r="BAW20" s="33"/>
      <c r="BAX20" s="33"/>
      <c r="BAY20" s="33"/>
      <c r="BAZ20" s="33"/>
      <c r="BBA20" s="33"/>
      <c r="BBB20" s="33"/>
      <c r="BBC20" s="33"/>
      <c r="BBD20" s="33"/>
      <c r="BBE20" s="33"/>
      <c r="BBF20" s="33"/>
      <c r="BBG20" s="33"/>
      <c r="BBH20" s="33"/>
      <c r="BBI20" s="33"/>
      <c r="BBJ20" s="33"/>
      <c r="BBK20" s="33"/>
      <c r="BBL20" s="33"/>
      <c r="BBM20" s="33"/>
      <c r="BBN20" s="33"/>
      <c r="BBO20" s="33"/>
      <c r="BBP20" s="33"/>
      <c r="BBQ20" s="33"/>
      <c r="BBR20" s="33"/>
      <c r="BBS20" s="33"/>
      <c r="BBT20" s="33"/>
      <c r="BBU20" s="33"/>
      <c r="BBV20" s="33"/>
      <c r="BBW20" s="33"/>
      <c r="BBX20" s="33"/>
      <c r="BBY20" s="33"/>
      <c r="BBZ20" s="33"/>
      <c r="BCA20" s="33"/>
      <c r="BCB20" s="33"/>
      <c r="BCC20" s="33"/>
      <c r="BCD20" s="33"/>
      <c r="BCE20" s="33"/>
      <c r="BCF20" s="33"/>
      <c r="BCG20" s="33"/>
      <c r="BCH20" s="33"/>
      <c r="BCI20" s="33"/>
      <c r="BCJ20" s="33"/>
      <c r="BCK20" s="33"/>
      <c r="BCL20" s="33"/>
      <c r="BCM20" s="33"/>
      <c r="BCN20" s="33"/>
      <c r="BCO20" s="33"/>
      <c r="BCP20" s="33"/>
      <c r="BCQ20" s="33"/>
      <c r="BCR20" s="33"/>
      <c r="BCS20" s="33"/>
      <c r="BCT20" s="33"/>
      <c r="BCU20" s="33"/>
      <c r="BCV20" s="33"/>
      <c r="BCW20" s="33"/>
      <c r="BCX20" s="33"/>
      <c r="BCY20" s="33"/>
      <c r="BCZ20" s="33"/>
      <c r="BDA20" s="33"/>
      <c r="BDB20" s="33"/>
      <c r="BDC20" s="33"/>
      <c r="BDD20" s="33"/>
      <c r="BDE20" s="33"/>
      <c r="BDF20" s="33"/>
      <c r="BDG20" s="33"/>
      <c r="BDH20" s="33"/>
      <c r="BDI20" s="33"/>
      <c r="BDJ20" s="33"/>
      <c r="BDK20" s="33"/>
      <c r="BDL20" s="33"/>
      <c r="BDM20" s="33"/>
      <c r="BDN20" s="33"/>
      <c r="BDO20" s="33"/>
      <c r="BDP20" s="33"/>
      <c r="BDQ20" s="33"/>
      <c r="BDR20" s="33"/>
      <c r="BDS20" s="33"/>
      <c r="BDT20" s="33"/>
      <c r="BDU20" s="33"/>
      <c r="BDV20" s="33"/>
      <c r="BDW20" s="33"/>
      <c r="BDX20" s="33"/>
      <c r="BDY20" s="33"/>
      <c r="BDZ20" s="33"/>
      <c r="BEA20" s="33"/>
      <c r="BEB20" s="33"/>
      <c r="BEC20" s="33"/>
      <c r="BED20" s="33"/>
      <c r="BEE20" s="33"/>
      <c r="BEF20" s="33"/>
      <c r="BEG20" s="33"/>
      <c r="BEH20" s="33"/>
      <c r="BEI20" s="33"/>
      <c r="BEJ20" s="33"/>
      <c r="BEK20" s="33"/>
      <c r="BEL20" s="33"/>
      <c r="BEM20" s="33"/>
      <c r="BEN20" s="33"/>
      <c r="BEO20" s="33"/>
      <c r="BEP20" s="33"/>
      <c r="BEQ20" s="33"/>
      <c r="BER20" s="33"/>
      <c r="BES20" s="33"/>
      <c r="BET20" s="33"/>
      <c r="BEU20" s="33"/>
      <c r="BEV20" s="33"/>
      <c r="BEW20" s="33"/>
      <c r="BEX20" s="33"/>
      <c r="BEY20" s="33"/>
      <c r="BEZ20" s="33"/>
      <c r="BFA20" s="33"/>
      <c r="BFB20" s="33"/>
      <c r="BFC20" s="33"/>
      <c r="BFD20" s="33"/>
      <c r="BFE20" s="33"/>
      <c r="BFF20" s="33"/>
      <c r="BFG20" s="33"/>
      <c r="BFH20" s="33"/>
      <c r="BFI20" s="33"/>
      <c r="BFJ20" s="33"/>
      <c r="BFK20" s="33"/>
      <c r="BFL20" s="33"/>
      <c r="BFM20" s="33"/>
      <c r="BFN20" s="33"/>
      <c r="BFO20" s="33"/>
      <c r="BFP20" s="33"/>
      <c r="BFQ20" s="33"/>
      <c r="BFR20" s="33"/>
      <c r="BFS20" s="33"/>
      <c r="BFT20" s="33"/>
      <c r="BFU20" s="33"/>
      <c r="BFV20" s="33"/>
      <c r="BFW20" s="33"/>
      <c r="BFX20" s="33"/>
      <c r="BFY20" s="33"/>
      <c r="BFZ20" s="33"/>
      <c r="BGA20" s="33"/>
      <c r="BGB20" s="33"/>
      <c r="BGC20" s="33"/>
      <c r="BGD20" s="33"/>
      <c r="BGE20" s="33"/>
      <c r="BGF20" s="33"/>
      <c r="BGG20" s="33"/>
      <c r="BGH20" s="33"/>
      <c r="BGI20" s="33"/>
      <c r="BGJ20" s="33"/>
      <c r="BGK20" s="33"/>
      <c r="BGL20" s="33"/>
      <c r="BGM20" s="33"/>
      <c r="BGN20" s="33"/>
      <c r="BGO20" s="33"/>
      <c r="BGP20" s="33"/>
      <c r="BGQ20" s="33"/>
      <c r="BGR20" s="33"/>
      <c r="BGS20" s="33"/>
      <c r="BGT20" s="33"/>
      <c r="BGU20" s="33"/>
      <c r="BGV20" s="33"/>
      <c r="BGW20" s="33"/>
      <c r="BGX20" s="33"/>
      <c r="BGY20" s="33"/>
      <c r="BGZ20" s="33"/>
      <c r="BHA20" s="33"/>
      <c r="BHB20" s="33"/>
      <c r="BHC20" s="33"/>
      <c r="BHD20" s="33"/>
      <c r="BHE20" s="33"/>
      <c r="BHF20" s="33"/>
      <c r="BHG20" s="33"/>
      <c r="BHH20" s="33"/>
      <c r="BHI20" s="33"/>
      <c r="BHJ20" s="33"/>
      <c r="BHK20" s="33"/>
      <c r="BHL20" s="33"/>
      <c r="BHM20" s="33"/>
      <c r="BHN20" s="33"/>
      <c r="BHO20" s="33"/>
      <c r="BHP20" s="33"/>
      <c r="BHQ20" s="33"/>
      <c r="BHR20" s="33"/>
      <c r="BHS20" s="33"/>
      <c r="BHT20" s="33"/>
      <c r="BHU20" s="33"/>
      <c r="BHV20" s="33"/>
      <c r="BHW20" s="33"/>
      <c r="BHX20" s="33"/>
      <c r="BHY20" s="33"/>
      <c r="BHZ20" s="33"/>
      <c r="BIA20" s="33"/>
      <c r="BIB20" s="33"/>
      <c r="BIC20" s="33"/>
      <c r="BID20" s="33"/>
      <c r="BIE20" s="33"/>
      <c r="BIF20" s="33"/>
      <c r="BIG20" s="33"/>
      <c r="BIH20" s="33"/>
      <c r="BII20" s="33"/>
      <c r="BIJ20" s="33"/>
      <c r="BIK20" s="33"/>
      <c r="BIL20" s="33"/>
      <c r="BIM20" s="33"/>
      <c r="BIN20" s="33"/>
      <c r="BIO20" s="33"/>
      <c r="BIP20" s="33"/>
      <c r="BIQ20" s="33"/>
      <c r="BIR20" s="33"/>
      <c r="BIS20" s="33"/>
      <c r="BIT20" s="33"/>
      <c r="BIU20" s="33"/>
      <c r="BIV20" s="33"/>
      <c r="BIW20" s="33"/>
      <c r="BIX20" s="33"/>
      <c r="BIY20" s="33"/>
      <c r="BIZ20" s="33"/>
      <c r="BJA20" s="33"/>
      <c r="BJB20" s="33"/>
      <c r="BJC20" s="33"/>
      <c r="BJD20" s="33"/>
      <c r="BJE20" s="33"/>
      <c r="BJF20" s="33"/>
      <c r="BJG20" s="33"/>
      <c r="BJH20" s="33"/>
      <c r="BJI20" s="33"/>
      <c r="BJJ20" s="33"/>
      <c r="BJK20" s="33"/>
      <c r="BJL20" s="33"/>
      <c r="BJM20" s="33"/>
      <c r="BJN20" s="33"/>
      <c r="BJO20" s="33"/>
      <c r="BJP20" s="33"/>
      <c r="BJQ20" s="33"/>
      <c r="BJR20" s="33"/>
      <c r="BJS20" s="33"/>
      <c r="BJT20" s="33"/>
      <c r="BJU20" s="33"/>
      <c r="BJV20" s="33"/>
      <c r="BJW20" s="33"/>
      <c r="BJX20" s="33"/>
      <c r="BJY20" s="33"/>
      <c r="BJZ20" s="33"/>
      <c r="BKA20" s="33"/>
      <c r="BKB20" s="33"/>
      <c r="BKC20" s="33"/>
      <c r="BKD20" s="33"/>
      <c r="BKE20" s="33"/>
      <c r="BKF20" s="33"/>
      <c r="BKG20" s="33"/>
      <c r="BKH20" s="33"/>
      <c r="BKI20" s="33"/>
      <c r="BKJ20" s="33"/>
      <c r="BKK20" s="33"/>
      <c r="BKL20" s="33"/>
      <c r="BKM20" s="33"/>
      <c r="BKN20" s="33"/>
      <c r="BKO20" s="33"/>
      <c r="BKP20" s="33"/>
      <c r="BKQ20" s="33"/>
      <c r="BKR20" s="33"/>
      <c r="BKS20" s="33"/>
      <c r="BKT20" s="33"/>
      <c r="BKU20" s="33"/>
      <c r="BKV20" s="33"/>
      <c r="BKW20" s="33"/>
      <c r="BKX20" s="33"/>
      <c r="BKY20" s="33"/>
      <c r="BKZ20" s="33"/>
      <c r="BLA20" s="33"/>
      <c r="BLB20" s="33"/>
      <c r="BLC20" s="33"/>
      <c r="BLD20" s="33"/>
      <c r="BLE20" s="33"/>
      <c r="BLF20" s="33"/>
      <c r="BLG20" s="33"/>
      <c r="BLH20" s="33"/>
      <c r="BLI20" s="33"/>
      <c r="BLJ20" s="33"/>
      <c r="BLK20" s="33"/>
      <c r="BLL20" s="33"/>
      <c r="BLM20" s="33"/>
      <c r="BLN20" s="33"/>
      <c r="BLO20" s="33"/>
      <c r="BLP20" s="33"/>
      <c r="BLQ20" s="33"/>
      <c r="BLR20" s="33"/>
      <c r="BLS20" s="33"/>
      <c r="BLT20" s="33"/>
      <c r="BLU20" s="33"/>
      <c r="BLV20" s="33"/>
      <c r="BLW20" s="33"/>
      <c r="BLX20" s="33"/>
      <c r="BLY20" s="33"/>
      <c r="BLZ20" s="33"/>
      <c r="BMA20" s="33"/>
      <c r="BMB20" s="33"/>
      <c r="BMC20" s="33"/>
      <c r="BMD20" s="33"/>
      <c r="BME20" s="33"/>
      <c r="BMF20" s="33"/>
      <c r="BMG20" s="33"/>
      <c r="BMH20" s="33"/>
      <c r="BMI20" s="33"/>
      <c r="BMJ20" s="33"/>
      <c r="BMK20" s="33"/>
      <c r="BML20" s="33"/>
      <c r="BMM20" s="33"/>
      <c r="BMN20" s="33"/>
      <c r="BMO20" s="33"/>
      <c r="BMP20" s="33"/>
      <c r="BMQ20" s="33"/>
      <c r="BMR20" s="33"/>
      <c r="BMS20" s="33"/>
      <c r="BMT20" s="33"/>
      <c r="BMU20" s="33"/>
      <c r="BMV20" s="33"/>
      <c r="BMW20" s="33"/>
      <c r="BMX20" s="33"/>
      <c r="BMY20" s="33"/>
      <c r="BMZ20" s="33"/>
      <c r="BNA20" s="33"/>
      <c r="BNB20" s="33"/>
      <c r="BNC20" s="33"/>
      <c r="BND20" s="33"/>
      <c r="BNE20" s="33"/>
      <c r="BNF20" s="33"/>
      <c r="BNG20" s="33"/>
      <c r="BNH20" s="33"/>
      <c r="BNI20" s="33"/>
      <c r="BNJ20" s="33"/>
      <c r="BNK20" s="33"/>
      <c r="BNL20" s="33"/>
      <c r="BNM20" s="33"/>
      <c r="BNN20" s="33"/>
      <c r="BNO20" s="33"/>
      <c r="BNP20" s="33"/>
      <c r="BNQ20" s="33"/>
      <c r="BNR20" s="33"/>
      <c r="BNS20" s="33"/>
      <c r="BNT20" s="33"/>
      <c r="BNU20" s="33"/>
      <c r="BNV20" s="33"/>
      <c r="BNW20" s="33"/>
      <c r="BNX20" s="33"/>
      <c r="BNY20" s="33"/>
      <c r="BNZ20" s="33"/>
      <c r="BOA20" s="33"/>
      <c r="BOB20" s="33"/>
      <c r="BOC20" s="33"/>
      <c r="BOD20" s="33"/>
      <c r="BOE20" s="33"/>
      <c r="BOF20" s="33"/>
      <c r="BOG20" s="33"/>
      <c r="BOH20" s="33"/>
      <c r="BOI20" s="33"/>
      <c r="BOJ20" s="33"/>
      <c r="BOK20" s="33"/>
      <c r="BOL20" s="33"/>
      <c r="BOM20" s="33"/>
      <c r="BON20" s="33"/>
      <c r="BOO20" s="33"/>
      <c r="BOP20" s="33"/>
      <c r="BOQ20" s="33"/>
      <c r="BOR20" s="33"/>
      <c r="BOS20" s="33"/>
      <c r="BOT20" s="33"/>
      <c r="BOU20" s="33"/>
      <c r="BOV20" s="33"/>
      <c r="BOW20" s="33"/>
      <c r="BOX20" s="33"/>
      <c r="BOY20" s="33"/>
      <c r="BOZ20" s="33"/>
      <c r="BPA20" s="33"/>
      <c r="BPB20" s="33"/>
      <c r="BPC20" s="33"/>
      <c r="BPD20" s="33"/>
      <c r="BPE20" s="33"/>
      <c r="BPF20" s="33"/>
      <c r="BPG20" s="33"/>
      <c r="BPH20" s="33"/>
      <c r="BPI20" s="33"/>
      <c r="BPJ20" s="33"/>
      <c r="BPK20" s="33"/>
      <c r="BPL20" s="33"/>
      <c r="BPM20" s="33"/>
      <c r="BPN20" s="33"/>
      <c r="BPO20" s="33"/>
      <c r="BPP20" s="33"/>
      <c r="BPQ20" s="33"/>
      <c r="BPR20" s="33"/>
      <c r="BPS20" s="33"/>
      <c r="BPT20" s="33"/>
      <c r="BPU20" s="33"/>
      <c r="BPV20" s="33"/>
      <c r="BPW20" s="33"/>
      <c r="BPX20" s="33"/>
      <c r="BPY20" s="33"/>
      <c r="BPZ20" s="33"/>
      <c r="BQA20" s="33"/>
      <c r="BQB20" s="33"/>
      <c r="BQC20" s="33"/>
      <c r="BQD20" s="33"/>
      <c r="BQE20" s="33"/>
      <c r="BQF20" s="33"/>
      <c r="BQG20" s="33"/>
      <c r="BQH20" s="33"/>
      <c r="BQI20" s="33"/>
      <c r="BQJ20" s="33"/>
      <c r="BQK20" s="33"/>
      <c r="BQL20" s="33"/>
      <c r="BQM20" s="33"/>
      <c r="BQN20" s="33"/>
      <c r="BQO20" s="33"/>
      <c r="BQP20" s="33"/>
      <c r="BQQ20" s="33"/>
      <c r="BQR20" s="33"/>
      <c r="BQS20" s="33"/>
      <c r="BQT20" s="33"/>
      <c r="BQU20" s="33"/>
      <c r="BQV20" s="33"/>
      <c r="BQW20" s="33"/>
      <c r="BQX20" s="33"/>
      <c r="BQY20" s="33"/>
      <c r="BQZ20" s="33"/>
      <c r="BRA20" s="33"/>
      <c r="BRB20" s="33"/>
      <c r="BRC20" s="33"/>
      <c r="BRD20" s="33"/>
      <c r="BRE20" s="33"/>
      <c r="BRF20" s="33"/>
      <c r="BRG20" s="33"/>
      <c r="BRH20" s="33"/>
      <c r="BRI20" s="33"/>
      <c r="BRJ20" s="33"/>
      <c r="BRK20" s="33"/>
      <c r="BRL20" s="33"/>
      <c r="BRM20" s="33"/>
      <c r="BRN20" s="33"/>
      <c r="BRO20" s="33"/>
      <c r="BRP20" s="33"/>
      <c r="BRQ20" s="33"/>
      <c r="BRR20" s="33"/>
      <c r="BRS20" s="33"/>
      <c r="BRT20" s="33"/>
      <c r="BRU20" s="33"/>
      <c r="BRV20" s="33"/>
      <c r="BRW20" s="33"/>
      <c r="BRX20" s="33"/>
      <c r="BRY20" s="33"/>
      <c r="BRZ20" s="33"/>
      <c r="BSA20" s="33"/>
      <c r="BSB20" s="33"/>
      <c r="BSC20" s="33"/>
      <c r="BSD20" s="33"/>
      <c r="BSE20" s="33"/>
      <c r="BSF20" s="33"/>
      <c r="BSG20" s="33"/>
      <c r="BSH20" s="33"/>
      <c r="BSI20" s="33"/>
      <c r="BSJ20" s="33"/>
      <c r="BSK20" s="33"/>
      <c r="BSL20" s="33"/>
      <c r="BSM20" s="33"/>
      <c r="BSN20" s="33"/>
      <c r="BSO20" s="33"/>
      <c r="BSP20" s="33"/>
      <c r="BSQ20" s="33"/>
      <c r="BSR20" s="33"/>
      <c r="BSS20" s="33"/>
      <c r="BST20" s="33"/>
      <c r="BSU20" s="33"/>
      <c r="BSV20" s="33"/>
      <c r="BSW20" s="33"/>
      <c r="BSX20" s="33"/>
      <c r="BSY20" s="33"/>
      <c r="BSZ20" s="33"/>
      <c r="BTA20" s="33"/>
      <c r="BTB20" s="33"/>
      <c r="BTC20" s="33"/>
      <c r="BTD20" s="33"/>
      <c r="BTE20" s="33"/>
      <c r="BTF20" s="33"/>
      <c r="BTG20" s="33"/>
      <c r="BTH20" s="33"/>
      <c r="BTI20" s="33"/>
      <c r="BTJ20" s="33"/>
      <c r="BTK20" s="33"/>
      <c r="BTL20" s="33"/>
      <c r="BTM20" s="33"/>
      <c r="BTN20" s="33"/>
      <c r="BTO20" s="33"/>
      <c r="BTP20" s="33"/>
      <c r="BTQ20" s="33"/>
      <c r="BTR20" s="33"/>
      <c r="BTS20" s="33"/>
      <c r="BTT20" s="33"/>
      <c r="BTU20" s="33"/>
      <c r="BTV20" s="33"/>
      <c r="BTW20" s="33"/>
      <c r="BTX20" s="33"/>
      <c r="BTY20" s="33"/>
      <c r="BTZ20" s="33"/>
      <c r="BUA20" s="33"/>
      <c r="BUB20" s="33"/>
      <c r="BUC20" s="33"/>
      <c r="BUD20" s="33"/>
      <c r="BUE20" s="33"/>
      <c r="BUF20" s="33"/>
      <c r="BUG20" s="33"/>
      <c r="BUH20" s="33"/>
      <c r="BUI20" s="33"/>
      <c r="BUJ20" s="33"/>
      <c r="BUK20" s="33"/>
      <c r="BUL20" s="33"/>
      <c r="BUM20" s="33"/>
      <c r="BUN20" s="33"/>
      <c r="BUO20" s="33"/>
      <c r="BUP20" s="33"/>
      <c r="BUQ20" s="33"/>
      <c r="BUR20" s="33"/>
      <c r="BUS20" s="33"/>
      <c r="BUT20" s="33"/>
      <c r="BUU20" s="33"/>
      <c r="BUV20" s="33"/>
      <c r="BUW20" s="33"/>
      <c r="BUX20" s="33"/>
      <c r="BUY20" s="33"/>
      <c r="BUZ20" s="33"/>
      <c r="BVA20" s="33"/>
      <c r="BVB20" s="33"/>
      <c r="BVC20" s="33"/>
      <c r="BVD20" s="33"/>
      <c r="BVE20" s="33"/>
      <c r="BVF20" s="33"/>
      <c r="BVG20" s="33"/>
      <c r="BVH20" s="33"/>
      <c r="BVI20" s="33"/>
    </row>
    <row r="21" spans="1:1933" s="31" customFormat="1" ht="96" customHeight="1" x14ac:dyDescent="0.25">
      <c r="A21" s="35">
        <v>9</v>
      </c>
      <c r="B21" s="42" t="s">
        <v>121</v>
      </c>
      <c r="C21" s="42"/>
      <c r="D21" s="42" t="s">
        <v>122</v>
      </c>
      <c r="E21" s="35" t="s">
        <v>123</v>
      </c>
      <c r="F21" s="35" t="s">
        <v>59</v>
      </c>
      <c r="G21" s="35" t="s">
        <v>95</v>
      </c>
      <c r="H21" s="46">
        <v>7000000</v>
      </c>
      <c r="I21" s="42" t="s">
        <v>72</v>
      </c>
      <c r="J21" s="37">
        <v>155955</v>
      </c>
      <c r="K21" s="42" t="s">
        <v>72</v>
      </c>
      <c r="L21" s="37"/>
      <c r="M21" s="42" t="s">
        <v>72</v>
      </c>
      <c r="N21" s="37">
        <v>0</v>
      </c>
      <c r="O21" s="42" t="s">
        <v>72</v>
      </c>
      <c r="P21" s="42"/>
      <c r="Q21" s="35" t="s">
        <v>73</v>
      </c>
      <c r="R21" s="35" t="s">
        <v>74</v>
      </c>
      <c r="S21" s="42"/>
      <c r="T21" s="35" t="s">
        <v>124</v>
      </c>
      <c r="U21" s="42"/>
      <c r="V21" s="35" t="s">
        <v>76</v>
      </c>
      <c r="W21" s="42"/>
      <c r="X21" s="35" t="s">
        <v>75</v>
      </c>
      <c r="Y21" s="35" t="s">
        <v>125</v>
      </c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  <c r="ALM21" s="33"/>
      <c r="ALN21" s="33"/>
      <c r="ALO21" s="33"/>
      <c r="ALP21" s="33"/>
      <c r="ALQ21" s="33"/>
      <c r="ALR21" s="33"/>
      <c r="ALS21" s="33"/>
      <c r="ALT21" s="33"/>
      <c r="ALU21" s="33"/>
      <c r="ALV21" s="33"/>
      <c r="ALW21" s="33"/>
      <c r="ALX21" s="33"/>
      <c r="ALY21" s="33"/>
      <c r="ALZ21" s="33"/>
      <c r="AMA21" s="33"/>
      <c r="AMB21" s="33"/>
      <c r="AMC21" s="33"/>
      <c r="AMD21" s="33"/>
      <c r="AME21" s="33"/>
      <c r="AMF21" s="33"/>
      <c r="AMG21" s="33"/>
      <c r="AMH21" s="33"/>
      <c r="AMI21" s="33"/>
      <c r="AMJ21" s="33"/>
      <c r="AMK21" s="33"/>
      <c r="AML21" s="33"/>
      <c r="AMM21" s="33"/>
      <c r="AMN21" s="33"/>
      <c r="AMO21" s="33"/>
      <c r="AMP21" s="33"/>
      <c r="AMQ21" s="33"/>
      <c r="AMR21" s="33"/>
      <c r="AMS21" s="33"/>
      <c r="AMT21" s="33"/>
      <c r="AMU21" s="33"/>
      <c r="AMV21" s="33"/>
      <c r="AMW21" s="33"/>
      <c r="AMX21" s="33"/>
      <c r="AMY21" s="33"/>
      <c r="AMZ21" s="33"/>
      <c r="ANA21" s="33"/>
      <c r="ANB21" s="33"/>
      <c r="ANC21" s="33"/>
      <c r="AND21" s="33"/>
      <c r="ANE21" s="33"/>
      <c r="ANF21" s="33"/>
      <c r="ANG21" s="33"/>
      <c r="ANH21" s="33"/>
      <c r="ANI21" s="33"/>
      <c r="ANJ21" s="33"/>
      <c r="ANK21" s="33"/>
      <c r="ANL21" s="33"/>
      <c r="ANM21" s="33"/>
      <c r="ANN21" s="33"/>
      <c r="ANO21" s="33"/>
      <c r="ANP21" s="33"/>
      <c r="ANQ21" s="33"/>
      <c r="ANR21" s="33"/>
      <c r="ANS21" s="33"/>
      <c r="ANT21" s="33"/>
      <c r="ANU21" s="33"/>
      <c r="ANV21" s="33"/>
      <c r="ANW21" s="33"/>
      <c r="ANX21" s="33"/>
      <c r="ANY21" s="33"/>
      <c r="ANZ21" s="33"/>
      <c r="AOA21" s="33"/>
      <c r="AOB21" s="33"/>
      <c r="AOC21" s="33"/>
      <c r="AOD21" s="33"/>
      <c r="AOE21" s="33"/>
      <c r="AOF21" s="33"/>
      <c r="AOG21" s="33"/>
      <c r="AOH21" s="33"/>
      <c r="AOI21" s="33"/>
      <c r="AOJ21" s="33"/>
      <c r="AOK21" s="33"/>
      <c r="AOL21" s="33"/>
      <c r="AOM21" s="33"/>
      <c r="AON21" s="33"/>
      <c r="AOO21" s="33"/>
      <c r="AOP21" s="33"/>
      <c r="AOQ21" s="33"/>
      <c r="AOR21" s="33"/>
      <c r="AOS21" s="33"/>
      <c r="AOT21" s="33"/>
      <c r="AOU21" s="33"/>
      <c r="AOV21" s="33"/>
      <c r="AOW21" s="33"/>
      <c r="AOX21" s="33"/>
      <c r="AOY21" s="33"/>
      <c r="AOZ21" s="33"/>
      <c r="APA21" s="33"/>
      <c r="APB21" s="33"/>
      <c r="APC21" s="33"/>
      <c r="APD21" s="33"/>
      <c r="APE21" s="33"/>
      <c r="APF21" s="33"/>
      <c r="APG21" s="33"/>
      <c r="APH21" s="33"/>
      <c r="API21" s="33"/>
      <c r="APJ21" s="33"/>
      <c r="APK21" s="33"/>
      <c r="APL21" s="33"/>
      <c r="APM21" s="33"/>
      <c r="APN21" s="33"/>
      <c r="APO21" s="33"/>
      <c r="APP21" s="33"/>
      <c r="APQ21" s="33"/>
      <c r="APR21" s="33"/>
      <c r="APS21" s="33"/>
      <c r="APT21" s="33"/>
      <c r="APU21" s="33"/>
      <c r="APV21" s="33"/>
      <c r="APW21" s="33"/>
      <c r="APX21" s="33"/>
      <c r="APY21" s="33"/>
      <c r="APZ21" s="33"/>
      <c r="AQA21" s="33"/>
      <c r="AQB21" s="33"/>
      <c r="AQC21" s="33"/>
      <c r="AQD21" s="33"/>
      <c r="AQE21" s="33"/>
      <c r="AQF21" s="33"/>
      <c r="AQG21" s="33"/>
      <c r="AQH21" s="33"/>
      <c r="AQI21" s="33"/>
      <c r="AQJ21" s="33"/>
      <c r="AQK21" s="33"/>
      <c r="AQL21" s="33"/>
      <c r="AQM21" s="33"/>
      <c r="AQN21" s="33"/>
      <c r="AQO21" s="33"/>
      <c r="AQP21" s="33"/>
      <c r="AQQ21" s="33"/>
      <c r="AQR21" s="33"/>
      <c r="AQS21" s="33"/>
      <c r="AQT21" s="33"/>
      <c r="AQU21" s="33"/>
      <c r="AQV21" s="33"/>
      <c r="AQW21" s="33"/>
      <c r="AQX21" s="33"/>
      <c r="AQY21" s="33"/>
      <c r="AQZ21" s="33"/>
      <c r="ARA21" s="33"/>
      <c r="ARB21" s="33"/>
      <c r="ARC21" s="33"/>
      <c r="ARD21" s="33"/>
      <c r="ARE21" s="33"/>
      <c r="ARF21" s="33"/>
      <c r="ARG21" s="33"/>
      <c r="ARH21" s="33"/>
      <c r="ARI21" s="33"/>
      <c r="ARJ21" s="33"/>
      <c r="ARK21" s="33"/>
      <c r="ARL21" s="33"/>
      <c r="ARM21" s="33"/>
      <c r="ARN21" s="33"/>
      <c r="ARO21" s="33"/>
      <c r="ARP21" s="33"/>
      <c r="ARQ21" s="33"/>
      <c r="ARR21" s="33"/>
      <c r="ARS21" s="33"/>
      <c r="ART21" s="33"/>
      <c r="ARU21" s="33"/>
      <c r="ARV21" s="33"/>
      <c r="ARW21" s="33"/>
      <c r="ARX21" s="33"/>
      <c r="ARY21" s="33"/>
      <c r="ARZ21" s="33"/>
      <c r="ASA21" s="33"/>
      <c r="ASB21" s="33"/>
      <c r="ASC21" s="33"/>
      <c r="ASD21" s="33"/>
      <c r="ASE21" s="33"/>
      <c r="ASF21" s="33"/>
      <c r="ASG21" s="33"/>
      <c r="ASH21" s="33"/>
      <c r="ASI21" s="33"/>
      <c r="ASJ21" s="33"/>
      <c r="ASK21" s="33"/>
      <c r="ASL21" s="33"/>
      <c r="ASM21" s="33"/>
      <c r="ASN21" s="33"/>
      <c r="ASO21" s="33"/>
      <c r="ASP21" s="33"/>
      <c r="ASQ21" s="33"/>
      <c r="ASR21" s="33"/>
      <c r="ASS21" s="33"/>
      <c r="AST21" s="33"/>
      <c r="ASU21" s="33"/>
      <c r="ASV21" s="33"/>
      <c r="ASW21" s="33"/>
      <c r="ASX21" s="33"/>
      <c r="ASY21" s="33"/>
      <c r="ASZ21" s="33"/>
      <c r="ATA21" s="33"/>
      <c r="ATB21" s="33"/>
      <c r="ATC21" s="33"/>
      <c r="ATD21" s="33"/>
      <c r="ATE21" s="33"/>
      <c r="ATF21" s="33"/>
      <c r="ATG21" s="33"/>
      <c r="ATH21" s="33"/>
      <c r="ATI21" s="33"/>
      <c r="ATJ21" s="33"/>
      <c r="ATK21" s="33"/>
      <c r="ATL21" s="33"/>
      <c r="ATM21" s="33"/>
      <c r="ATN21" s="33"/>
      <c r="ATO21" s="33"/>
      <c r="ATP21" s="33"/>
      <c r="ATQ21" s="33"/>
      <c r="ATR21" s="33"/>
      <c r="ATS21" s="33"/>
      <c r="ATT21" s="33"/>
      <c r="ATU21" s="33"/>
      <c r="ATV21" s="33"/>
      <c r="ATW21" s="33"/>
      <c r="ATX21" s="33"/>
      <c r="ATY21" s="33"/>
      <c r="ATZ21" s="33"/>
      <c r="AUA21" s="33"/>
      <c r="AUB21" s="33"/>
      <c r="AUC21" s="33"/>
      <c r="AUD21" s="33"/>
      <c r="AUE21" s="33"/>
      <c r="AUF21" s="33"/>
      <c r="AUG21" s="33"/>
      <c r="AUH21" s="33"/>
      <c r="AUI21" s="33"/>
      <c r="AUJ21" s="33"/>
      <c r="AUK21" s="33"/>
      <c r="AUL21" s="33"/>
      <c r="AUM21" s="33"/>
      <c r="AUN21" s="33"/>
      <c r="AUO21" s="33"/>
      <c r="AUP21" s="33"/>
      <c r="AUQ21" s="33"/>
      <c r="AUR21" s="33"/>
      <c r="AUS21" s="33"/>
      <c r="AUT21" s="33"/>
      <c r="AUU21" s="33"/>
      <c r="AUV21" s="33"/>
      <c r="AUW21" s="33"/>
      <c r="AUX21" s="33"/>
      <c r="AUY21" s="33"/>
      <c r="AUZ21" s="33"/>
      <c r="AVA21" s="33"/>
      <c r="AVB21" s="33"/>
      <c r="AVC21" s="33"/>
      <c r="AVD21" s="33"/>
      <c r="AVE21" s="33"/>
      <c r="AVF21" s="33"/>
      <c r="AVG21" s="33"/>
      <c r="AVH21" s="33"/>
      <c r="AVI21" s="33"/>
      <c r="AVJ21" s="33"/>
      <c r="AVK21" s="33"/>
      <c r="AVL21" s="33"/>
      <c r="AVM21" s="33"/>
      <c r="AVN21" s="33"/>
      <c r="AVO21" s="33"/>
      <c r="AVP21" s="33"/>
      <c r="AVQ21" s="33"/>
      <c r="AVR21" s="33"/>
      <c r="AVS21" s="33"/>
      <c r="AVT21" s="33"/>
      <c r="AVU21" s="33"/>
      <c r="AVV21" s="33"/>
      <c r="AVW21" s="33"/>
      <c r="AVX21" s="33"/>
      <c r="AVY21" s="33"/>
      <c r="AVZ21" s="33"/>
      <c r="AWA21" s="33"/>
      <c r="AWB21" s="33"/>
      <c r="AWC21" s="33"/>
      <c r="AWD21" s="33"/>
      <c r="AWE21" s="33"/>
      <c r="AWF21" s="33"/>
      <c r="AWG21" s="33"/>
      <c r="AWH21" s="33"/>
      <c r="AWI21" s="33"/>
      <c r="AWJ21" s="33"/>
      <c r="AWK21" s="33"/>
      <c r="AWL21" s="33"/>
      <c r="AWM21" s="33"/>
      <c r="AWN21" s="33"/>
      <c r="AWO21" s="33"/>
      <c r="AWP21" s="33"/>
      <c r="AWQ21" s="33"/>
      <c r="AWR21" s="33"/>
      <c r="AWS21" s="33"/>
      <c r="AWT21" s="33"/>
      <c r="AWU21" s="33"/>
      <c r="AWV21" s="33"/>
      <c r="AWW21" s="33"/>
      <c r="AWX21" s="33"/>
      <c r="AWY21" s="33"/>
      <c r="AWZ21" s="33"/>
      <c r="AXA21" s="33"/>
      <c r="AXB21" s="33"/>
      <c r="AXC21" s="33"/>
      <c r="AXD21" s="33"/>
      <c r="AXE21" s="33"/>
      <c r="AXF21" s="33"/>
      <c r="AXG21" s="33"/>
      <c r="AXH21" s="33"/>
      <c r="AXI21" s="33"/>
      <c r="AXJ21" s="33"/>
      <c r="AXK21" s="33"/>
      <c r="AXL21" s="33"/>
      <c r="AXM21" s="33"/>
      <c r="AXN21" s="33"/>
      <c r="AXO21" s="33"/>
      <c r="AXP21" s="33"/>
      <c r="AXQ21" s="33"/>
      <c r="AXR21" s="33"/>
      <c r="AXS21" s="33"/>
      <c r="AXT21" s="33"/>
      <c r="AXU21" s="33"/>
      <c r="AXV21" s="33"/>
      <c r="AXW21" s="33"/>
      <c r="AXX21" s="33"/>
      <c r="AXY21" s="33"/>
      <c r="AXZ21" s="33"/>
      <c r="AYA21" s="33"/>
      <c r="AYB21" s="33"/>
      <c r="AYC21" s="33"/>
      <c r="AYD21" s="33"/>
      <c r="AYE21" s="33"/>
      <c r="AYF21" s="33"/>
      <c r="AYG21" s="33"/>
      <c r="AYH21" s="33"/>
      <c r="AYI21" s="33"/>
      <c r="AYJ21" s="33"/>
      <c r="AYK21" s="33"/>
      <c r="AYL21" s="33"/>
      <c r="AYM21" s="33"/>
      <c r="AYN21" s="33"/>
      <c r="AYO21" s="33"/>
      <c r="AYP21" s="33"/>
      <c r="AYQ21" s="33"/>
      <c r="AYR21" s="33"/>
      <c r="AYS21" s="33"/>
      <c r="AYT21" s="33"/>
      <c r="AYU21" s="33"/>
      <c r="AYV21" s="33"/>
      <c r="AYW21" s="33"/>
      <c r="AYX21" s="33"/>
      <c r="AYY21" s="33"/>
      <c r="AYZ21" s="33"/>
      <c r="AZA21" s="33"/>
      <c r="AZB21" s="33"/>
      <c r="AZC21" s="33"/>
      <c r="AZD21" s="33"/>
      <c r="AZE21" s="33"/>
      <c r="AZF21" s="33"/>
      <c r="AZG21" s="33"/>
      <c r="AZH21" s="33"/>
      <c r="AZI21" s="33"/>
      <c r="AZJ21" s="33"/>
      <c r="AZK21" s="33"/>
      <c r="AZL21" s="33"/>
      <c r="AZM21" s="33"/>
      <c r="AZN21" s="33"/>
      <c r="AZO21" s="33"/>
      <c r="AZP21" s="33"/>
      <c r="AZQ21" s="33"/>
      <c r="AZR21" s="33"/>
      <c r="AZS21" s="33"/>
      <c r="AZT21" s="33"/>
      <c r="AZU21" s="33"/>
      <c r="AZV21" s="33"/>
      <c r="AZW21" s="33"/>
      <c r="AZX21" s="33"/>
      <c r="AZY21" s="33"/>
      <c r="AZZ21" s="33"/>
      <c r="BAA21" s="33"/>
      <c r="BAB21" s="33"/>
      <c r="BAC21" s="33"/>
      <c r="BAD21" s="33"/>
      <c r="BAE21" s="33"/>
      <c r="BAF21" s="33"/>
      <c r="BAG21" s="33"/>
      <c r="BAH21" s="33"/>
      <c r="BAI21" s="33"/>
      <c r="BAJ21" s="33"/>
      <c r="BAK21" s="33"/>
      <c r="BAL21" s="33"/>
      <c r="BAM21" s="33"/>
      <c r="BAN21" s="33"/>
      <c r="BAO21" s="33"/>
      <c r="BAP21" s="33"/>
      <c r="BAQ21" s="33"/>
      <c r="BAR21" s="33"/>
      <c r="BAS21" s="33"/>
      <c r="BAT21" s="33"/>
      <c r="BAU21" s="33"/>
      <c r="BAV21" s="33"/>
      <c r="BAW21" s="33"/>
      <c r="BAX21" s="33"/>
      <c r="BAY21" s="33"/>
      <c r="BAZ21" s="33"/>
      <c r="BBA21" s="33"/>
      <c r="BBB21" s="33"/>
      <c r="BBC21" s="33"/>
      <c r="BBD21" s="33"/>
      <c r="BBE21" s="33"/>
      <c r="BBF21" s="33"/>
      <c r="BBG21" s="33"/>
      <c r="BBH21" s="33"/>
      <c r="BBI21" s="33"/>
      <c r="BBJ21" s="33"/>
      <c r="BBK21" s="33"/>
      <c r="BBL21" s="33"/>
      <c r="BBM21" s="33"/>
      <c r="BBN21" s="33"/>
      <c r="BBO21" s="33"/>
      <c r="BBP21" s="33"/>
      <c r="BBQ21" s="33"/>
      <c r="BBR21" s="33"/>
      <c r="BBS21" s="33"/>
      <c r="BBT21" s="33"/>
      <c r="BBU21" s="33"/>
      <c r="BBV21" s="33"/>
      <c r="BBW21" s="33"/>
      <c r="BBX21" s="33"/>
      <c r="BBY21" s="33"/>
      <c r="BBZ21" s="33"/>
      <c r="BCA21" s="33"/>
      <c r="BCB21" s="33"/>
      <c r="BCC21" s="33"/>
      <c r="BCD21" s="33"/>
      <c r="BCE21" s="33"/>
      <c r="BCF21" s="33"/>
      <c r="BCG21" s="33"/>
      <c r="BCH21" s="33"/>
      <c r="BCI21" s="33"/>
      <c r="BCJ21" s="33"/>
      <c r="BCK21" s="33"/>
      <c r="BCL21" s="33"/>
      <c r="BCM21" s="33"/>
      <c r="BCN21" s="33"/>
      <c r="BCO21" s="33"/>
      <c r="BCP21" s="33"/>
      <c r="BCQ21" s="33"/>
      <c r="BCR21" s="33"/>
      <c r="BCS21" s="33"/>
      <c r="BCT21" s="33"/>
      <c r="BCU21" s="33"/>
      <c r="BCV21" s="33"/>
      <c r="BCW21" s="33"/>
      <c r="BCX21" s="33"/>
      <c r="BCY21" s="33"/>
      <c r="BCZ21" s="33"/>
      <c r="BDA21" s="33"/>
      <c r="BDB21" s="33"/>
      <c r="BDC21" s="33"/>
      <c r="BDD21" s="33"/>
      <c r="BDE21" s="33"/>
      <c r="BDF21" s="33"/>
      <c r="BDG21" s="33"/>
      <c r="BDH21" s="33"/>
      <c r="BDI21" s="33"/>
      <c r="BDJ21" s="33"/>
      <c r="BDK21" s="33"/>
      <c r="BDL21" s="33"/>
      <c r="BDM21" s="33"/>
      <c r="BDN21" s="33"/>
      <c r="BDO21" s="33"/>
      <c r="BDP21" s="33"/>
      <c r="BDQ21" s="33"/>
      <c r="BDR21" s="33"/>
      <c r="BDS21" s="33"/>
      <c r="BDT21" s="33"/>
      <c r="BDU21" s="33"/>
      <c r="BDV21" s="33"/>
      <c r="BDW21" s="33"/>
      <c r="BDX21" s="33"/>
      <c r="BDY21" s="33"/>
      <c r="BDZ21" s="33"/>
      <c r="BEA21" s="33"/>
      <c r="BEB21" s="33"/>
      <c r="BEC21" s="33"/>
      <c r="BED21" s="33"/>
      <c r="BEE21" s="33"/>
      <c r="BEF21" s="33"/>
      <c r="BEG21" s="33"/>
      <c r="BEH21" s="33"/>
      <c r="BEI21" s="33"/>
      <c r="BEJ21" s="33"/>
      <c r="BEK21" s="33"/>
      <c r="BEL21" s="33"/>
      <c r="BEM21" s="33"/>
      <c r="BEN21" s="33"/>
      <c r="BEO21" s="33"/>
      <c r="BEP21" s="33"/>
      <c r="BEQ21" s="33"/>
      <c r="BER21" s="33"/>
      <c r="BES21" s="33"/>
      <c r="BET21" s="33"/>
      <c r="BEU21" s="33"/>
      <c r="BEV21" s="33"/>
      <c r="BEW21" s="33"/>
      <c r="BEX21" s="33"/>
      <c r="BEY21" s="33"/>
      <c r="BEZ21" s="33"/>
      <c r="BFA21" s="33"/>
      <c r="BFB21" s="33"/>
      <c r="BFC21" s="33"/>
      <c r="BFD21" s="33"/>
      <c r="BFE21" s="33"/>
      <c r="BFF21" s="33"/>
      <c r="BFG21" s="33"/>
      <c r="BFH21" s="33"/>
      <c r="BFI21" s="33"/>
      <c r="BFJ21" s="33"/>
      <c r="BFK21" s="33"/>
      <c r="BFL21" s="33"/>
      <c r="BFM21" s="33"/>
      <c r="BFN21" s="33"/>
      <c r="BFO21" s="33"/>
      <c r="BFP21" s="33"/>
      <c r="BFQ21" s="33"/>
      <c r="BFR21" s="33"/>
      <c r="BFS21" s="33"/>
      <c r="BFT21" s="33"/>
      <c r="BFU21" s="33"/>
      <c r="BFV21" s="33"/>
      <c r="BFW21" s="33"/>
      <c r="BFX21" s="33"/>
      <c r="BFY21" s="33"/>
      <c r="BFZ21" s="33"/>
      <c r="BGA21" s="33"/>
      <c r="BGB21" s="33"/>
      <c r="BGC21" s="33"/>
      <c r="BGD21" s="33"/>
      <c r="BGE21" s="33"/>
      <c r="BGF21" s="33"/>
      <c r="BGG21" s="33"/>
      <c r="BGH21" s="33"/>
      <c r="BGI21" s="33"/>
      <c r="BGJ21" s="33"/>
      <c r="BGK21" s="33"/>
      <c r="BGL21" s="33"/>
      <c r="BGM21" s="33"/>
      <c r="BGN21" s="33"/>
      <c r="BGO21" s="33"/>
      <c r="BGP21" s="33"/>
      <c r="BGQ21" s="33"/>
      <c r="BGR21" s="33"/>
      <c r="BGS21" s="33"/>
      <c r="BGT21" s="33"/>
      <c r="BGU21" s="33"/>
      <c r="BGV21" s="33"/>
      <c r="BGW21" s="33"/>
      <c r="BGX21" s="33"/>
      <c r="BGY21" s="33"/>
      <c r="BGZ21" s="33"/>
      <c r="BHA21" s="33"/>
      <c r="BHB21" s="33"/>
      <c r="BHC21" s="33"/>
      <c r="BHD21" s="33"/>
      <c r="BHE21" s="33"/>
      <c r="BHF21" s="33"/>
      <c r="BHG21" s="33"/>
      <c r="BHH21" s="33"/>
      <c r="BHI21" s="33"/>
      <c r="BHJ21" s="33"/>
      <c r="BHK21" s="33"/>
      <c r="BHL21" s="33"/>
      <c r="BHM21" s="33"/>
      <c r="BHN21" s="33"/>
      <c r="BHO21" s="33"/>
      <c r="BHP21" s="33"/>
      <c r="BHQ21" s="33"/>
      <c r="BHR21" s="33"/>
      <c r="BHS21" s="33"/>
      <c r="BHT21" s="33"/>
      <c r="BHU21" s="33"/>
      <c r="BHV21" s="33"/>
      <c r="BHW21" s="33"/>
      <c r="BHX21" s="33"/>
      <c r="BHY21" s="33"/>
      <c r="BHZ21" s="33"/>
      <c r="BIA21" s="33"/>
      <c r="BIB21" s="33"/>
      <c r="BIC21" s="33"/>
      <c r="BID21" s="33"/>
      <c r="BIE21" s="33"/>
      <c r="BIF21" s="33"/>
      <c r="BIG21" s="33"/>
      <c r="BIH21" s="33"/>
      <c r="BII21" s="33"/>
      <c r="BIJ21" s="33"/>
      <c r="BIK21" s="33"/>
      <c r="BIL21" s="33"/>
      <c r="BIM21" s="33"/>
      <c r="BIN21" s="33"/>
      <c r="BIO21" s="33"/>
      <c r="BIP21" s="33"/>
      <c r="BIQ21" s="33"/>
      <c r="BIR21" s="33"/>
      <c r="BIS21" s="33"/>
      <c r="BIT21" s="33"/>
      <c r="BIU21" s="33"/>
      <c r="BIV21" s="33"/>
      <c r="BIW21" s="33"/>
      <c r="BIX21" s="33"/>
      <c r="BIY21" s="33"/>
      <c r="BIZ21" s="33"/>
      <c r="BJA21" s="33"/>
      <c r="BJB21" s="33"/>
      <c r="BJC21" s="33"/>
      <c r="BJD21" s="33"/>
      <c r="BJE21" s="33"/>
      <c r="BJF21" s="33"/>
      <c r="BJG21" s="33"/>
      <c r="BJH21" s="33"/>
      <c r="BJI21" s="33"/>
      <c r="BJJ21" s="33"/>
      <c r="BJK21" s="33"/>
      <c r="BJL21" s="33"/>
      <c r="BJM21" s="33"/>
      <c r="BJN21" s="33"/>
      <c r="BJO21" s="33"/>
      <c r="BJP21" s="33"/>
      <c r="BJQ21" s="33"/>
      <c r="BJR21" s="33"/>
      <c r="BJS21" s="33"/>
      <c r="BJT21" s="33"/>
      <c r="BJU21" s="33"/>
      <c r="BJV21" s="33"/>
      <c r="BJW21" s="33"/>
      <c r="BJX21" s="33"/>
      <c r="BJY21" s="33"/>
      <c r="BJZ21" s="33"/>
      <c r="BKA21" s="33"/>
      <c r="BKB21" s="33"/>
      <c r="BKC21" s="33"/>
      <c r="BKD21" s="33"/>
      <c r="BKE21" s="33"/>
      <c r="BKF21" s="33"/>
      <c r="BKG21" s="33"/>
      <c r="BKH21" s="33"/>
      <c r="BKI21" s="33"/>
      <c r="BKJ21" s="33"/>
      <c r="BKK21" s="33"/>
      <c r="BKL21" s="33"/>
      <c r="BKM21" s="33"/>
      <c r="BKN21" s="33"/>
      <c r="BKO21" s="33"/>
      <c r="BKP21" s="33"/>
      <c r="BKQ21" s="33"/>
      <c r="BKR21" s="33"/>
      <c r="BKS21" s="33"/>
      <c r="BKT21" s="33"/>
      <c r="BKU21" s="33"/>
      <c r="BKV21" s="33"/>
      <c r="BKW21" s="33"/>
      <c r="BKX21" s="33"/>
      <c r="BKY21" s="33"/>
      <c r="BKZ21" s="33"/>
      <c r="BLA21" s="33"/>
      <c r="BLB21" s="33"/>
      <c r="BLC21" s="33"/>
      <c r="BLD21" s="33"/>
      <c r="BLE21" s="33"/>
      <c r="BLF21" s="33"/>
      <c r="BLG21" s="33"/>
      <c r="BLH21" s="33"/>
      <c r="BLI21" s="33"/>
      <c r="BLJ21" s="33"/>
      <c r="BLK21" s="33"/>
      <c r="BLL21" s="33"/>
      <c r="BLM21" s="33"/>
      <c r="BLN21" s="33"/>
      <c r="BLO21" s="33"/>
      <c r="BLP21" s="33"/>
      <c r="BLQ21" s="33"/>
      <c r="BLR21" s="33"/>
      <c r="BLS21" s="33"/>
      <c r="BLT21" s="33"/>
      <c r="BLU21" s="33"/>
      <c r="BLV21" s="33"/>
      <c r="BLW21" s="33"/>
      <c r="BLX21" s="33"/>
      <c r="BLY21" s="33"/>
      <c r="BLZ21" s="33"/>
      <c r="BMA21" s="33"/>
      <c r="BMB21" s="33"/>
      <c r="BMC21" s="33"/>
      <c r="BMD21" s="33"/>
      <c r="BME21" s="33"/>
      <c r="BMF21" s="33"/>
      <c r="BMG21" s="33"/>
      <c r="BMH21" s="33"/>
      <c r="BMI21" s="33"/>
      <c r="BMJ21" s="33"/>
      <c r="BMK21" s="33"/>
      <c r="BML21" s="33"/>
      <c r="BMM21" s="33"/>
      <c r="BMN21" s="33"/>
      <c r="BMO21" s="33"/>
      <c r="BMP21" s="33"/>
      <c r="BMQ21" s="33"/>
      <c r="BMR21" s="33"/>
      <c r="BMS21" s="33"/>
      <c r="BMT21" s="33"/>
      <c r="BMU21" s="33"/>
      <c r="BMV21" s="33"/>
      <c r="BMW21" s="33"/>
      <c r="BMX21" s="33"/>
      <c r="BMY21" s="33"/>
      <c r="BMZ21" s="33"/>
      <c r="BNA21" s="33"/>
      <c r="BNB21" s="33"/>
      <c r="BNC21" s="33"/>
      <c r="BND21" s="33"/>
      <c r="BNE21" s="33"/>
      <c r="BNF21" s="33"/>
      <c r="BNG21" s="33"/>
      <c r="BNH21" s="33"/>
      <c r="BNI21" s="33"/>
      <c r="BNJ21" s="33"/>
      <c r="BNK21" s="33"/>
      <c r="BNL21" s="33"/>
      <c r="BNM21" s="33"/>
      <c r="BNN21" s="33"/>
      <c r="BNO21" s="33"/>
      <c r="BNP21" s="33"/>
      <c r="BNQ21" s="33"/>
      <c r="BNR21" s="33"/>
      <c r="BNS21" s="33"/>
      <c r="BNT21" s="33"/>
      <c r="BNU21" s="33"/>
      <c r="BNV21" s="33"/>
      <c r="BNW21" s="33"/>
      <c r="BNX21" s="33"/>
      <c r="BNY21" s="33"/>
      <c r="BNZ21" s="33"/>
      <c r="BOA21" s="33"/>
      <c r="BOB21" s="33"/>
      <c r="BOC21" s="33"/>
      <c r="BOD21" s="33"/>
      <c r="BOE21" s="33"/>
      <c r="BOF21" s="33"/>
      <c r="BOG21" s="33"/>
      <c r="BOH21" s="33"/>
      <c r="BOI21" s="33"/>
      <c r="BOJ21" s="33"/>
      <c r="BOK21" s="33"/>
      <c r="BOL21" s="33"/>
      <c r="BOM21" s="33"/>
      <c r="BON21" s="33"/>
      <c r="BOO21" s="33"/>
      <c r="BOP21" s="33"/>
      <c r="BOQ21" s="33"/>
      <c r="BOR21" s="33"/>
      <c r="BOS21" s="33"/>
      <c r="BOT21" s="33"/>
      <c r="BOU21" s="33"/>
      <c r="BOV21" s="33"/>
      <c r="BOW21" s="33"/>
      <c r="BOX21" s="33"/>
      <c r="BOY21" s="33"/>
      <c r="BOZ21" s="33"/>
      <c r="BPA21" s="33"/>
      <c r="BPB21" s="33"/>
      <c r="BPC21" s="33"/>
      <c r="BPD21" s="33"/>
      <c r="BPE21" s="33"/>
      <c r="BPF21" s="33"/>
      <c r="BPG21" s="33"/>
      <c r="BPH21" s="33"/>
      <c r="BPI21" s="33"/>
      <c r="BPJ21" s="33"/>
      <c r="BPK21" s="33"/>
      <c r="BPL21" s="33"/>
      <c r="BPM21" s="33"/>
      <c r="BPN21" s="33"/>
      <c r="BPO21" s="33"/>
      <c r="BPP21" s="33"/>
      <c r="BPQ21" s="33"/>
      <c r="BPR21" s="33"/>
      <c r="BPS21" s="33"/>
      <c r="BPT21" s="33"/>
      <c r="BPU21" s="33"/>
      <c r="BPV21" s="33"/>
      <c r="BPW21" s="33"/>
      <c r="BPX21" s="33"/>
      <c r="BPY21" s="33"/>
      <c r="BPZ21" s="33"/>
      <c r="BQA21" s="33"/>
      <c r="BQB21" s="33"/>
      <c r="BQC21" s="33"/>
      <c r="BQD21" s="33"/>
      <c r="BQE21" s="33"/>
      <c r="BQF21" s="33"/>
      <c r="BQG21" s="33"/>
      <c r="BQH21" s="33"/>
      <c r="BQI21" s="33"/>
      <c r="BQJ21" s="33"/>
      <c r="BQK21" s="33"/>
      <c r="BQL21" s="33"/>
      <c r="BQM21" s="33"/>
      <c r="BQN21" s="33"/>
      <c r="BQO21" s="33"/>
      <c r="BQP21" s="33"/>
      <c r="BQQ21" s="33"/>
      <c r="BQR21" s="33"/>
      <c r="BQS21" s="33"/>
      <c r="BQT21" s="33"/>
      <c r="BQU21" s="33"/>
      <c r="BQV21" s="33"/>
      <c r="BQW21" s="33"/>
      <c r="BQX21" s="33"/>
      <c r="BQY21" s="33"/>
      <c r="BQZ21" s="33"/>
      <c r="BRA21" s="33"/>
      <c r="BRB21" s="33"/>
      <c r="BRC21" s="33"/>
      <c r="BRD21" s="33"/>
      <c r="BRE21" s="33"/>
      <c r="BRF21" s="33"/>
      <c r="BRG21" s="33"/>
      <c r="BRH21" s="33"/>
      <c r="BRI21" s="33"/>
      <c r="BRJ21" s="33"/>
      <c r="BRK21" s="33"/>
      <c r="BRL21" s="33"/>
      <c r="BRM21" s="33"/>
      <c r="BRN21" s="33"/>
      <c r="BRO21" s="33"/>
      <c r="BRP21" s="33"/>
      <c r="BRQ21" s="33"/>
      <c r="BRR21" s="33"/>
      <c r="BRS21" s="33"/>
      <c r="BRT21" s="33"/>
      <c r="BRU21" s="33"/>
      <c r="BRV21" s="33"/>
      <c r="BRW21" s="33"/>
      <c r="BRX21" s="33"/>
      <c r="BRY21" s="33"/>
      <c r="BRZ21" s="33"/>
      <c r="BSA21" s="33"/>
      <c r="BSB21" s="33"/>
      <c r="BSC21" s="33"/>
      <c r="BSD21" s="33"/>
      <c r="BSE21" s="33"/>
      <c r="BSF21" s="33"/>
      <c r="BSG21" s="33"/>
      <c r="BSH21" s="33"/>
      <c r="BSI21" s="33"/>
      <c r="BSJ21" s="33"/>
      <c r="BSK21" s="33"/>
      <c r="BSL21" s="33"/>
      <c r="BSM21" s="33"/>
      <c r="BSN21" s="33"/>
      <c r="BSO21" s="33"/>
      <c r="BSP21" s="33"/>
      <c r="BSQ21" s="33"/>
      <c r="BSR21" s="33"/>
      <c r="BSS21" s="33"/>
      <c r="BST21" s="33"/>
      <c r="BSU21" s="33"/>
      <c r="BSV21" s="33"/>
      <c r="BSW21" s="33"/>
      <c r="BSX21" s="33"/>
      <c r="BSY21" s="33"/>
      <c r="BSZ21" s="33"/>
      <c r="BTA21" s="33"/>
      <c r="BTB21" s="33"/>
      <c r="BTC21" s="33"/>
      <c r="BTD21" s="33"/>
      <c r="BTE21" s="33"/>
      <c r="BTF21" s="33"/>
      <c r="BTG21" s="33"/>
      <c r="BTH21" s="33"/>
      <c r="BTI21" s="33"/>
      <c r="BTJ21" s="33"/>
      <c r="BTK21" s="33"/>
      <c r="BTL21" s="33"/>
      <c r="BTM21" s="33"/>
      <c r="BTN21" s="33"/>
      <c r="BTO21" s="33"/>
      <c r="BTP21" s="33"/>
      <c r="BTQ21" s="33"/>
      <c r="BTR21" s="33"/>
      <c r="BTS21" s="33"/>
      <c r="BTT21" s="33"/>
      <c r="BTU21" s="33"/>
      <c r="BTV21" s="33"/>
      <c r="BTW21" s="33"/>
      <c r="BTX21" s="33"/>
      <c r="BTY21" s="33"/>
      <c r="BTZ21" s="33"/>
      <c r="BUA21" s="33"/>
      <c r="BUB21" s="33"/>
      <c r="BUC21" s="33"/>
      <c r="BUD21" s="33"/>
      <c r="BUE21" s="33"/>
      <c r="BUF21" s="33"/>
      <c r="BUG21" s="33"/>
      <c r="BUH21" s="33"/>
      <c r="BUI21" s="33"/>
      <c r="BUJ21" s="33"/>
      <c r="BUK21" s="33"/>
      <c r="BUL21" s="33"/>
      <c r="BUM21" s="33"/>
      <c r="BUN21" s="33"/>
      <c r="BUO21" s="33"/>
      <c r="BUP21" s="33"/>
      <c r="BUQ21" s="33"/>
      <c r="BUR21" s="33"/>
      <c r="BUS21" s="33"/>
      <c r="BUT21" s="33"/>
      <c r="BUU21" s="33"/>
      <c r="BUV21" s="33"/>
      <c r="BUW21" s="33"/>
      <c r="BUX21" s="33"/>
      <c r="BUY21" s="33"/>
      <c r="BUZ21" s="33"/>
      <c r="BVA21" s="33"/>
      <c r="BVB21" s="33"/>
      <c r="BVC21" s="33"/>
      <c r="BVD21" s="33"/>
      <c r="BVE21" s="33"/>
      <c r="BVF21" s="33"/>
      <c r="BVG21" s="33"/>
      <c r="BVH21" s="33"/>
      <c r="BVI21" s="33"/>
    </row>
    <row r="22" spans="1:1933" s="31" customFormat="1" ht="96" customHeight="1" x14ac:dyDescent="0.25">
      <c r="A22" s="35">
        <v>10</v>
      </c>
      <c r="B22" s="42" t="s">
        <v>126</v>
      </c>
      <c r="C22" s="42" t="s">
        <v>127</v>
      </c>
      <c r="D22" s="42" t="s">
        <v>128</v>
      </c>
      <c r="E22" s="35" t="s">
        <v>129</v>
      </c>
      <c r="F22" s="35" t="s">
        <v>59</v>
      </c>
      <c r="G22" s="35" t="s">
        <v>95</v>
      </c>
      <c r="H22" s="47">
        <v>2000000</v>
      </c>
      <c r="I22" s="42" t="s">
        <v>72</v>
      </c>
      <c r="J22" s="37">
        <v>0</v>
      </c>
      <c r="K22" s="42" t="s">
        <v>72</v>
      </c>
      <c r="L22" s="37"/>
      <c r="M22" s="42" t="s">
        <v>72</v>
      </c>
      <c r="N22" s="37">
        <v>0</v>
      </c>
      <c r="O22" s="42" t="s">
        <v>72</v>
      </c>
      <c r="P22" s="42"/>
      <c r="Q22" s="42" t="s">
        <v>130</v>
      </c>
      <c r="R22" s="35" t="s">
        <v>74</v>
      </c>
      <c r="S22" s="42"/>
      <c r="T22" s="35" t="s">
        <v>75</v>
      </c>
      <c r="U22" s="42"/>
      <c r="V22" s="35" t="s">
        <v>76</v>
      </c>
      <c r="W22" s="42"/>
      <c r="X22" s="42" t="s">
        <v>130</v>
      </c>
      <c r="Y22" s="42" t="s">
        <v>78</v>
      </c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3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  <c r="AML22" s="33"/>
      <c r="AMM22" s="33"/>
      <c r="AMN22" s="33"/>
      <c r="AMO22" s="33"/>
      <c r="AMP22" s="33"/>
      <c r="AMQ22" s="33"/>
      <c r="AMR22" s="33"/>
      <c r="AMS22" s="33"/>
      <c r="AMT22" s="33"/>
      <c r="AMU22" s="33"/>
      <c r="AMV22" s="33"/>
      <c r="AMW22" s="33"/>
      <c r="AMX22" s="33"/>
      <c r="AMY22" s="33"/>
      <c r="AMZ22" s="33"/>
      <c r="ANA22" s="33"/>
      <c r="ANB22" s="33"/>
      <c r="ANC22" s="33"/>
      <c r="AND22" s="33"/>
      <c r="ANE22" s="33"/>
      <c r="ANF22" s="33"/>
      <c r="ANG22" s="33"/>
      <c r="ANH22" s="33"/>
      <c r="ANI22" s="33"/>
      <c r="ANJ22" s="33"/>
      <c r="ANK22" s="33"/>
      <c r="ANL22" s="33"/>
      <c r="ANM22" s="33"/>
      <c r="ANN22" s="33"/>
      <c r="ANO22" s="33"/>
      <c r="ANP22" s="33"/>
      <c r="ANQ22" s="33"/>
      <c r="ANR22" s="33"/>
      <c r="ANS22" s="33"/>
      <c r="ANT22" s="33"/>
      <c r="ANU22" s="33"/>
      <c r="ANV22" s="33"/>
      <c r="ANW22" s="33"/>
      <c r="ANX22" s="33"/>
      <c r="ANY22" s="33"/>
      <c r="ANZ22" s="33"/>
      <c r="AOA22" s="33"/>
      <c r="AOB22" s="33"/>
      <c r="AOC22" s="33"/>
      <c r="AOD22" s="33"/>
      <c r="AOE22" s="33"/>
      <c r="AOF22" s="33"/>
      <c r="AOG22" s="33"/>
      <c r="AOH22" s="33"/>
      <c r="AOI22" s="33"/>
      <c r="AOJ22" s="33"/>
      <c r="AOK22" s="33"/>
      <c r="AOL22" s="33"/>
      <c r="AOM22" s="33"/>
      <c r="AON22" s="33"/>
      <c r="AOO22" s="33"/>
      <c r="AOP22" s="33"/>
      <c r="AOQ22" s="33"/>
      <c r="AOR22" s="33"/>
      <c r="AOS22" s="33"/>
      <c r="AOT22" s="33"/>
      <c r="AOU22" s="33"/>
      <c r="AOV22" s="33"/>
      <c r="AOW22" s="33"/>
      <c r="AOX22" s="33"/>
      <c r="AOY22" s="33"/>
      <c r="AOZ22" s="33"/>
      <c r="APA22" s="33"/>
      <c r="APB22" s="33"/>
      <c r="APC22" s="33"/>
      <c r="APD22" s="33"/>
      <c r="APE22" s="33"/>
      <c r="APF22" s="33"/>
      <c r="APG22" s="33"/>
      <c r="APH22" s="33"/>
      <c r="API22" s="33"/>
      <c r="APJ22" s="33"/>
      <c r="APK22" s="33"/>
      <c r="APL22" s="33"/>
      <c r="APM22" s="33"/>
      <c r="APN22" s="33"/>
      <c r="APO22" s="33"/>
      <c r="APP22" s="33"/>
      <c r="APQ22" s="33"/>
      <c r="APR22" s="33"/>
      <c r="APS22" s="33"/>
      <c r="APT22" s="33"/>
      <c r="APU22" s="33"/>
      <c r="APV22" s="33"/>
      <c r="APW22" s="33"/>
      <c r="APX22" s="33"/>
      <c r="APY22" s="33"/>
      <c r="APZ22" s="33"/>
      <c r="AQA22" s="33"/>
      <c r="AQB22" s="33"/>
      <c r="AQC22" s="33"/>
      <c r="AQD22" s="33"/>
      <c r="AQE22" s="33"/>
      <c r="AQF22" s="33"/>
      <c r="AQG22" s="33"/>
      <c r="AQH22" s="33"/>
      <c r="AQI22" s="33"/>
      <c r="AQJ22" s="33"/>
      <c r="AQK22" s="33"/>
      <c r="AQL22" s="33"/>
      <c r="AQM22" s="33"/>
      <c r="AQN22" s="33"/>
      <c r="AQO22" s="33"/>
      <c r="AQP22" s="33"/>
      <c r="AQQ22" s="33"/>
      <c r="AQR22" s="33"/>
      <c r="AQS22" s="33"/>
      <c r="AQT22" s="33"/>
      <c r="AQU22" s="33"/>
      <c r="AQV22" s="33"/>
      <c r="AQW22" s="33"/>
      <c r="AQX22" s="33"/>
      <c r="AQY22" s="33"/>
      <c r="AQZ22" s="33"/>
      <c r="ARA22" s="33"/>
      <c r="ARB22" s="33"/>
      <c r="ARC22" s="33"/>
      <c r="ARD22" s="33"/>
      <c r="ARE22" s="33"/>
      <c r="ARF22" s="33"/>
      <c r="ARG22" s="33"/>
      <c r="ARH22" s="33"/>
      <c r="ARI22" s="33"/>
      <c r="ARJ22" s="33"/>
      <c r="ARK22" s="33"/>
      <c r="ARL22" s="33"/>
      <c r="ARM22" s="33"/>
      <c r="ARN22" s="33"/>
      <c r="ARO22" s="33"/>
      <c r="ARP22" s="33"/>
      <c r="ARQ22" s="33"/>
      <c r="ARR22" s="33"/>
      <c r="ARS22" s="33"/>
      <c r="ART22" s="33"/>
      <c r="ARU22" s="33"/>
      <c r="ARV22" s="33"/>
      <c r="ARW22" s="33"/>
      <c r="ARX22" s="33"/>
      <c r="ARY22" s="33"/>
      <c r="ARZ22" s="33"/>
      <c r="ASA22" s="33"/>
      <c r="ASB22" s="33"/>
      <c r="ASC22" s="33"/>
      <c r="ASD22" s="33"/>
      <c r="ASE22" s="33"/>
      <c r="ASF22" s="33"/>
      <c r="ASG22" s="33"/>
      <c r="ASH22" s="33"/>
      <c r="ASI22" s="33"/>
      <c r="ASJ22" s="33"/>
      <c r="ASK22" s="33"/>
      <c r="ASL22" s="33"/>
      <c r="ASM22" s="33"/>
      <c r="ASN22" s="33"/>
      <c r="ASO22" s="33"/>
      <c r="ASP22" s="33"/>
      <c r="ASQ22" s="33"/>
      <c r="ASR22" s="33"/>
      <c r="ASS22" s="33"/>
      <c r="AST22" s="33"/>
      <c r="ASU22" s="33"/>
      <c r="ASV22" s="33"/>
      <c r="ASW22" s="33"/>
      <c r="ASX22" s="33"/>
      <c r="ASY22" s="33"/>
      <c r="ASZ22" s="33"/>
      <c r="ATA22" s="33"/>
      <c r="ATB22" s="33"/>
      <c r="ATC22" s="33"/>
      <c r="ATD22" s="33"/>
      <c r="ATE22" s="33"/>
      <c r="ATF22" s="33"/>
      <c r="ATG22" s="33"/>
      <c r="ATH22" s="33"/>
      <c r="ATI22" s="33"/>
      <c r="ATJ22" s="33"/>
      <c r="ATK22" s="33"/>
      <c r="ATL22" s="33"/>
      <c r="ATM22" s="33"/>
      <c r="ATN22" s="33"/>
      <c r="ATO22" s="33"/>
      <c r="ATP22" s="33"/>
      <c r="ATQ22" s="33"/>
      <c r="ATR22" s="33"/>
      <c r="ATS22" s="33"/>
      <c r="ATT22" s="33"/>
      <c r="ATU22" s="33"/>
      <c r="ATV22" s="33"/>
      <c r="ATW22" s="33"/>
      <c r="ATX22" s="33"/>
      <c r="ATY22" s="33"/>
      <c r="ATZ22" s="33"/>
      <c r="AUA22" s="33"/>
      <c r="AUB22" s="33"/>
      <c r="AUC22" s="33"/>
      <c r="AUD22" s="33"/>
      <c r="AUE22" s="33"/>
      <c r="AUF22" s="33"/>
      <c r="AUG22" s="33"/>
      <c r="AUH22" s="33"/>
      <c r="AUI22" s="33"/>
      <c r="AUJ22" s="33"/>
      <c r="AUK22" s="33"/>
      <c r="AUL22" s="33"/>
      <c r="AUM22" s="33"/>
      <c r="AUN22" s="33"/>
      <c r="AUO22" s="33"/>
      <c r="AUP22" s="33"/>
      <c r="AUQ22" s="33"/>
      <c r="AUR22" s="33"/>
      <c r="AUS22" s="33"/>
      <c r="AUT22" s="33"/>
      <c r="AUU22" s="33"/>
      <c r="AUV22" s="33"/>
      <c r="AUW22" s="33"/>
      <c r="AUX22" s="33"/>
      <c r="AUY22" s="33"/>
      <c r="AUZ22" s="33"/>
      <c r="AVA22" s="33"/>
      <c r="AVB22" s="33"/>
      <c r="AVC22" s="33"/>
      <c r="AVD22" s="33"/>
      <c r="AVE22" s="33"/>
      <c r="AVF22" s="33"/>
      <c r="AVG22" s="33"/>
      <c r="AVH22" s="33"/>
      <c r="AVI22" s="33"/>
      <c r="AVJ22" s="33"/>
      <c r="AVK22" s="33"/>
      <c r="AVL22" s="33"/>
      <c r="AVM22" s="33"/>
      <c r="AVN22" s="33"/>
      <c r="AVO22" s="33"/>
      <c r="AVP22" s="33"/>
      <c r="AVQ22" s="33"/>
      <c r="AVR22" s="33"/>
      <c r="AVS22" s="33"/>
      <c r="AVT22" s="33"/>
      <c r="AVU22" s="33"/>
      <c r="AVV22" s="33"/>
      <c r="AVW22" s="33"/>
      <c r="AVX22" s="33"/>
      <c r="AVY22" s="33"/>
      <c r="AVZ22" s="33"/>
      <c r="AWA22" s="33"/>
      <c r="AWB22" s="33"/>
      <c r="AWC22" s="33"/>
      <c r="AWD22" s="33"/>
      <c r="AWE22" s="33"/>
      <c r="AWF22" s="33"/>
      <c r="AWG22" s="33"/>
      <c r="AWH22" s="33"/>
      <c r="AWI22" s="33"/>
      <c r="AWJ22" s="33"/>
      <c r="AWK22" s="33"/>
      <c r="AWL22" s="33"/>
      <c r="AWM22" s="33"/>
      <c r="AWN22" s="33"/>
      <c r="AWO22" s="33"/>
      <c r="AWP22" s="33"/>
      <c r="AWQ22" s="33"/>
      <c r="AWR22" s="33"/>
      <c r="AWS22" s="33"/>
      <c r="AWT22" s="33"/>
      <c r="AWU22" s="33"/>
      <c r="AWV22" s="33"/>
      <c r="AWW22" s="33"/>
      <c r="AWX22" s="33"/>
      <c r="AWY22" s="33"/>
      <c r="AWZ22" s="33"/>
      <c r="AXA22" s="33"/>
      <c r="AXB22" s="33"/>
      <c r="AXC22" s="33"/>
      <c r="AXD22" s="33"/>
      <c r="AXE22" s="33"/>
      <c r="AXF22" s="33"/>
      <c r="AXG22" s="33"/>
      <c r="AXH22" s="33"/>
      <c r="AXI22" s="33"/>
      <c r="AXJ22" s="33"/>
      <c r="AXK22" s="33"/>
      <c r="AXL22" s="33"/>
      <c r="AXM22" s="33"/>
      <c r="AXN22" s="33"/>
      <c r="AXO22" s="33"/>
      <c r="AXP22" s="33"/>
      <c r="AXQ22" s="33"/>
      <c r="AXR22" s="33"/>
      <c r="AXS22" s="33"/>
      <c r="AXT22" s="33"/>
      <c r="AXU22" s="33"/>
      <c r="AXV22" s="33"/>
      <c r="AXW22" s="33"/>
      <c r="AXX22" s="33"/>
      <c r="AXY22" s="33"/>
      <c r="AXZ22" s="33"/>
      <c r="AYA22" s="33"/>
      <c r="AYB22" s="33"/>
      <c r="AYC22" s="33"/>
      <c r="AYD22" s="33"/>
      <c r="AYE22" s="33"/>
      <c r="AYF22" s="33"/>
      <c r="AYG22" s="33"/>
      <c r="AYH22" s="33"/>
      <c r="AYI22" s="33"/>
      <c r="AYJ22" s="33"/>
      <c r="AYK22" s="33"/>
      <c r="AYL22" s="33"/>
      <c r="AYM22" s="33"/>
      <c r="AYN22" s="33"/>
      <c r="AYO22" s="33"/>
      <c r="AYP22" s="33"/>
      <c r="AYQ22" s="33"/>
      <c r="AYR22" s="33"/>
      <c r="AYS22" s="33"/>
      <c r="AYT22" s="33"/>
      <c r="AYU22" s="33"/>
      <c r="AYV22" s="33"/>
      <c r="AYW22" s="33"/>
      <c r="AYX22" s="33"/>
      <c r="AYY22" s="33"/>
      <c r="AYZ22" s="33"/>
      <c r="AZA22" s="33"/>
      <c r="AZB22" s="33"/>
      <c r="AZC22" s="33"/>
      <c r="AZD22" s="33"/>
      <c r="AZE22" s="33"/>
      <c r="AZF22" s="33"/>
      <c r="AZG22" s="33"/>
      <c r="AZH22" s="33"/>
      <c r="AZI22" s="33"/>
      <c r="AZJ22" s="33"/>
      <c r="AZK22" s="33"/>
      <c r="AZL22" s="33"/>
      <c r="AZM22" s="33"/>
      <c r="AZN22" s="33"/>
      <c r="AZO22" s="33"/>
      <c r="AZP22" s="33"/>
      <c r="AZQ22" s="33"/>
      <c r="AZR22" s="33"/>
      <c r="AZS22" s="33"/>
      <c r="AZT22" s="33"/>
      <c r="AZU22" s="33"/>
      <c r="AZV22" s="33"/>
      <c r="AZW22" s="33"/>
      <c r="AZX22" s="33"/>
      <c r="AZY22" s="33"/>
      <c r="AZZ22" s="33"/>
      <c r="BAA22" s="33"/>
      <c r="BAB22" s="33"/>
      <c r="BAC22" s="33"/>
      <c r="BAD22" s="33"/>
      <c r="BAE22" s="33"/>
      <c r="BAF22" s="33"/>
      <c r="BAG22" s="33"/>
      <c r="BAH22" s="33"/>
      <c r="BAI22" s="33"/>
      <c r="BAJ22" s="33"/>
      <c r="BAK22" s="33"/>
      <c r="BAL22" s="33"/>
      <c r="BAM22" s="33"/>
      <c r="BAN22" s="33"/>
      <c r="BAO22" s="33"/>
      <c r="BAP22" s="33"/>
      <c r="BAQ22" s="33"/>
      <c r="BAR22" s="33"/>
      <c r="BAS22" s="33"/>
      <c r="BAT22" s="33"/>
      <c r="BAU22" s="33"/>
      <c r="BAV22" s="33"/>
      <c r="BAW22" s="33"/>
      <c r="BAX22" s="33"/>
      <c r="BAY22" s="33"/>
      <c r="BAZ22" s="33"/>
      <c r="BBA22" s="33"/>
      <c r="BBB22" s="33"/>
      <c r="BBC22" s="33"/>
      <c r="BBD22" s="33"/>
      <c r="BBE22" s="33"/>
      <c r="BBF22" s="33"/>
      <c r="BBG22" s="33"/>
      <c r="BBH22" s="33"/>
      <c r="BBI22" s="33"/>
      <c r="BBJ22" s="33"/>
      <c r="BBK22" s="33"/>
      <c r="BBL22" s="33"/>
      <c r="BBM22" s="33"/>
      <c r="BBN22" s="33"/>
      <c r="BBO22" s="33"/>
      <c r="BBP22" s="33"/>
      <c r="BBQ22" s="33"/>
      <c r="BBR22" s="33"/>
      <c r="BBS22" s="33"/>
      <c r="BBT22" s="33"/>
      <c r="BBU22" s="33"/>
      <c r="BBV22" s="33"/>
      <c r="BBW22" s="33"/>
      <c r="BBX22" s="33"/>
      <c r="BBY22" s="33"/>
      <c r="BBZ22" s="33"/>
      <c r="BCA22" s="33"/>
      <c r="BCB22" s="33"/>
      <c r="BCC22" s="33"/>
      <c r="BCD22" s="33"/>
      <c r="BCE22" s="33"/>
      <c r="BCF22" s="33"/>
      <c r="BCG22" s="33"/>
      <c r="BCH22" s="33"/>
      <c r="BCI22" s="33"/>
      <c r="BCJ22" s="33"/>
      <c r="BCK22" s="33"/>
      <c r="BCL22" s="33"/>
      <c r="BCM22" s="33"/>
      <c r="BCN22" s="33"/>
      <c r="BCO22" s="33"/>
      <c r="BCP22" s="33"/>
      <c r="BCQ22" s="33"/>
      <c r="BCR22" s="33"/>
      <c r="BCS22" s="33"/>
      <c r="BCT22" s="33"/>
      <c r="BCU22" s="33"/>
      <c r="BCV22" s="33"/>
      <c r="BCW22" s="33"/>
      <c r="BCX22" s="33"/>
      <c r="BCY22" s="33"/>
      <c r="BCZ22" s="33"/>
      <c r="BDA22" s="33"/>
      <c r="BDB22" s="33"/>
      <c r="BDC22" s="33"/>
      <c r="BDD22" s="33"/>
      <c r="BDE22" s="33"/>
      <c r="BDF22" s="33"/>
      <c r="BDG22" s="33"/>
      <c r="BDH22" s="33"/>
      <c r="BDI22" s="33"/>
      <c r="BDJ22" s="33"/>
      <c r="BDK22" s="33"/>
      <c r="BDL22" s="33"/>
      <c r="BDM22" s="33"/>
      <c r="BDN22" s="33"/>
      <c r="BDO22" s="33"/>
      <c r="BDP22" s="33"/>
      <c r="BDQ22" s="33"/>
      <c r="BDR22" s="33"/>
      <c r="BDS22" s="33"/>
      <c r="BDT22" s="33"/>
      <c r="BDU22" s="33"/>
      <c r="BDV22" s="33"/>
      <c r="BDW22" s="33"/>
      <c r="BDX22" s="33"/>
      <c r="BDY22" s="33"/>
      <c r="BDZ22" s="33"/>
      <c r="BEA22" s="33"/>
      <c r="BEB22" s="33"/>
      <c r="BEC22" s="33"/>
      <c r="BED22" s="33"/>
      <c r="BEE22" s="33"/>
      <c r="BEF22" s="33"/>
      <c r="BEG22" s="33"/>
      <c r="BEH22" s="33"/>
      <c r="BEI22" s="33"/>
      <c r="BEJ22" s="33"/>
      <c r="BEK22" s="33"/>
      <c r="BEL22" s="33"/>
      <c r="BEM22" s="33"/>
      <c r="BEN22" s="33"/>
      <c r="BEO22" s="33"/>
      <c r="BEP22" s="33"/>
      <c r="BEQ22" s="33"/>
      <c r="BER22" s="33"/>
      <c r="BES22" s="33"/>
      <c r="BET22" s="33"/>
      <c r="BEU22" s="33"/>
      <c r="BEV22" s="33"/>
      <c r="BEW22" s="33"/>
      <c r="BEX22" s="33"/>
      <c r="BEY22" s="33"/>
      <c r="BEZ22" s="33"/>
      <c r="BFA22" s="33"/>
      <c r="BFB22" s="33"/>
      <c r="BFC22" s="33"/>
      <c r="BFD22" s="33"/>
      <c r="BFE22" s="33"/>
      <c r="BFF22" s="33"/>
      <c r="BFG22" s="33"/>
      <c r="BFH22" s="33"/>
      <c r="BFI22" s="33"/>
      <c r="BFJ22" s="33"/>
      <c r="BFK22" s="33"/>
      <c r="BFL22" s="33"/>
      <c r="BFM22" s="33"/>
      <c r="BFN22" s="33"/>
      <c r="BFO22" s="33"/>
      <c r="BFP22" s="33"/>
      <c r="BFQ22" s="33"/>
      <c r="BFR22" s="33"/>
      <c r="BFS22" s="33"/>
      <c r="BFT22" s="33"/>
      <c r="BFU22" s="33"/>
      <c r="BFV22" s="33"/>
      <c r="BFW22" s="33"/>
      <c r="BFX22" s="33"/>
      <c r="BFY22" s="33"/>
      <c r="BFZ22" s="33"/>
      <c r="BGA22" s="33"/>
      <c r="BGB22" s="33"/>
      <c r="BGC22" s="33"/>
      <c r="BGD22" s="33"/>
      <c r="BGE22" s="33"/>
      <c r="BGF22" s="33"/>
      <c r="BGG22" s="33"/>
      <c r="BGH22" s="33"/>
      <c r="BGI22" s="33"/>
      <c r="BGJ22" s="33"/>
      <c r="BGK22" s="33"/>
      <c r="BGL22" s="33"/>
      <c r="BGM22" s="33"/>
      <c r="BGN22" s="33"/>
      <c r="BGO22" s="33"/>
      <c r="BGP22" s="33"/>
      <c r="BGQ22" s="33"/>
      <c r="BGR22" s="33"/>
      <c r="BGS22" s="33"/>
      <c r="BGT22" s="33"/>
      <c r="BGU22" s="33"/>
      <c r="BGV22" s="33"/>
      <c r="BGW22" s="33"/>
      <c r="BGX22" s="33"/>
      <c r="BGY22" s="33"/>
      <c r="BGZ22" s="33"/>
      <c r="BHA22" s="33"/>
      <c r="BHB22" s="33"/>
      <c r="BHC22" s="33"/>
      <c r="BHD22" s="33"/>
      <c r="BHE22" s="33"/>
      <c r="BHF22" s="33"/>
      <c r="BHG22" s="33"/>
      <c r="BHH22" s="33"/>
      <c r="BHI22" s="33"/>
      <c r="BHJ22" s="33"/>
      <c r="BHK22" s="33"/>
      <c r="BHL22" s="33"/>
      <c r="BHM22" s="33"/>
      <c r="BHN22" s="33"/>
      <c r="BHO22" s="33"/>
      <c r="BHP22" s="33"/>
      <c r="BHQ22" s="33"/>
      <c r="BHR22" s="33"/>
      <c r="BHS22" s="33"/>
      <c r="BHT22" s="33"/>
      <c r="BHU22" s="33"/>
      <c r="BHV22" s="33"/>
      <c r="BHW22" s="33"/>
      <c r="BHX22" s="33"/>
      <c r="BHY22" s="33"/>
      <c r="BHZ22" s="33"/>
      <c r="BIA22" s="33"/>
      <c r="BIB22" s="33"/>
      <c r="BIC22" s="33"/>
      <c r="BID22" s="33"/>
      <c r="BIE22" s="33"/>
      <c r="BIF22" s="33"/>
      <c r="BIG22" s="33"/>
      <c r="BIH22" s="33"/>
      <c r="BII22" s="33"/>
      <c r="BIJ22" s="33"/>
      <c r="BIK22" s="33"/>
      <c r="BIL22" s="33"/>
      <c r="BIM22" s="33"/>
      <c r="BIN22" s="33"/>
      <c r="BIO22" s="33"/>
      <c r="BIP22" s="33"/>
      <c r="BIQ22" s="33"/>
      <c r="BIR22" s="33"/>
      <c r="BIS22" s="33"/>
      <c r="BIT22" s="33"/>
      <c r="BIU22" s="33"/>
      <c r="BIV22" s="33"/>
      <c r="BIW22" s="33"/>
      <c r="BIX22" s="33"/>
      <c r="BIY22" s="33"/>
      <c r="BIZ22" s="33"/>
      <c r="BJA22" s="33"/>
      <c r="BJB22" s="33"/>
      <c r="BJC22" s="33"/>
      <c r="BJD22" s="33"/>
      <c r="BJE22" s="33"/>
      <c r="BJF22" s="33"/>
      <c r="BJG22" s="33"/>
      <c r="BJH22" s="33"/>
      <c r="BJI22" s="33"/>
      <c r="BJJ22" s="33"/>
      <c r="BJK22" s="33"/>
      <c r="BJL22" s="33"/>
      <c r="BJM22" s="33"/>
      <c r="BJN22" s="33"/>
      <c r="BJO22" s="33"/>
      <c r="BJP22" s="33"/>
      <c r="BJQ22" s="33"/>
      <c r="BJR22" s="33"/>
      <c r="BJS22" s="33"/>
      <c r="BJT22" s="33"/>
      <c r="BJU22" s="33"/>
      <c r="BJV22" s="33"/>
      <c r="BJW22" s="33"/>
      <c r="BJX22" s="33"/>
      <c r="BJY22" s="33"/>
      <c r="BJZ22" s="33"/>
      <c r="BKA22" s="33"/>
      <c r="BKB22" s="33"/>
      <c r="BKC22" s="33"/>
      <c r="BKD22" s="33"/>
      <c r="BKE22" s="33"/>
      <c r="BKF22" s="33"/>
      <c r="BKG22" s="33"/>
      <c r="BKH22" s="33"/>
      <c r="BKI22" s="33"/>
      <c r="BKJ22" s="33"/>
      <c r="BKK22" s="33"/>
      <c r="BKL22" s="33"/>
      <c r="BKM22" s="33"/>
      <c r="BKN22" s="33"/>
      <c r="BKO22" s="33"/>
      <c r="BKP22" s="33"/>
      <c r="BKQ22" s="33"/>
      <c r="BKR22" s="33"/>
      <c r="BKS22" s="33"/>
      <c r="BKT22" s="33"/>
      <c r="BKU22" s="33"/>
      <c r="BKV22" s="33"/>
      <c r="BKW22" s="33"/>
      <c r="BKX22" s="33"/>
      <c r="BKY22" s="33"/>
      <c r="BKZ22" s="33"/>
      <c r="BLA22" s="33"/>
      <c r="BLB22" s="33"/>
      <c r="BLC22" s="33"/>
      <c r="BLD22" s="33"/>
      <c r="BLE22" s="33"/>
      <c r="BLF22" s="33"/>
      <c r="BLG22" s="33"/>
      <c r="BLH22" s="33"/>
      <c r="BLI22" s="33"/>
      <c r="BLJ22" s="33"/>
      <c r="BLK22" s="33"/>
      <c r="BLL22" s="33"/>
      <c r="BLM22" s="33"/>
      <c r="BLN22" s="33"/>
      <c r="BLO22" s="33"/>
      <c r="BLP22" s="33"/>
      <c r="BLQ22" s="33"/>
      <c r="BLR22" s="33"/>
      <c r="BLS22" s="33"/>
      <c r="BLT22" s="33"/>
      <c r="BLU22" s="33"/>
      <c r="BLV22" s="33"/>
      <c r="BLW22" s="33"/>
      <c r="BLX22" s="33"/>
      <c r="BLY22" s="33"/>
      <c r="BLZ22" s="33"/>
      <c r="BMA22" s="33"/>
      <c r="BMB22" s="33"/>
      <c r="BMC22" s="33"/>
      <c r="BMD22" s="33"/>
      <c r="BME22" s="33"/>
      <c r="BMF22" s="33"/>
      <c r="BMG22" s="33"/>
      <c r="BMH22" s="33"/>
      <c r="BMI22" s="33"/>
      <c r="BMJ22" s="33"/>
      <c r="BMK22" s="33"/>
      <c r="BML22" s="33"/>
      <c r="BMM22" s="33"/>
      <c r="BMN22" s="33"/>
      <c r="BMO22" s="33"/>
      <c r="BMP22" s="33"/>
      <c r="BMQ22" s="33"/>
      <c r="BMR22" s="33"/>
      <c r="BMS22" s="33"/>
      <c r="BMT22" s="33"/>
      <c r="BMU22" s="33"/>
      <c r="BMV22" s="33"/>
      <c r="BMW22" s="33"/>
      <c r="BMX22" s="33"/>
      <c r="BMY22" s="33"/>
      <c r="BMZ22" s="33"/>
      <c r="BNA22" s="33"/>
      <c r="BNB22" s="33"/>
      <c r="BNC22" s="33"/>
      <c r="BND22" s="33"/>
      <c r="BNE22" s="33"/>
      <c r="BNF22" s="33"/>
      <c r="BNG22" s="33"/>
      <c r="BNH22" s="33"/>
      <c r="BNI22" s="33"/>
      <c r="BNJ22" s="33"/>
      <c r="BNK22" s="33"/>
      <c r="BNL22" s="33"/>
      <c r="BNM22" s="33"/>
      <c r="BNN22" s="33"/>
      <c r="BNO22" s="33"/>
      <c r="BNP22" s="33"/>
      <c r="BNQ22" s="33"/>
      <c r="BNR22" s="33"/>
      <c r="BNS22" s="33"/>
      <c r="BNT22" s="33"/>
      <c r="BNU22" s="33"/>
      <c r="BNV22" s="33"/>
      <c r="BNW22" s="33"/>
      <c r="BNX22" s="33"/>
      <c r="BNY22" s="33"/>
      <c r="BNZ22" s="33"/>
      <c r="BOA22" s="33"/>
      <c r="BOB22" s="33"/>
      <c r="BOC22" s="33"/>
      <c r="BOD22" s="33"/>
      <c r="BOE22" s="33"/>
      <c r="BOF22" s="33"/>
      <c r="BOG22" s="33"/>
      <c r="BOH22" s="33"/>
      <c r="BOI22" s="33"/>
      <c r="BOJ22" s="33"/>
      <c r="BOK22" s="33"/>
      <c r="BOL22" s="33"/>
      <c r="BOM22" s="33"/>
      <c r="BON22" s="33"/>
      <c r="BOO22" s="33"/>
      <c r="BOP22" s="33"/>
      <c r="BOQ22" s="33"/>
      <c r="BOR22" s="33"/>
      <c r="BOS22" s="33"/>
      <c r="BOT22" s="33"/>
      <c r="BOU22" s="33"/>
      <c r="BOV22" s="33"/>
      <c r="BOW22" s="33"/>
      <c r="BOX22" s="33"/>
      <c r="BOY22" s="33"/>
      <c r="BOZ22" s="33"/>
      <c r="BPA22" s="33"/>
      <c r="BPB22" s="33"/>
      <c r="BPC22" s="33"/>
      <c r="BPD22" s="33"/>
      <c r="BPE22" s="33"/>
      <c r="BPF22" s="33"/>
      <c r="BPG22" s="33"/>
      <c r="BPH22" s="33"/>
      <c r="BPI22" s="33"/>
      <c r="BPJ22" s="33"/>
      <c r="BPK22" s="33"/>
      <c r="BPL22" s="33"/>
      <c r="BPM22" s="33"/>
      <c r="BPN22" s="33"/>
      <c r="BPO22" s="33"/>
      <c r="BPP22" s="33"/>
      <c r="BPQ22" s="33"/>
      <c r="BPR22" s="33"/>
      <c r="BPS22" s="33"/>
      <c r="BPT22" s="33"/>
      <c r="BPU22" s="33"/>
      <c r="BPV22" s="33"/>
      <c r="BPW22" s="33"/>
      <c r="BPX22" s="33"/>
      <c r="BPY22" s="33"/>
      <c r="BPZ22" s="33"/>
      <c r="BQA22" s="33"/>
      <c r="BQB22" s="33"/>
      <c r="BQC22" s="33"/>
      <c r="BQD22" s="33"/>
      <c r="BQE22" s="33"/>
      <c r="BQF22" s="33"/>
      <c r="BQG22" s="33"/>
      <c r="BQH22" s="33"/>
      <c r="BQI22" s="33"/>
      <c r="BQJ22" s="33"/>
      <c r="BQK22" s="33"/>
      <c r="BQL22" s="33"/>
      <c r="BQM22" s="33"/>
      <c r="BQN22" s="33"/>
      <c r="BQO22" s="33"/>
      <c r="BQP22" s="33"/>
      <c r="BQQ22" s="33"/>
      <c r="BQR22" s="33"/>
      <c r="BQS22" s="33"/>
      <c r="BQT22" s="33"/>
      <c r="BQU22" s="33"/>
      <c r="BQV22" s="33"/>
      <c r="BQW22" s="33"/>
      <c r="BQX22" s="33"/>
      <c r="BQY22" s="33"/>
      <c r="BQZ22" s="33"/>
      <c r="BRA22" s="33"/>
      <c r="BRB22" s="33"/>
      <c r="BRC22" s="33"/>
      <c r="BRD22" s="33"/>
      <c r="BRE22" s="33"/>
      <c r="BRF22" s="33"/>
      <c r="BRG22" s="33"/>
      <c r="BRH22" s="33"/>
      <c r="BRI22" s="33"/>
      <c r="BRJ22" s="33"/>
      <c r="BRK22" s="33"/>
      <c r="BRL22" s="33"/>
      <c r="BRM22" s="33"/>
      <c r="BRN22" s="33"/>
      <c r="BRO22" s="33"/>
      <c r="BRP22" s="33"/>
      <c r="BRQ22" s="33"/>
      <c r="BRR22" s="33"/>
      <c r="BRS22" s="33"/>
      <c r="BRT22" s="33"/>
      <c r="BRU22" s="33"/>
      <c r="BRV22" s="33"/>
      <c r="BRW22" s="33"/>
      <c r="BRX22" s="33"/>
      <c r="BRY22" s="33"/>
      <c r="BRZ22" s="33"/>
      <c r="BSA22" s="33"/>
      <c r="BSB22" s="33"/>
      <c r="BSC22" s="33"/>
      <c r="BSD22" s="33"/>
      <c r="BSE22" s="33"/>
      <c r="BSF22" s="33"/>
      <c r="BSG22" s="33"/>
      <c r="BSH22" s="33"/>
      <c r="BSI22" s="33"/>
      <c r="BSJ22" s="33"/>
      <c r="BSK22" s="33"/>
      <c r="BSL22" s="33"/>
      <c r="BSM22" s="33"/>
      <c r="BSN22" s="33"/>
      <c r="BSO22" s="33"/>
      <c r="BSP22" s="33"/>
      <c r="BSQ22" s="33"/>
      <c r="BSR22" s="33"/>
      <c r="BSS22" s="33"/>
      <c r="BST22" s="33"/>
      <c r="BSU22" s="33"/>
      <c r="BSV22" s="33"/>
      <c r="BSW22" s="33"/>
      <c r="BSX22" s="33"/>
      <c r="BSY22" s="33"/>
      <c r="BSZ22" s="33"/>
      <c r="BTA22" s="33"/>
      <c r="BTB22" s="33"/>
      <c r="BTC22" s="33"/>
      <c r="BTD22" s="33"/>
      <c r="BTE22" s="33"/>
      <c r="BTF22" s="33"/>
      <c r="BTG22" s="33"/>
      <c r="BTH22" s="33"/>
      <c r="BTI22" s="33"/>
      <c r="BTJ22" s="33"/>
      <c r="BTK22" s="33"/>
      <c r="BTL22" s="33"/>
      <c r="BTM22" s="33"/>
      <c r="BTN22" s="33"/>
      <c r="BTO22" s="33"/>
      <c r="BTP22" s="33"/>
      <c r="BTQ22" s="33"/>
      <c r="BTR22" s="33"/>
      <c r="BTS22" s="33"/>
      <c r="BTT22" s="33"/>
      <c r="BTU22" s="33"/>
      <c r="BTV22" s="33"/>
      <c r="BTW22" s="33"/>
      <c r="BTX22" s="33"/>
      <c r="BTY22" s="33"/>
      <c r="BTZ22" s="33"/>
      <c r="BUA22" s="33"/>
      <c r="BUB22" s="33"/>
      <c r="BUC22" s="33"/>
      <c r="BUD22" s="33"/>
      <c r="BUE22" s="33"/>
      <c r="BUF22" s="33"/>
      <c r="BUG22" s="33"/>
      <c r="BUH22" s="33"/>
      <c r="BUI22" s="33"/>
      <c r="BUJ22" s="33"/>
      <c r="BUK22" s="33"/>
      <c r="BUL22" s="33"/>
      <c r="BUM22" s="33"/>
      <c r="BUN22" s="33"/>
      <c r="BUO22" s="33"/>
      <c r="BUP22" s="33"/>
      <c r="BUQ22" s="33"/>
      <c r="BUR22" s="33"/>
      <c r="BUS22" s="33"/>
      <c r="BUT22" s="33"/>
      <c r="BUU22" s="33"/>
      <c r="BUV22" s="33"/>
      <c r="BUW22" s="33"/>
      <c r="BUX22" s="33"/>
      <c r="BUY22" s="33"/>
      <c r="BUZ22" s="33"/>
      <c r="BVA22" s="33"/>
      <c r="BVB22" s="33"/>
      <c r="BVC22" s="33"/>
      <c r="BVD22" s="33"/>
      <c r="BVE22" s="33"/>
      <c r="BVF22" s="33"/>
      <c r="BVG22" s="33"/>
      <c r="BVH22" s="33"/>
      <c r="BVI22" s="33"/>
    </row>
    <row r="23" spans="1:1933" s="31" customFormat="1" ht="96" customHeight="1" x14ac:dyDescent="0.25">
      <c r="A23" s="35">
        <v>11</v>
      </c>
      <c r="B23" s="35" t="s">
        <v>131</v>
      </c>
      <c r="C23" s="35" t="s">
        <v>132</v>
      </c>
      <c r="D23" s="35" t="s">
        <v>133</v>
      </c>
      <c r="E23" s="35" t="s">
        <v>134</v>
      </c>
      <c r="F23" s="35" t="s">
        <v>59</v>
      </c>
      <c r="G23" s="35" t="s">
        <v>95</v>
      </c>
      <c r="H23" s="47">
        <v>12000000</v>
      </c>
      <c r="I23" s="35" t="s">
        <v>135</v>
      </c>
      <c r="J23" s="37">
        <v>29569.599999999999</v>
      </c>
      <c r="K23" s="35" t="s">
        <v>135</v>
      </c>
      <c r="L23" s="37"/>
      <c r="M23" s="35" t="s">
        <v>135</v>
      </c>
      <c r="N23" s="37">
        <v>27723.119999999999</v>
      </c>
      <c r="O23" s="35" t="s">
        <v>135</v>
      </c>
      <c r="P23" s="35"/>
      <c r="Q23" s="35" t="s">
        <v>73</v>
      </c>
      <c r="R23" s="35" t="s">
        <v>74</v>
      </c>
      <c r="S23" s="35"/>
      <c r="T23" s="35" t="s">
        <v>124</v>
      </c>
      <c r="U23" s="35"/>
      <c r="V23" s="35" t="s">
        <v>76</v>
      </c>
      <c r="W23" s="35"/>
      <c r="X23" s="35" t="s">
        <v>136</v>
      </c>
      <c r="Y23" s="35" t="s">
        <v>78</v>
      </c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  <c r="AML23" s="33"/>
      <c r="AMM23" s="33"/>
      <c r="AMN23" s="33"/>
      <c r="AMO23" s="33"/>
      <c r="AMP23" s="33"/>
      <c r="AMQ23" s="33"/>
      <c r="AMR23" s="33"/>
      <c r="AMS23" s="33"/>
      <c r="AMT23" s="33"/>
      <c r="AMU23" s="33"/>
      <c r="AMV23" s="33"/>
      <c r="AMW23" s="33"/>
      <c r="AMX23" s="33"/>
      <c r="AMY23" s="33"/>
      <c r="AMZ23" s="33"/>
      <c r="ANA23" s="33"/>
      <c r="ANB23" s="33"/>
      <c r="ANC23" s="33"/>
      <c r="AND23" s="33"/>
      <c r="ANE23" s="33"/>
      <c r="ANF23" s="33"/>
      <c r="ANG23" s="33"/>
      <c r="ANH23" s="33"/>
      <c r="ANI23" s="33"/>
      <c r="ANJ23" s="33"/>
      <c r="ANK23" s="33"/>
      <c r="ANL23" s="33"/>
      <c r="ANM23" s="33"/>
      <c r="ANN23" s="33"/>
      <c r="ANO23" s="33"/>
      <c r="ANP23" s="33"/>
      <c r="ANQ23" s="33"/>
      <c r="ANR23" s="33"/>
      <c r="ANS23" s="33"/>
      <c r="ANT23" s="33"/>
      <c r="ANU23" s="33"/>
      <c r="ANV23" s="33"/>
      <c r="ANW23" s="33"/>
      <c r="ANX23" s="33"/>
      <c r="ANY23" s="33"/>
      <c r="ANZ23" s="33"/>
      <c r="AOA23" s="33"/>
      <c r="AOB23" s="33"/>
      <c r="AOC23" s="33"/>
      <c r="AOD23" s="33"/>
      <c r="AOE23" s="33"/>
      <c r="AOF23" s="33"/>
      <c r="AOG23" s="33"/>
      <c r="AOH23" s="33"/>
      <c r="AOI23" s="33"/>
      <c r="AOJ23" s="33"/>
      <c r="AOK23" s="33"/>
      <c r="AOL23" s="33"/>
      <c r="AOM23" s="33"/>
      <c r="AON23" s="33"/>
      <c r="AOO23" s="33"/>
      <c r="AOP23" s="33"/>
      <c r="AOQ23" s="33"/>
      <c r="AOR23" s="33"/>
      <c r="AOS23" s="33"/>
      <c r="AOT23" s="33"/>
      <c r="AOU23" s="33"/>
      <c r="AOV23" s="33"/>
      <c r="AOW23" s="33"/>
      <c r="AOX23" s="33"/>
      <c r="AOY23" s="33"/>
      <c r="AOZ23" s="33"/>
      <c r="APA23" s="33"/>
      <c r="APB23" s="33"/>
      <c r="APC23" s="33"/>
      <c r="APD23" s="33"/>
      <c r="APE23" s="33"/>
      <c r="APF23" s="33"/>
      <c r="APG23" s="33"/>
      <c r="APH23" s="33"/>
      <c r="API23" s="33"/>
      <c r="APJ23" s="33"/>
      <c r="APK23" s="33"/>
      <c r="APL23" s="33"/>
      <c r="APM23" s="33"/>
      <c r="APN23" s="33"/>
      <c r="APO23" s="33"/>
      <c r="APP23" s="33"/>
      <c r="APQ23" s="33"/>
      <c r="APR23" s="33"/>
      <c r="APS23" s="33"/>
      <c r="APT23" s="33"/>
      <c r="APU23" s="33"/>
      <c r="APV23" s="33"/>
      <c r="APW23" s="33"/>
      <c r="APX23" s="33"/>
      <c r="APY23" s="33"/>
      <c r="APZ23" s="33"/>
      <c r="AQA23" s="33"/>
      <c r="AQB23" s="33"/>
      <c r="AQC23" s="33"/>
      <c r="AQD23" s="33"/>
      <c r="AQE23" s="33"/>
      <c r="AQF23" s="33"/>
      <c r="AQG23" s="33"/>
      <c r="AQH23" s="33"/>
      <c r="AQI23" s="33"/>
      <c r="AQJ23" s="33"/>
      <c r="AQK23" s="33"/>
      <c r="AQL23" s="33"/>
      <c r="AQM23" s="33"/>
      <c r="AQN23" s="33"/>
      <c r="AQO23" s="33"/>
      <c r="AQP23" s="33"/>
      <c r="AQQ23" s="33"/>
      <c r="AQR23" s="33"/>
      <c r="AQS23" s="33"/>
      <c r="AQT23" s="33"/>
      <c r="AQU23" s="33"/>
      <c r="AQV23" s="33"/>
      <c r="AQW23" s="33"/>
      <c r="AQX23" s="33"/>
      <c r="AQY23" s="33"/>
      <c r="AQZ23" s="33"/>
      <c r="ARA23" s="33"/>
      <c r="ARB23" s="33"/>
      <c r="ARC23" s="33"/>
      <c r="ARD23" s="33"/>
      <c r="ARE23" s="33"/>
      <c r="ARF23" s="33"/>
      <c r="ARG23" s="33"/>
      <c r="ARH23" s="33"/>
      <c r="ARI23" s="33"/>
      <c r="ARJ23" s="33"/>
      <c r="ARK23" s="33"/>
      <c r="ARL23" s="33"/>
      <c r="ARM23" s="33"/>
      <c r="ARN23" s="33"/>
      <c r="ARO23" s="33"/>
      <c r="ARP23" s="33"/>
      <c r="ARQ23" s="33"/>
      <c r="ARR23" s="33"/>
      <c r="ARS23" s="33"/>
      <c r="ART23" s="33"/>
      <c r="ARU23" s="33"/>
      <c r="ARV23" s="33"/>
      <c r="ARW23" s="33"/>
      <c r="ARX23" s="33"/>
      <c r="ARY23" s="33"/>
      <c r="ARZ23" s="33"/>
      <c r="ASA23" s="33"/>
      <c r="ASB23" s="33"/>
      <c r="ASC23" s="33"/>
      <c r="ASD23" s="33"/>
      <c r="ASE23" s="33"/>
      <c r="ASF23" s="33"/>
      <c r="ASG23" s="33"/>
      <c r="ASH23" s="33"/>
      <c r="ASI23" s="33"/>
      <c r="ASJ23" s="33"/>
      <c r="ASK23" s="33"/>
      <c r="ASL23" s="33"/>
      <c r="ASM23" s="33"/>
      <c r="ASN23" s="33"/>
      <c r="ASO23" s="33"/>
      <c r="ASP23" s="33"/>
      <c r="ASQ23" s="33"/>
      <c r="ASR23" s="33"/>
      <c r="ASS23" s="33"/>
      <c r="AST23" s="33"/>
      <c r="ASU23" s="33"/>
      <c r="ASV23" s="33"/>
      <c r="ASW23" s="33"/>
      <c r="ASX23" s="33"/>
      <c r="ASY23" s="33"/>
      <c r="ASZ23" s="33"/>
      <c r="ATA23" s="33"/>
      <c r="ATB23" s="33"/>
      <c r="ATC23" s="33"/>
      <c r="ATD23" s="33"/>
      <c r="ATE23" s="33"/>
      <c r="ATF23" s="33"/>
      <c r="ATG23" s="33"/>
      <c r="ATH23" s="33"/>
      <c r="ATI23" s="33"/>
      <c r="ATJ23" s="33"/>
      <c r="ATK23" s="33"/>
      <c r="ATL23" s="33"/>
      <c r="ATM23" s="33"/>
      <c r="ATN23" s="33"/>
      <c r="ATO23" s="33"/>
      <c r="ATP23" s="33"/>
      <c r="ATQ23" s="33"/>
      <c r="ATR23" s="33"/>
      <c r="ATS23" s="33"/>
      <c r="ATT23" s="33"/>
      <c r="ATU23" s="33"/>
      <c r="ATV23" s="33"/>
      <c r="ATW23" s="33"/>
      <c r="ATX23" s="33"/>
      <c r="ATY23" s="33"/>
      <c r="ATZ23" s="33"/>
      <c r="AUA23" s="33"/>
      <c r="AUB23" s="33"/>
      <c r="AUC23" s="33"/>
      <c r="AUD23" s="33"/>
      <c r="AUE23" s="33"/>
      <c r="AUF23" s="33"/>
      <c r="AUG23" s="33"/>
      <c r="AUH23" s="33"/>
      <c r="AUI23" s="33"/>
      <c r="AUJ23" s="33"/>
      <c r="AUK23" s="33"/>
      <c r="AUL23" s="33"/>
      <c r="AUM23" s="33"/>
      <c r="AUN23" s="33"/>
      <c r="AUO23" s="33"/>
      <c r="AUP23" s="33"/>
      <c r="AUQ23" s="33"/>
      <c r="AUR23" s="33"/>
      <c r="AUS23" s="33"/>
      <c r="AUT23" s="33"/>
      <c r="AUU23" s="33"/>
      <c r="AUV23" s="33"/>
      <c r="AUW23" s="33"/>
      <c r="AUX23" s="33"/>
      <c r="AUY23" s="33"/>
      <c r="AUZ23" s="33"/>
      <c r="AVA23" s="33"/>
      <c r="AVB23" s="33"/>
      <c r="AVC23" s="33"/>
      <c r="AVD23" s="33"/>
      <c r="AVE23" s="33"/>
      <c r="AVF23" s="33"/>
      <c r="AVG23" s="33"/>
      <c r="AVH23" s="33"/>
      <c r="AVI23" s="33"/>
      <c r="AVJ23" s="33"/>
      <c r="AVK23" s="33"/>
      <c r="AVL23" s="33"/>
      <c r="AVM23" s="33"/>
      <c r="AVN23" s="33"/>
      <c r="AVO23" s="33"/>
      <c r="AVP23" s="33"/>
      <c r="AVQ23" s="33"/>
      <c r="AVR23" s="33"/>
      <c r="AVS23" s="33"/>
      <c r="AVT23" s="33"/>
      <c r="AVU23" s="33"/>
      <c r="AVV23" s="33"/>
      <c r="AVW23" s="33"/>
      <c r="AVX23" s="33"/>
      <c r="AVY23" s="33"/>
      <c r="AVZ23" s="33"/>
      <c r="AWA23" s="33"/>
      <c r="AWB23" s="33"/>
      <c r="AWC23" s="33"/>
      <c r="AWD23" s="33"/>
      <c r="AWE23" s="33"/>
      <c r="AWF23" s="33"/>
      <c r="AWG23" s="33"/>
      <c r="AWH23" s="33"/>
      <c r="AWI23" s="33"/>
      <c r="AWJ23" s="33"/>
      <c r="AWK23" s="33"/>
      <c r="AWL23" s="33"/>
      <c r="AWM23" s="33"/>
      <c r="AWN23" s="33"/>
      <c r="AWO23" s="33"/>
      <c r="AWP23" s="33"/>
      <c r="AWQ23" s="33"/>
      <c r="AWR23" s="33"/>
      <c r="AWS23" s="33"/>
      <c r="AWT23" s="33"/>
      <c r="AWU23" s="33"/>
      <c r="AWV23" s="33"/>
      <c r="AWW23" s="33"/>
      <c r="AWX23" s="33"/>
      <c r="AWY23" s="33"/>
      <c r="AWZ23" s="33"/>
      <c r="AXA23" s="33"/>
      <c r="AXB23" s="33"/>
      <c r="AXC23" s="33"/>
      <c r="AXD23" s="33"/>
      <c r="AXE23" s="33"/>
      <c r="AXF23" s="33"/>
      <c r="AXG23" s="33"/>
      <c r="AXH23" s="33"/>
      <c r="AXI23" s="33"/>
      <c r="AXJ23" s="33"/>
      <c r="AXK23" s="33"/>
      <c r="AXL23" s="33"/>
      <c r="AXM23" s="33"/>
      <c r="AXN23" s="33"/>
      <c r="AXO23" s="33"/>
      <c r="AXP23" s="33"/>
      <c r="AXQ23" s="33"/>
      <c r="AXR23" s="33"/>
      <c r="AXS23" s="33"/>
      <c r="AXT23" s="33"/>
      <c r="AXU23" s="33"/>
      <c r="AXV23" s="33"/>
      <c r="AXW23" s="33"/>
      <c r="AXX23" s="33"/>
      <c r="AXY23" s="33"/>
      <c r="AXZ23" s="33"/>
      <c r="AYA23" s="33"/>
      <c r="AYB23" s="33"/>
      <c r="AYC23" s="33"/>
      <c r="AYD23" s="33"/>
      <c r="AYE23" s="33"/>
      <c r="AYF23" s="33"/>
      <c r="AYG23" s="33"/>
      <c r="AYH23" s="33"/>
      <c r="AYI23" s="33"/>
      <c r="AYJ23" s="33"/>
      <c r="AYK23" s="33"/>
      <c r="AYL23" s="33"/>
      <c r="AYM23" s="33"/>
      <c r="AYN23" s="33"/>
      <c r="AYO23" s="33"/>
      <c r="AYP23" s="33"/>
      <c r="AYQ23" s="33"/>
      <c r="AYR23" s="33"/>
      <c r="AYS23" s="33"/>
      <c r="AYT23" s="33"/>
      <c r="AYU23" s="33"/>
      <c r="AYV23" s="33"/>
      <c r="AYW23" s="33"/>
      <c r="AYX23" s="33"/>
      <c r="AYY23" s="33"/>
      <c r="AYZ23" s="33"/>
      <c r="AZA23" s="33"/>
      <c r="AZB23" s="33"/>
      <c r="AZC23" s="33"/>
      <c r="AZD23" s="33"/>
      <c r="AZE23" s="33"/>
      <c r="AZF23" s="33"/>
      <c r="AZG23" s="33"/>
      <c r="AZH23" s="33"/>
      <c r="AZI23" s="33"/>
      <c r="AZJ23" s="33"/>
      <c r="AZK23" s="33"/>
      <c r="AZL23" s="33"/>
      <c r="AZM23" s="33"/>
      <c r="AZN23" s="33"/>
      <c r="AZO23" s="33"/>
      <c r="AZP23" s="33"/>
      <c r="AZQ23" s="33"/>
      <c r="AZR23" s="33"/>
      <c r="AZS23" s="33"/>
      <c r="AZT23" s="33"/>
      <c r="AZU23" s="33"/>
      <c r="AZV23" s="33"/>
      <c r="AZW23" s="33"/>
      <c r="AZX23" s="33"/>
      <c r="AZY23" s="33"/>
      <c r="AZZ23" s="33"/>
      <c r="BAA23" s="33"/>
      <c r="BAB23" s="33"/>
      <c r="BAC23" s="33"/>
      <c r="BAD23" s="33"/>
      <c r="BAE23" s="33"/>
      <c r="BAF23" s="33"/>
      <c r="BAG23" s="33"/>
      <c r="BAH23" s="33"/>
      <c r="BAI23" s="33"/>
      <c r="BAJ23" s="33"/>
      <c r="BAK23" s="33"/>
      <c r="BAL23" s="33"/>
      <c r="BAM23" s="33"/>
      <c r="BAN23" s="33"/>
      <c r="BAO23" s="33"/>
      <c r="BAP23" s="33"/>
      <c r="BAQ23" s="33"/>
      <c r="BAR23" s="33"/>
      <c r="BAS23" s="33"/>
      <c r="BAT23" s="33"/>
      <c r="BAU23" s="33"/>
      <c r="BAV23" s="33"/>
      <c r="BAW23" s="33"/>
      <c r="BAX23" s="33"/>
      <c r="BAY23" s="33"/>
      <c r="BAZ23" s="33"/>
      <c r="BBA23" s="33"/>
      <c r="BBB23" s="33"/>
      <c r="BBC23" s="33"/>
      <c r="BBD23" s="33"/>
      <c r="BBE23" s="33"/>
      <c r="BBF23" s="33"/>
      <c r="BBG23" s="33"/>
      <c r="BBH23" s="33"/>
      <c r="BBI23" s="33"/>
      <c r="BBJ23" s="33"/>
      <c r="BBK23" s="33"/>
      <c r="BBL23" s="33"/>
      <c r="BBM23" s="33"/>
      <c r="BBN23" s="33"/>
      <c r="BBO23" s="33"/>
      <c r="BBP23" s="33"/>
      <c r="BBQ23" s="33"/>
      <c r="BBR23" s="33"/>
      <c r="BBS23" s="33"/>
      <c r="BBT23" s="33"/>
      <c r="BBU23" s="33"/>
      <c r="BBV23" s="33"/>
      <c r="BBW23" s="33"/>
      <c r="BBX23" s="33"/>
      <c r="BBY23" s="33"/>
      <c r="BBZ23" s="33"/>
      <c r="BCA23" s="33"/>
      <c r="BCB23" s="33"/>
      <c r="BCC23" s="33"/>
      <c r="BCD23" s="33"/>
      <c r="BCE23" s="33"/>
      <c r="BCF23" s="33"/>
      <c r="BCG23" s="33"/>
      <c r="BCH23" s="33"/>
      <c r="BCI23" s="33"/>
      <c r="BCJ23" s="33"/>
      <c r="BCK23" s="33"/>
      <c r="BCL23" s="33"/>
      <c r="BCM23" s="33"/>
      <c r="BCN23" s="33"/>
      <c r="BCO23" s="33"/>
      <c r="BCP23" s="33"/>
      <c r="BCQ23" s="33"/>
      <c r="BCR23" s="33"/>
      <c r="BCS23" s="33"/>
      <c r="BCT23" s="33"/>
      <c r="BCU23" s="33"/>
      <c r="BCV23" s="33"/>
      <c r="BCW23" s="33"/>
      <c r="BCX23" s="33"/>
      <c r="BCY23" s="33"/>
      <c r="BCZ23" s="33"/>
      <c r="BDA23" s="33"/>
      <c r="BDB23" s="33"/>
      <c r="BDC23" s="33"/>
      <c r="BDD23" s="33"/>
      <c r="BDE23" s="33"/>
      <c r="BDF23" s="33"/>
      <c r="BDG23" s="33"/>
      <c r="BDH23" s="33"/>
      <c r="BDI23" s="33"/>
      <c r="BDJ23" s="33"/>
      <c r="BDK23" s="33"/>
      <c r="BDL23" s="33"/>
      <c r="BDM23" s="33"/>
      <c r="BDN23" s="33"/>
      <c r="BDO23" s="33"/>
      <c r="BDP23" s="33"/>
      <c r="BDQ23" s="33"/>
      <c r="BDR23" s="33"/>
      <c r="BDS23" s="33"/>
      <c r="BDT23" s="33"/>
      <c r="BDU23" s="33"/>
      <c r="BDV23" s="33"/>
      <c r="BDW23" s="33"/>
      <c r="BDX23" s="33"/>
      <c r="BDY23" s="33"/>
      <c r="BDZ23" s="33"/>
      <c r="BEA23" s="33"/>
      <c r="BEB23" s="33"/>
      <c r="BEC23" s="33"/>
      <c r="BED23" s="33"/>
      <c r="BEE23" s="33"/>
      <c r="BEF23" s="33"/>
      <c r="BEG23" s="33"/>
      <c r="BEH23" s="33"/>
      <c r="BEI23" s="33"/>
      <c r="BEJ23" s="33"/>
      <c r="BEK23" s="33"/>
      <c r="BEL23" s="33"/>
      <c r="BEM23" s="33"/>
      <c r="BEN23" s="33"/>
      <c r="BEO23" s="33"/>
      <c r="BEP23" s="33"/>
      <c r="BEQ23" s="33"/>
      <c r="BER23" s="33"/>
      <c r="BES23" s="33"/>
      <c r="BET23" s="33"/>
      <c r="BEU23" s="33"/>
      <c r="BEV23" s="33"/>
      <c r="BEW23" s="33"/>
      <c r="BEX23" s="33"/>
      <c r="BEY23" s="33"/>
      <c r="BEZ23" s="33"/>
      <c r="BFA23" s="33"/>
      <c r="BFB23" s="33"/>
      <c r="BFC23" s="33"/>
      <c r="BFD23" s="33"/>
      <c r="BFE23" s="33"/>
      <c r="BFF23" s="33"/>
      <c r="BFG23" s="33"/>
      <c r="BFH23" s="33"/>
      <c r="BFI23" s="33"/>
      <c r="BFJ23" s="33"/>
      <c r="BFK23" s="33"/>
      <c r="BFL23" s="33"/>
      <c r="BFM23" s="33"/>
      <c r="BFN23" s="33"/>
      <c r="BFO23" s="33"/>
      <c r="BFP23" s="33"/>
      <c r="BFQ23" s="33"/>
      <c r="BFR23" s="33"/>
      <c r="BFS23" s="33"/>
      <c r="BFT23" s="33"/>
      <c r="BFU23" s="33"/>
      <c r="BFV23" s="33"/>
      <c r="BFW23" s="33"/>
      <c r="BFX23" s="33"/>
      <c r="BFY23" s="33"/>
      <c r="BFZ23" s="33"/>
      <c r="BGA23" s="33"/>
      <c r="BGB23" s="33"/>
      <c r="BGC23" s="33"/>
      <c r="BGD23" s="33"/>
      <c r="BGE23" s="33"/>
      <c r="BGF23" s="33"/>
      <c r="BGG23" s="33"/>
      <c r="BGH23" s="33"/>
      <c r="BGI23" s="33"/>
      <c r="BGJ23" s="33"/>
      <c r="BGK23" s="33"/>
      <c r="BGL23" s="33"/>
      <c r="BGM23" s="33"/>
      <c r="BGN23" s="33"/>
      <c r="BGO23" s="33"/>
      <c r="BGP23" s="33"/>
      <c r="BGQ23" s="33"/>
      <c r="BGR23" s="33"/>
      <c r="BGS23" s="33"/>
      <c r="BGT23" s="33"/>
      <c r="BGU23" s="33"/>
      <c r="BGV23" s="33"/>
      <c r="BGW23" s="33"/>
      <c r="BGX23" s="33"/>
      <c r="BGY23" s="33"/>
      <c r="BGZ23" s="33"/>
      <c r="BHA23" s="33"/>
      <c r="BHB23" s="33"/>
      <c r="BHC23" s="33"/>
      <c r="BHD23" s="33"/>
      <c r="BHE23" s="33"/>
      <c r="BHF23" s="33"/>
      <c r="BHG23" s="33"/>
      <c r="BHH23" s="33"/>
      <c r="BHI23" s="33"/>
      <c r="BHJ23" s="33"/>
      <c r="BHK23" s="33"/>
      <c r="BHL23" s="33"/>
      <c r="BHM23" s="33"/>
      <c r="BHN23" s="33"/>
      <c r="BHO23" s="33"/>
      <c r="BHP23" s="33"/>
      <c r="BHQ23" s="33"/>
      <c r="BHR23" s="33"/>
      <c r="BHS23" s="33"/>
      <c r="BHT23" s="33"/>
      <c r="BHU23" s="33"/>
      <c r="BHV23" s="33"/>
      <c r="BHW23" s="33"/>
      <c r="BHX23" s="33"/>
      <c r="BHY23" s="33"/>
      <c r="BHZ23" s="33"/>
      <c r="BIA23" s="33"/>
      <c r="BIB23" s="33"/>
      <c r="BIC23" s="33"/>
      <c r="BID23" s="33"/>
      <c r="BIE23" s="33"/>
      <c r="BIF23" s="33"/>
      <c r="BIG23" s="33"/>
      <c r="BIH23" s="33"/>
      <c r="BII23" s="33"/>
      <c r="BIJ23" s="33"/>
      <c r="BIK23" s="33"/>
      <c r="BIL23" s="33"/>
      <c r="BIM23" s="33"/>
      <c r="BIN23" s="33"/>
      <c r="BIO23" s="33"/>
      <c r="BIP23" s="33"/>
      <c r="BIQ23" s="33"/>
      <c r="BIR23" s="33"/>
      <c r="BIS23" s="33"/>
      <c r="BIT23" s="33"/>
      <c r="BIU23" s="33"/>
      <c r="BIV23" s="33"/>
      <c r="BIW23" s="33"/>
      <c r="BIX23" s="33"/>
      <c r="BIY23" s="33"/>
      <c r="BIZ23" s="33"/>
      <c r="BJA23" s="33"/>
      <c r="BJB23" s="33"/>
      <c r="BJC23" s="33"/>
      <c r="BJD23" s="33"/>
      <c r="BJE23" s="33"/>
      <c r="BJF23" s="33"/>
      <c r="BJG23" s="33"/>
      <c r="BJH23" s="33"/>
      <c r="BJI23" s="33"/>
      <c r="BJJ23" s="33"/>
      <c r="BJK23" s="33"/>
      <c r="BJL23" s="33"/>
      <c r="BJM23" s="33"/>
      <c r="BJN23" s="33"/>
      <c r="BJO23" s="33"/>
      <c r="BJP23" s="33"/>
      <c r="BJQ23" s="33"/>
      <c r="BJR23" s="33"/>
      <c r="BJS23" s="33"/>
      <c r="BJT23" s="33"/>
      <c r="BJU23" s="33"/>
      <c r="BJV23" s="33"/>
      <c r="BJW23" s="33"/>
      <c r="BJX23" s="33"/>
      <c r="BJY23" s="33"/>
      <c r="BJZ23" s="33"/>
      <c r="BKA23" s="33"/>
      <c r="BKB23" s="33"/>
      <c r="BKC23" s="33"/>
      <c r="BKD23" s="33"/>
      <c r="BKE23" s="33"/>
      <c r="BKF23" s="33"/>
      <c r="BKG23" s="33"/>
      <c r="BKH23" s="33"/>
      <c r="BKI23" s="33"/>
      <c r="BKJ23" s="33"/>
      <c r="BKK23" s="33"/>
      <c r="BKL23" s="33"/>
      <c r="BKM23" s="33"/>
      <c r="BKN23" s="33"/>
      <c r="BKO23" s="33"/>
      <c r="BKP23" s="33"/>
      <c r="BKQ23" s="33"/>
      <c r="BKR23" s="33"/>
      <c r="BKS23" s="33"/>
      <c r="BKT23" s="33"/>
      <c r="BKU23" s="33"/>
      <c r="BKV23" s="33"/>
      <c r="BKW23" s="33"/>
      <c r="BKX23" s="33"/>
      <c r="BKY23" s="33"/>
      <c r="BKZ23" s="33"/>
      <c r="BLA23" s="33"/>
      <c r="BLB23" s="33"/>
      <c r="BLC23" s="33"/>
      <c r="BLD23" s="33"/>
      <c r="BLE23" s="33"/>
      <c r="BLF23" s="33"/>
      <c r="BLG23" s="33"/>
      <c r="BLH23" s="33"/>
      <c r="BLI23" s="33"/>
      <c r="BLJ23" s="33"/>
      <c r="BLK23" s="33"/>
      <c r="BLL23" s="33"/>
      <c r="BLM23" s="33"/>
      <c r="BLN23" s="33"/>
      <c r="BLO23" s="33"/>
      <c r="BLP23" s="33"/>
      <c r="BLQ23" s="33"/>
      <c r="BLR23" s="33"/>
      <c r="BLS23" s="33"/>
      <c r="BLT23" s="33"/>
      <c r="BLU23" s="33"/>
      <c r="BLV23" s="33"/>
      <c r="BLW23" s="33"/>
      <c r="BLX23" s="33"/>
      <c r="BLY23" s="33"/>
      <c r="BLZ23" s="33"/>
      <c r="BMA23" s="33"/>
      <c r="BMB23" s="33"/>
      <c r="BMC23" s="33"/>
      <c r="BMD23" s="33"/>
      <c r="BME23" s="33"/>
      <c r="BMF23" s="33"/>
      <c r="BMG23" s="33"/>
      <c r="BMH23" s="33"/>
      <c r="BMI23" s="33"/>
      <c r="BMJ23" s="33"/>
      <c r="BMK23" s="33"/>
      <c r="BML23" s="33"/>
      <c r="BMM23" s="33"/>
      <c r="BMN23" s="33"/>
      <c r="BMO23" s="33"/>
      <c r="BMP23" s="33"/>
      <c r="BMQ23" s="33"/>
      <c r="BMR23" s="33"/>
      <c r="BMS23" s="33"/>
      <c r="BMT23" s="33"/>
      <c r="BMU23" s="33"/>
      <c r="BMV23" s="33"/>
      <c r="BMW23" s="33"/>
      <c r="BMX23" s="33"/>
      <c r="BMY23" s="33"/>
      <c r="BMZ23" s="33"/>
      <c r="BNA23" s="33"/>
      <c r="BNB23" s="33"/>
      <c r="BNC23" s="33"/>
      <c r="BND23" s="33"/>
      <c r="BNE23" s="33"/>
      <c r="BNF23" s="33"/>
      <c r="BNG23" s="33"/>
      <c r="BNH23" s="33"/>
      <c r="BNI23" s="33"/>
      <c r="BNJ23" s="33"/>
      <c r="BNK23" s="33"/>
      <c r="BNL23" s="33"/>
      <c r="BNM23" s="33"/>
      <c r="BNN23" s="33"/>
      <c r="BNO23" s="33"/>
      <c r="BNP23" s="33"/>
      <c r="BNQ23" s="33"/>
      <c r="BNR23" s="33"/>
      <c r="BNS23" s="33"/>
      <c r="BNT23" s="33"/>
      <c r="BNU23" s="33"/>
      <c r="BNV23" s="33"/>
      <c r="BNW23" s="33"/>
      <c r="BNX23" s="33"/>
      <c r="BNY23" s="33"/>
      <c r="BNZ23" s="33"/>
      <c r="BOA23" s="33"/>
      <c r="BOB23" s="33"/>
      <c r="BOC23" s="33"/>
      <c r="BOD23" s="33"/>
      <c r="BOE23" s="33"/>
      <c r="BOF23" s="33"/>
      <c r="BOG23" s="33"/>
      <c r="BOH23" s="33"/>
      <c r="BOI23" s="33"/>
      <c r="BOJ23" s="33"/>
      <c r="BOK23" s="33"/>
      <c r="BOL23" s="33"/>
      <c r="BOM23" s="33"/>
      <c r="BON23" s="33"/>
      <c r="BOO23" s="33"/>
      <c r="BOP23" s="33"/>
      <c r="BOQ23" s="33"/>
      <c r="BOR23" s="33"/>
      <c r="BOS23" s="33"/>
      <c r="BOT23" s="33"/>
      <c r="BOU23" s="33"/>
      <c r="BOV23" s="33"/>
      <c r="BOW23" s="33"/>
      <c r="BOX23" s="33"/>
      <c r="BOY23" s="33"/>
      <c r="BOZ23" s="33"/>
      <c r="BPA23" s="33"/>
      <c r="BPB23" s="33"/>
      <c r="BPC23" s="33"/>
      <c r="BPD23" s="33"/>
      <c r="BPE23" s="33"/>
      <c r="BPF23" s="33"/>
      <c r="BPG23" s="33"/>
      <c r="BPH23" s="33"/>
      <c r="BPI23" s="33"/>
      <c r="BPJ23" s="33"/>
      <c r="BPK23" s="33"/>
      <c r="BPL23" s="33"/>
      <c r="BPM23" s="33"/>
      <c r="BPN23" s="33"/>
      <c r="BPO23" s="33"/>
      <c r="BPP23" s="33"/>
      <c r="BPQ23" s="33"/>
      <c r="BPR23" s="33"/>
      <c r="BPS23" s="33"/>
      <c r="BPT23" s="33"/>
      <c r="BPU23" s="33"/>
      <c r="BPV23" s="33"/>
      <c r="BPW23" s="33"/>
      <c r="BPX23" s="33"/>
      <c r="BPY23" s="33"/>
      <c r="BPZ23" s="33"/>
      <c r="BQA23" s="33"/>
      <c r="BQB23" s="33"/>
      <c r="BQC23" s="33"/>
      <c r="BQD23" s="33"/>
      <c r="BQE23" s="33"/>
      <c r="BQF23" s="33"/>
      <c r="BQG23" s="33"/>
      <c r="BQH23" s="33"/>
      <c r="BQI23" s="33"/>
      <c r="BQJ23" s="33"/>
      <c r="BQK23" s="33"/>
      <c r="BQL23" s="33"/>
      <c r="BQM23" s="33"/>
      <c r="BQN23" s="33"/>
      <c r="BQO23" s="33"/>
      <c r="BQP23" s="33"/>
      <c r="BQQ23" s="33"/>
      <c r="BQR23" s="33"/>
      <c r="BQS23" s="33"/>
      <c r="BQT23" s="33"/>
      <c r="BQU23" s="33"/>
      <c r="BQV23" s="33"/>
      <c r="BQW23" s="33"/>
      <c r="BQX23" s="33"/>
      <c r="BQY23" s="33"/>
      <c r="BQZ23" s="33"/>
      <c r="BRA23" s="33"/>
      <c r="BRB23" s="33"/>
      <c r="BRC23" s="33"/>
      <c r="BRD23" s="33"/>
      <c r="BRE23" s="33"/>
      <c r="BRF23" s="33"/>
      <c r="BRG23" s="33"/>
      <c r="BRH23" s="33"/>
      <c r="BRI23" s="33"/>
      <c r="BRJ23" s="33"/>
      <c r="BRK23" s="33"/>
      <c r="BRL23" s="33"/>
      <c r="BRM23" s="33"/>
      <c r="BRN23" s="33"/>
      <c r="BRO23" s="33"/>
      <c r="BRP23" s="33"/>
      <c r="BRQ23" s="33"/>
      <c r="BRR23" s="33"/>
      <c r="BRS23" s="33"/>
      <c r="BRT23" s="33"/>
      <c r="BRU23" s="33"/>
      <c r="BRV23" s="33"/>
      <c r="BRW23" s="33"/>
      <c r="BRX23" s="33"/>
      <c r="BRY23" s="33"/>
      <c r="BRZ23" s="33"/>
      <c r="BSA23" s="33"/>
      <c r="BSB23" s="33"/>
      <c r="BSC23" s="33"/>
      <c r="BSD23" s="33"/>
      <c r="BSE23" s="33"/>
      <c r="BSF23" s="33"/>
      <c r="BSG23" s="33"/>
      <c r="BSH23" s="33"/>
      <c r="BSI23" s="33"/>
      <c r="BSJ23" s="33"/>
      <c r="BSK23" s="33"/>
      <c r="BSL23" s="33"/>
      <c r="BSM23" s="33"/>
      <c r="BSN23" s="33"/>
      <c r="BSO23" s="33"/>
      <c r="BSP23" s="33"/>
      <c r="BSQ23" s="33"/>
      <c r="BSR23" s="33"/>
      <c r="BSS23" s="33"/>
      <c r="BST23" s="33"/>
      <c r="BSU23" s="33"/>
      <c r="BSV23" s="33"/>
      <c r="BSW23" s="33"/>
      <c r="BSX23" s="33"/>
      <c r="BSY23" s="33"/>
      <c r="BSZ23" s="33"/>
      <c r="BTA23" s="33"/>
      <c r="BTB23" s="33"/>
      <c r="BTC23" s="33"/>
      <c r="BTD23" s="33"/>
      <c r="BTE23" s="33"/>
      <c r="BTF23" s="33"/>
      <c r="BTG23" s="33"/>
      <c r="BTH23" s="33"/>
      <c r="BTI23" s="33"/>
      <c r="BTJ23" s="33"/>
      <c r="BTK23" s="33"/>
      <c r="BTL23" s="33"/>
      <c r="BTM23" s="33"/>
      <c r="BTN23" s="33"/>
      <c r="BTO23" s="33"/>
      <c r="BTP23" s="33"/>
      <c r="BTQ23" s="33"/>
      <c r="BTR23" s="33"/>
      <c r="BTS23" s="33"/>
      <c r="BTT23" s="33"/>
      <c r="BTU23" s="33"/>
      <c r="BTV23" s="33"/>
      <c r="BTW23" s="33"/>
      <c r="BTX23" s="33"/>
      <c r="BTY23" s="33"/>
      <c r="BTZ23" s="33"/>
      <c r="BUA23" s="33"/>
      <c r="BUB23" s="33"/>
      <c r="BUC23" s="33"/>
      <c r="BUD23" s="33"/>
      <c r="BUE23" s="33"/>
      <c r="BUF23" s="33"/>
      <c r="BUG23" s="33"/>
      <c r="BUH23" s="33"/>
      <c r="BUI23" s="33"/>
      <c r="BUJ23" s="33"/>
      <c r="BUK23" s="33"/>
      <c r="BUL23" s="33"/>
      <c r="BUM23" s="33"/>
      <c r="BUN23" s="33"/>
      <c r="BUO23" s="33"/>
      <c r="BUP23" s="33"/>
      <c r="BUQ23" s="33"/>
      <c r="BUR23" s="33"/>
      <c r="BUS23" s="33"/>
      <c r="BUT23" s="33"/>
      <c r="BUU23" s="33"/>
      <c r="BUV23" s="33"/>
      <c r="BUW23" s="33"/>
      <c r="BUX23" s="33"/>
      <c r="BUY23" s="33"/>
      <c r="BUZ23" s="33"/>
      <c r="BVA23" s="33"/>
      <c r="BVB23" s="33"/>
      <c r="BVC23" s="33"/>
      <c r="BVD23" s="33"/>
      <c r="BVE23" s="33"/>
      <c r="BVF23" s="33"/>
      <c r="BVG23" s="33"/>
      <c r="BVH23" s="33"/>
      <c r="BVI23" s="33"/>
    </row>
    <row r="24" spans="1:1933" s="31" customFormat="1" ht="105.75" customHeight="1" x14ac:dyDescent="0.25">
      <c r="A24" s="34">
        <v>12</v>
      </c>
      <c r="B24" s="35"/>
      <c r="C24" s="35"/>
      <c r="D24" s="35" t="s">
        <v>137</v>
      </c>
      <c r="E24" s="35" t="s">
        <v>138</v>
      </c>
      <c r="F24" s="35" t="s">
        <v>59</v>
      </c>
      <c r="G24" s="35" t="s">
        <v>95</v>
      </c>
      <c r="H24" s="48">
        <v>1900000</v>
      </c>
      <c r="I24" s="35" t="s">
        <v>103</v>
      </c>
      <c r="J24" s="37">
        <v>5330.3</v>
      </c>
      <c r="K24" s="35" t="s">
        <v>104</v>
      </c>
      <c r="L24" s="37"/>
      <c r="M24" s="35" t="s">
        <v>104</v>
      </c>
      <c r="N24" s="37">
        <v>5261.31</v>
      </c>
      <c r="O24" s="35" t="s">
        <v>104</v>
      </c>
      <c r="P24" s="35"/>
      <c r="Q24" s="35" t="s">
        <v>105</v>
      </c>
      <c r="R24" s="35" t="s">
        <v>106</v>
      </c>
      <c r="S24" s="35"/>
      <c r="T24" s="35" t="s">
        <v>107</v>
      </c>
      <c r="U24" s="35" t="s">
        <v>139</v>
      </c>
      <c r="V24" s="35" t="s">
        <v>120</v>
      </c>
      <c r="W24" s="35"/>
      <c r="X24" s="35"/>
      <c r="Y24" s="35" t="s">
        <v>78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  <c r="AML24" s="33"/>
      <c r="AMM24" s="33"/>
      <c r="AMN24" s="33"/>
      <c r="AMO24" s="33"/>
      <c r="AMP24" s="33"/>
      <c r="AMQ24" s="33"/>
      <c r="AMR24" s="33"/>
      <c r="AMS24" s="33"/>
      <c r="AMT24" s="33"/>
      <c r="AMU24" s="33"/>
      <c r="AMV24" s="33"/>
      <c r="AMW24" s="33"/>
      <c r="AMX24" s="33"/>
      <c r="AMY24" s="33"/>
      <c r="AMZ24" s="33"/>
      <c r="ANA24" s="33"/>
      <c r="ANB24" s="33"/>
      <c r="ANC24" s="33"/>
      <c r="AND24" s="33"/>
      <c r="ANE24" s="33"/>
      <c r="ANF24" s="33"/>
      <c r="ANG24" s="33"/>
      <c r="ANH24" s="33"/>
      <c r="ANI24" s="33"/>
      <c r="ANJ24" s="33"/>
      <c r="ANK24" s="33"/>
      <c r="ANL24" s="33"/>
      <c r="ANM24" s="33"/>
      <c r="ANN24" s="33"/>
      <c r="ANO24" s="33"/>
      <c r="ANP24" s="33"/>
      <c r="ANQ24" s="33"/>
      <c r="ANR24" s="33"/>
      <c r="ANS24" s="33"/>
      <c r="ANT24" s="33"/>
      <c r="ANU24" s="33"/>
      <c r="ANV24" s="33"/>
      <c r="ANW24" s="33"/>
      <c r="ANX24" s="33"/>
      <c r="ANY24" s="33"/>
      <c r="ANZ24" s="33"/>
      <c r="AOA24" s="33"/>
      <c r="AOB24" s="33"/>
      <c r="AOC24" s="33"/>
      <c r="AOD24" s="33"/>
      <c r="AOE24" s="33"/>
      <c r="AOF24" s="33"/>
      <c r="AOG24" s="33"/>
      <c r="AOH24" s="33"/>
      <c r="AOI24" s="33"/>
      <c r="AOJ24" s="33"/>
      <c r="AOK24" s="33"/>
      <c r="AOL24" s="33"/>
      <c r="AOM24" s="33"/>
      <c r="AON24" s="33"/>
      <c r="AOO24" s="33"/>
      <c r="AOP24" s="33"/>
      <c r="AOQ24" s="33"/>
      <c r="AOR24" s="33"/>
      <c r="AOS24" s="33"/>
      <c r="AOT24" s="33"/>
      <c r="AOU24" s="33"/>
      <c r="AOV24" s="33"/>
      <c r="AOW24" s="33"/>
      <c r="AOX24" s="33"/>
      <c r="AOY24" s="33"/>
      <c r="AOZ24" s="33"/>
      <c r="APA24" s="33"/>
      <c r="APB24" s="33"/>
      <c r="APC24" s="33"/>
      <c r="APD24" s="33"/>
      <c r="APE24" s="33"/>
      <c r="APF24" s="33"/>
      <c r="APG24" s="33"/>
      <c r="APH24" s="33"/>
      <c r="API24" s="33"/>
      <c r="APJ24" s="33"/>
      <c r="APK24" s="33"/>
      <c r="APL24" s="33"/>
      <c r="APM24" s="33"/>
      <c r="APN24" s="33"/>
      <c r="APO24" s="33"/>
      <c r="APP24" s="33"/>
      <c r="APQ24" s="33"/>
      <c r="APR24" s="33"/>
      <c r="APS24" s="33"/>
      <c r="APT24" s="33"/>
      <c r="APU24" s="33"/>
      <c r="APV24" s="33"/>
      <c r="APW24" s="33"/>
      <c r="APX24" s="33"/>
      <c r="APY24" s="33"/>
      <c r="APZ24" s="33"/>
      <c r="AQA24" s="33"/>
      <c r="AQB24" s="33"/>
      <c r="AQC24" s="33"/>
      <c r="AQD24" s="33"/>
      <c r="AQE24" s="33"/>
      <c r="AQF24" s="33"/>
      <c r="AQG24" s="33"/>
      <c r="AQH24" s="33"/>
      <c r="AQI24" s="33"/>
      <c r="AQJ24" s="33"/>
      <c r="AQK24" s="33"/>
      <c r="AQL24" s="33"/>
      <c r="AQM24" s="33"/>
      <c r="AQN24" s="33"/>
      <c r="AQO24" s="33"/>
      <c r="AQP24" s="33"/>
      <c r="AQQ24" s="33"/>
      <c r="AQR24" s="33"/>
      <c r="AQS24" s="33"/>
      <c r="AQT24" s="33"/>
      <c r="AQU24" s="33"/>
      <c r="AQV24" s="33"/>
      <c r="AQW24" s="33"/>
      <c r="AQX24" s="33"/>
      <c r="AQY24" s="33"/>
      <c r="AQZ24" s="33"/>
      <c r="ARA24" s="33"/>
      <c r="ARB24" s="33"/>
      <c r="ARC24" s="33"/>
      <c r="ARD24" s="33"/>
      <c r="ARE24" s="33"/>
      <c r="ARF24" s="33"/>
      <c r="ARG24" s="33"/>
      <c r="ARH24" s="33"/>
      <c r="ARI24" s="33"/>
      <c r="ARJ24" s="33"/>
      <c r="ARK24" s="33"/>
      <c r="ARL24" s="33"/>
      <c r="ARM24" s="33"/>
      <c r="ARN24" s="33"/>
      <c r="ARO24" s="33"/>
      <c r="ARP24" s="33"/>
      <c r="ARQ24" s="33"/>
      <c r="ARR24" s="33"/>
      <c r="ARS24" s="33"/>
      <c r="ART24" s="33"/>
      <c r="ARU24" s="33"/>
      <c r="ARV24" s="33"/>
      <c r="ARW24" s="33"/>
      <c r="ARX24" s="33"/>
      <c r="ARY24" s="33"/>
      <c r="ARZ24" s="33"/>
      <c r="ASA24" s="33"/>
      <c r="ASB24" s="33"/>
      <c r="ASC24" s="33"/>
      <c r="ASD24" s="33"/>
      <c r="ASE24" s="33"/>
      <c r="ASF24" s="33"/>
      <c r="ASG24" s="33"/>
      <c r="ASH24" s="33"/>
      <c r="ASI24" s="33"/>
      <c r="ASJ24" s="33"/>
      <c r="ASK24" s="33"/>
      <c r="ASL24" s="33"/>
      <c r="ASM24" s="33"/>
      <c r="ASN24" s="33"/>
      <c r="ASO24" s="33"/>
      <c r="ASP24" s="33"/>
      <c r="ASQ24" s="33"/>
      <c r="ASR24" s="33"/>
      <c r="ASS24" s="33"/>
      <c r="AST24" s="33"/>
      <c r="ASU24" s="33"/>
      <c r="ASV24" s="33"/>
      <c r="ASW24" s="33"/>
      <c r="ASX24" s="33"/>
      <c r="ASY24" s="33"/>
      <c r="ASZ24" s="33"/>
      <c r="ATA24" s="33"/>
      <c r="ATB24" s="33"/>
      <c r="ATC24" s="33"/>
      <c r="ATD24" s="33"/>
      <c r="ATE24" s="33"/>
      <c r="ATF24" s="33"/>
      <c r="ATG24" s="33"/>
      <c r="ATH24" s="33"/>
      <c r="ATI24" s="33"/>
      <c r="ATJ24" s="33"/>
      <c r="ATK24" s="33"/>
      <c r="ATL24" s="33"/>
      <c r="ATM24" s="33"/>
      <c r="ATN24" s="33"/>
      <c r="ATO24" s="33"/>
      <c r="ATP24" s="33"/>
      <c r="ATQ24" s="33"/>
      <c r="ATR24" s="33"/>
      <c r="ATS24" s="33"/>
      <c r="ATT24" s="33"/>
      <c r="ATU24" s="33"/>
      <c r="ATV24" s="33"/>
      <c r="ATW24" s="33"/>
      <c r="ATX24" s="33"/>
      <c r="ATY24" s="33"/>
      <c r="ATZ24" s="33"/>
      <c r="AUA24" s="33"/>
      <c r="AUB24" s="33"/>
      <c r="AUC24" s="33"/>
      <c r="AUD24" s="33"/>
      <c r="AUE24" s="33"/>
      <c r="AUF24" s="33"/>
      <c r="AUG24" s="33"/>
      <c r="AUH24" s="33"/>
      <c r="AUI24" s="33"/>
      <c r="AUJ24" s="33"/>
      <c r="AUK24" s="33"/>
      <c r="AUL24" s="33"/>
      <c r="AUM24" s="33"/>
      <c r="AUN24" s="33"/>
      <c r="AUO24" s="33"/>
      <c r="AUP24" s="33"/>
      <c r="AUQ24" s="33"/>
      <c r="AUR24" s="33"/>
      <c r="AUS24" s="33"/>
      <c r="AUT24" s="33"/>
      <c r="AUU24" s="33"/>
      <c r="AUV24" s="33"/>
      <c r="AUW24" s="33"/>
      <c r="AUX24" s="33"/>
      <c r="AUY24" s="33"/>
      <c r="AUZ24" s="33"/>
      <c r="AVA24" s="33"/>
      <c r="AVB24" s="33"/>
      <c r="AVC24" s="33"/>
      <c r="AVD24" s="33"/>
      <c r="AVE24" s="33"/>
      <c r="AVF24" s="33"/>
      <c r="AVG24" s="33"/>
      <c r="AVH24" s="33"/>
      <c r="AVI24" s="33"/>
      <c r="AVJ24" s="33"/>
      <c r="AVK24" s="33"/>
      <c r="AVL24" s="33"/>
      <c r="AVM24" s="33"/>
      <c r="AVN24" s="33"/>
      <c r="AVO24" s="33"/>
      <c r="AVP24" s="33"/>
      <c r="AVQ24" s="33"/>
      <c r="AVR24" s="33"/>
      <c r="AVS24" s="33"/>
      <c r="AVT24" s="33"/>
      <c r="AVU24" s="33"/>
      <c r="AVV24" s="33"/>
      <c r="AVW24" s="33"/>
      <c r="AVX24" s="33"/>
      <c r="AVY24" s="33"/>
      <c r="AVZ24" s="33"/>
      <c r="AWA24" s="33"/>
      <c r="AWB24" s="33"/>
      <c r="AWC24" s="33"/>
      <c r="AWD24" s="33"/>
      <c r="AWE24" s="33"/>
      <c r="AWF24" s="33"/>
      <c r="AWG24" s="33"/>
      <c r="AWH24" s="33"/>
      <c r="AWI24" s="33"/>
      <c r="AWJ24" s="33"/>
      <c r="AWK24" s="33"/>
      <c r="AWL24" s="33"/>
      <c r="AWM24" s="33"/>
      <c r="AWN24" s="33"/>
      <c r="AWO24" s="33"/>
      <c r="AWP24" s="33"/>
      <c r="AWQ24" s="33"/>
      <c r="AWR24" s="33"/>
      <c r="AWS24" s="33"/>
      <c r="AWT24" s="33"/>
      <c r="AWU24" s="33"/>
      <c r="AWV24" s="33"/>
      <c r="AWW24" s="33"/>
      <c r="AWX24" s="33"/>
      <c r="AWY24" s="33"/>
      <c r="AWZ24" s="33"/>
      <c r="AXA24" s="33"/>
      <c r="AXB24" s="33"/>
      <c r="AXC24" s="33"/>
      <c r="AXD24" s="33"/>
      <c r="AXE24" s="33"/>
      <c r="AXF24" s="33"/>
      <c r="AXG24" s="33"/>
      <c r="AXH24" s="33"/>
      <c r="AXI24" s="33"/>
      <c r="AXJ24" s="33"/>
      <c r="AXK24" s="33"/>
      <c r="AXL24" s="33"/>
      <c r="AXM24" s="33"/>
      <c r="AXN24" s="33"/>
      <c r="AXO24" s="33"/>
      <c r="AXP24" s="33"/>
      <c r="AXQ24" s="33"/>
      <c r="AXR24" s="33"/>
      <c r="AXS24" s="33"/>
      <c r="AXT24" s="33"/>
      <c r="AXU24" s="33"/>
      <c r="AXV24" s="33"/>
      <c r="AXW24" s="33"/>
      <c r="AXX24" s="33"/>
      <c r="AXY24" s="33"/>
      <c r="AXZ24" s="33"/>
      <c r="AYA24" s="33"/>
      <c r="AYB24" s="33"/>
      <c r="AYC24" s="33"/>
      <c r="AYD24" s="33"/>
      <c r="AYE24" s="33"/>
      <c r="AYF24" s="33"/>
      <c r="AYG24" s="33"/>
      <c r="AYH24" s="33"/>
      <c r="AYI24" s="33"/>
      <c r="AYJ24" s="33"/>
      <c r="AYK24" s="33"/>
      <c r="AYL24" s="33"/>
      <c r="AYM24" s="33"/>
      <c r="AYN24" s="33"/>
      <c r="AYO24" s="33"/>
      <c r="AYP24" s="33"/>
      <c r="AYQ24" s="33"/>
      <c r="AYR24" s="33"/>
      <c r="AYS24" s="33"/>
      <c r="AYT24" s="33"/>
      <c r="AYU24" s="33"/>
      <c r="AYV24" s="33"/>
      <c r="AYW24" s="33"/>
      <c r="AYX24" s="33"/>
      <c r="AYY24" s="33"/>
      <c r="AYZ24" s="33"/>
      <c r="AZA24" s="33"/>
      <c r="AZB24" s="33"/>
      <c r="AZC24" s="33"/>
      <c r="AZD24" s="33"/>
      <c r="AZE24" s="33"/>
      <c r="AZF24" s="33"/>
      <c r="AZG24" s="33"/>
      <c r="AZH24" s="33"/>
      <c r="AZI24" s="33"/>
      <c r="AZJ24" s="33"/>
      <c r="AZK24" s="33"/>
      <c r="AZL24" s="33"/>
      <c r="AZM24" s="33"/>
      <c r="AZN24" s="33"/>
      <c r="AZO24" s="33"/>
      <c r="AZP24" s="33"/>
      <c r="AZQ24" s="33"/>
      <c r="AZR24" s="33"/>
      <c r="AZS24" s="33"/>
      <c r="AZT24" s="33"/>
      <c r="AZU24" s="33"/>
      <c r="AZV24" s="33"/>
      <c r="AZW24" s="33"/>
      <c r="AZX24" s="33"/>
      <c r="AZY24" s="33"/>
      <c r="AZZ24" s="33"/>
      <c r="BAA24" s="33"/>
      <c r="BAB24" s="33"/>
      <c r="BAC24" s="33"/>
      <c r="BAD24" s="33"/>
      <c r="BAE24" s="33"/>
      <c r="BAF24" s="33"/>
      <c r="BAG24" s="33"/>
      <c r="BAH24" s="33"/>
      <c r="BAI24" s="33"/>
      <c r="BAJ24" s="33"/>
      <c r="BAK24" s="33"/>
      <c r="BAL24" s="33"/>
      <c r="BAM24" s="33"/>
      <c r="BAN24" s="33"/>
      <c r="BAO24" s="33"/>
      <c r="BAP24" s="33"/>
      <c r="BAQ24" s="33"/>
      <c r="BAR24" s="33"/>
      <c r="BAS24" s="33"/>
      <c r="BAT24" s="33"/>
      <c r="BAU24" s="33"/>
      <c r="BAV24" s="33"/>
      <c r="BAW24" s="33"/>
      <c r="BAX24" s="33"/>
      <c r="BAY24" s="33"/>
      <c r="BAZ24" s="33"/>
      <c r="BBA24" s="33"/>
      <c r="BBB24" s="33"/>
      <c r="BBC24" s="33"/>
      <c r="BBD24" s="33"/>
      <c r="BBE24" s="33"/>
      <c r="BBF24" s="33"/>
      <c r="BBG24" s="33"/>
      <c r="BBH24" s="33"/>
      <c r="BBI24" s="33"/>
      <c r="BBJ24" s="33"/>
      <c r="BBK24" s="33"/>
      <c r="BBL24" s="33"/>
      <c r="BBM24" s="33"/>
      <c r="BBN24" s="33"/>
      <c r="BBO24" s="33"/>
      <c r="BBP24" s="33"/>
      <c r="BBQ24" s="33"/>
      <c r="BBR24" s="33"/>
      <c r="BBS24" s="33"/>
      <c r="BBT24" s="33"/>
      <c r="BBU24" s="33"/>
      <c r="BBV24" s="33"/>
      <c r="BBW24" s="33"/>
      <c r="BBX24" s="33"/>
      <c r="BBY24" s="33"/>
      <c r="BBZ24" s="33"/>
      <c r="BCA24" s="33"/>
      <c r="BCB24" s="33"/>
      <c r="BCC24" s="33"/>
      <c r="BCD24" s="33"/>
      <c r="BCE24" s="33"/>
      <c r="BCF24" s="33"/>
      <c r="BCG24" s="33"/>
      <c r="BCH24" s="33"/>
      <c r="BCI24" s="33"/>
      <c r="BCJ24" s="33"/>
      <c r="BCK24" s="33"/>
      <c r="BCL24" s="33"/>
      <c r="BCM24" s="33"/>
      <c r="BCN24" s="33"/>
      <c r="BCO24" s="33"/>
      <c r="BCP24" s="33"/>
      <c r="BCQ24" s="33"/>
      <c r="BCR24" s="33"/>
      <c r="BCS24" s="33"/>
      <c r="BCT24" s="33"/>
      <c r="BCU24" s="33"/>
      <c r="BCV24" s="33"/>
      <c r="BCW24" s="33"/>
      <c r="BCX24" s="33"/>
      <c r="BCY24" s="33"/>
      <c r="BCZ24" s="33"/>
      <c r="BDA24" s="33"/>
      <c r="BDB24" s="33"/>
      <c r="BDC24" s="33"/>
      <c r="BDD24" s="33"/>
      <c r="BDE24" s="33"/>
      <c r="BDF24" s="33"/>
      <c r="BDG24" s="33"/>
      <c r="BDH24" s="33"/>
      <c r="BDI24" s="33"/>
      <c r="BDJ24" s="33"/>
      <c r="BDK24" s="33"/>
      <c r="BDL24" s="33"/>
      <c r="BDM24" s="33"/>
      <c r="BDN24" s="33"/>
      <c r="BDO24" s="33"/>
      <c r="BDP24" s="33"/>
      <c r="BDQ24" s="33"/>
      <c r="BDR24" s="33"/>
      <c r="BDS24" s="33"/>
      <c r="BDT24" s="33"/>
      <c r="BDU24" s="33"/>
      <c r="BDV24" s="33"/>
      <c r="BDW24" s="33"/>
      <c r="BDX24" s="33"/>
      <c r="BDY24" s="33"/>
      <c r="BDZ24" s="33"/>
      <c r="BEA24" s="33"/>
      <c r="BEB24" s="33"/>
      <c r="BEC24" s="33"/>
      <c r="BED24" s="33"/>
      <c r="BEE24" s="33"/>
      <c r="BEF24" s="33"/>
      <c r="BEG24" s="33"/>
      <c r="BEH24" s="33"/>
      <c r="BEI24" s="33"/>
      <c r="BEJ24" s="33"/>
      <c r="BEK24" s="33"/>
      <c r="BEL24" s="33"/>
      <c r="BEM24" s="33"/>
      <c r="BEN24" s="33"/>
      <c r="BEO24" s="33"/>
      <c r="BEP24" s="33"/>
      <c r="BEQ24" s="33"/>
      <c r="BER24" s="33"/>
      <c r="BES24" s="33"/>
      <c r="BET24" s="33"/>
      <c r="BEU24" s="33"/>
      <c r="BEV24" s="33"/>
      <c r="BEW24" s="33"/>
      <c r="BEX24" s="33"/>
      <c r="BEY24" s="33"/>
      <c r="BEZ24" s="33"/>
      <c r="BFA24" s="33"/>
      <c r="BFB24" s="33"/>
      <c r="BFC24" s="33"/>
      <c r="BFD24" s="33"/>
      <c r="BFE24" s="33"/>
      <c r="BFF24" s="33"/>
      <c r="BFG24" s="33"/>
      <c r="BFH24" s="33"/>
      <c r="BFI24" s="33"/>
      <c r="BFJ24" s="33"/>
      <c r="BFK24" s="33"/>
      <c r="BFL24" s="33"/>
      <c r="BFM24" s="33"/>
      <c r="BFN24" s="33"/>
      <c r="BFO24" s="33"/>
      <c r="BFP24" s="33"/>
      <c r="BFQ24" s="33"/>
      <c r="BFR24" s="33"/>
      <c r="BFS24" s="33"/>
      <c r="BFT24" s="33"/>
      <c r="BFU24" s="33"/>
      <c r="BFV24" s="33"/>
      <c r="BFW24" s="33"/>
      <c r="BFX24" s="33"/>
      <c r="BFY24" s="33"/>
      <c r="BFZ24" s="33"/>
      <c r="BGA24" s="33"/>
      <c r="BGB24" s="33"/>
      <c r="BGC24" s="33"/>
      <c r="BGD24" s="33"/>
      <c r="BGE24" s="33"/>
      <c r="BGF24" s="33"/>
      <c r="BGG24" s="33"/>
      <c r="BGH24" s="33"/>
      <c r="BGI24" s="33"/>
      <c r="BGJ24" s="33"/>
      <c r="BGK24" s="33"/>
      <c r="BGL24" s="33"/>
      <c r="BGM24" s="33"/>
      <c r="BGN24" s="33"/>
      <c r="BGO24" s="33"/>
      <c r="BGP24" s="33"/>
      <c r="BGQ24" s="33"/>
      <c r="BGR24" s="33"/>
      <c r="BGS24" s="33"/>
      <c r="BGT24" s="33"/>
      <c r="BGU24" s="33"/>
      <c r="BGV24" s="33"/>
      <c r="BGW24" s="33"/>
      <c r="BGX24" s="33"/>
      <c r="BGY24" s="33"/>
      <c r="BGZ24" s="33"/>
      <c r="BHA24" s="33"/>
      <c r="BHB24" s="33"/>
      <c r="BHC24" s="33"/>
      <c r="BHD24" s="33"/>
      <c r="BHE24" s="33"/>
      <c r="BHF24" s="33"/>
      <c r="BHG24" s="33"/>
      <c r="BHH24" s="33"/>
      <c r="BHI24" s="33"/>
      <c r="BHJ24" s="33"/>
      <c r="BHK24" s="33"/>
      <c r="BHL24" s="33"/>
      <c r="BHM24" s="33"/>
      <c r="BHN24" s="33"/>
      <c r="BHO24" s="33"/>
      <c r="BHP24" s="33"/>
      <c r="BHQ24" s="33"/>
      <c r="BHR24" s="33"/>
      <c r="BHS24" s="33"/>
      <c r="BHT24" s="33"/>
      <c r="BHU24" s="33"/>
      <c r="BHV24" s="33"/>
      <c r="BHW24" s="33"/>
      <c r="BHX24" s="33"/>
      <c r="BHY24" s="33"/>
      <c r="BHZ24" s="33"/>
      <c r="BIA24" s="33"/>
      <c r="BIB24" s="33"/>
      <c r="BIC24" s="33"/>
      <c r="BID24" s="33"/>
      <c r="BIE24" s="33"/>
      <c r="BIF24" s="33"/>
      <c r="BIG24" s="33"/>
      <c r="BIH24" s="33"/>
      <c r="BII24" s="33"/>
      <c r="BIJ24" s="33"/>
      <c r="BIK24" s="33"/>
      <c r="BIL24" s="33"/>
      <c r="BIM24" s="33"/>
      <c r="BIN24" s="33"/>
      <c r="BIO24" s="33"/>
      <c r="BIP24" s="33"/>
      <c r="BIQ24" s="33"/>
      <c r="BIR24" s="33"/>
      <c r="BIS24" s="33"/>
      <c r="BIT24" s="33"/>
      <c r="BIU24" s="33"/>
      <c r="BIV24" s="33"/>
      <c r="BIW24" s="33"/>
      <c r="BIX24" s="33"/>
      <c r="BIY24" s="33"/>
      <c r="BIZ24" s="33"/>
      <c r="BJA24" s="33"/>
      <c r="BJB24" s="33"/>
      <c r="BJC24" s="33"/>
      <c r="BJD24" s="33"/>
      <c r="BJE24" s="33"/>
      <c r="BJF24" s="33"/>
      <c r="BJG24" s="33"/>
      <c r="BJH24" s="33"/>
      <c r="BJI24" s="33"/>
      <c r="BJJ24" s="33"/>
      <c r="BJK24" s="33"/>
      <c r="BJL24" s="33"/>
      <c r="BJM24" s="33"/>
      <c r="BJN24" s="33"/>
      <c r="BJO24" s="33"/>
      <c r="BJP24" s="33"/>
      <c r="BJQ24" s="33"/>
      <c r="BJR24" s="33"/>
      <c r="BJS24" s="33"/>
      <c r="BJT24" s="33"/>
      <c r="BJU24" s="33"/>
      <c r="BJV24" s="33"/>
      <c r="BJW24" s="33"/>
      <c r="BJX24" s="33"/>
      <c r="BJY24" s="33"/>
      <c r="BJZ24" s="33"/>
      <c r="BKA24" s="33"/>
      <c r="BKB24" s="33"/>
      <c r="BKC24" s="33"/>
      <c r="BKD24" s="33"/>
      <c r="BKE24" s="33"/>
      <c r="BKF24" s="33"/>
      <c r="BKG24" s="33"/>
      <c r="BKH24" s="33"/>
      <c r="BKI24" s="33"/>
      <c r="BKJ24" s="33"/>
      <c r="BKK24" s="33"/>
      <c r="BKL24" s="33"/>
      <c r="BKM24" s="33"/>
      <c r="BKN24" s="33"/>
      <c r="BKO24" s="33"/>
      <c r="BKP24" s="33"/>
      <c r="BKQ24" s="33"/>
      <c r="BKR24" s="33"/>
      <c r="BKS24" s="33"/>
      <c r="BKT24" s="33"/>
      <c r="BKU24" s="33"/>
      <c r="BKV24" s="33"/>
      <c r="BKW24" s="33"/>
      <c r="BKX24" s="33"/>
      <c r="BKY24" s="33"/>
      <c r="BKZ24" s="33"/>
      <c r="BLA24" s="33"/>
      <c r="BLB24" s="33"/>
      <c r="BLC24" s="33"/>
      <c r="BLD24" s="33"/>
      <c r="BLE24" s="33"/>
      <c r="BLF24" s="33"/>
      <c r="BLG24" s="33"/>
      <c r="BLH24" s="33"/>
      <c r="BLI24" s="33"/>
      <c r="BLJ24" s="33"/>
      <c r="BLK24" s="33"/>
      <c r="BLL24" s="33"/>
      <c r="BLM24" s="33"/>
      <c r="BLN24" s="33"/>
      <c r="BLO24" s="33"/>
      <c r="BLP24" s="33"/>
      <c r="BLQ24" s="33"/>
      <c r="BLR24" s="33"/>
      <c r="BLS24" s="33"/>
      <c r="BLT24" s="33"/>
      <c r="BLU24" s="33"/>
      <c r="BLV24" s="33"/>
      <c r="BLW24" s="33"/>
      <c r="BLX24" s="33"/>
      <c r="BLY24" s="33"/>
      <c r="BLZ24" s="33"/>
      <c r="BMA24" s="33"/>
      <c r="BMB24" s="33"/>
      <c r="BMC24" s="33"/>
      <c r="BMD24" s="33"/>
      <c r="BME24" s="33"/>
      <c r="BMF24" s="33"/>
      <c r="BMG24" s="33"/>
      <c r="BMH24" s="33"/>
      <c r="BMI24" s="33"/>
      <c r="BMJ24" s="33"/>
      <c r="BMK24" s="33"/>
      <c r="BML24" s="33"/>
      <c r="BMM24" s="33"/>
      <c r="BMN24" s="33"/>
      <c r="BMO24" s="33"/>
      <c r="BMP24" s="33"/>
      <c r="BMQ24" s="33"/>
      <c r="BMR24" s="33"/>
      <c r="BMS24" s="33"/>
      <c r="BMT24" s="33"/>
      <c r="BMU24" s="33"/>
      <c r="BMV24" s="33"/>
      <c r="BMW24" s="33"/>
      <c r="BMX24" s="33"/>
      <c r="BMY24" s="33"/>
      <c r="BMZ24" s="33"/>
      <c r="BNA24" s="33"/>
      <c r="BNB24" s="33"/>
      <c r="BNC24" s="33"/>
      <c r="BND24" s="33"/>
      <c r="BNE24" s="33"/>
      <c r="BNF24" s="33"/>
      <c r="BNG24" s="33"/>
      <c r="BNH24" s="33"/>
      <c r="BNI24" s="33"/>
      <c r="BNJ24" s="33"/>
      <c r="BNK24" s="33"/>
      <c r="BNL24" s="33"/>
      <c r="BNM24" s="33"/>
      <c r="BNN24" s="33"/>
      <c r="BNO24" s="33"/>
      <c r="BNP24" s="33"/>
      <c r="BNQ24" s="33"/>
      <c r="BNR24" s="33"/>
      <c r="BNS24" s="33"/>
      <c r="BNT24" s="33"/>
      <c r="BNU24" s="33"/>
      <c r="BNV24" s="33"/>
      <c r="BNW24" s="33"/>
      <c r="BNX24" s="33"/>
      <c r="BNY24" s="33"/>
      <c r="BNZ24" s="33"/>
      <c r="BOA24" s="33"/>
      <c r="BOB24" s="33"/>
      <c r="BOC24" s="33"/>
      <c r="BOD24" s="33"/>
      <c r="BOE24" s="33"/>
      <c r="BOF24" s="33"/>
      <c r="BOG24" s="33"/>
      <c r="BOH24" s="33"/>
      <c r="BOI24" s="33"/>
      <c r="BOJ24" s="33"/>
      <c r="BOK24" s="33"/>
      <c r="BOL24" s="33"/>
      <c r="BOM24" s="33"/>
      <c r="BON24" s="33"/>
      <c r="BOO24" s="33"/>
      <c r="BOP24" s="33"/>
      <c r="BOQ24" s="33"/>
      <c r="BOR24" s="33"/>
      <c r="BOS24" s="33"/>
      <c r="BOT24" s="33"/>
      <c r="BOU24" s="33"/>
      <c r="BOV24" s="33"/>
      <c r="BOW24" s="33"/>
      <c r="BOX24" s="33"/>
      <c r="BOY24" s="33"/>
      <c r="BOZ24" s="33"/>
      <c r="BPA24" s="33"/>
      <c r="BPB24" s="33"/>
      <c r="BPC24" s="33"/>
      <c r="BPD24" s="33"/>
      <c r="BPE24" s="33"/>
      <c r="BPF24" s="33"/>
      <c r="BPG24" s="33"/>
      <c r="BPH24" s="33"/>
      <c r="BPI24" s="33"/>
      <c r="BPJ24" s="33"/>
      <c r="BPK24" s="33"/>
      <c r="BPL24" s="33"/>
      <c r="BPM24" s="33"/>
      <c r="BPN24" s="33"/>
      <c r="BPO24" s="33"/>
      <c r="BPP24" s="33"/>
      <c r="BPQ24" s="33"/>
      <c r="BPR24" s="33"/>
      <c r="BPS24" s="33"/>
      <c r="BPT24" s="33"/>
      <c r="BPU24" s="33"/>
      <c r="BPV24" s="33"/>
      <c r="BPW24" s="33"/>
      <c r="BPX24" s="33"/>
      <c r="BPY24" s="33"/>
      <c r="BPZ24" s="33"/>
      <c r="BQA24" s="33"/>
      <c r="BQB24" s="33"/>
      <c r="BQC24" s="33"/>
      <c r="BQD24" s="33"/>
      <c r="BQE24" s="33"/>
      <c r="BQF24" s="33"/>
      <c r="BQG24" s="33"/>
      <c r="BQH24" s="33"/>
      <c r="BQI24" s="33"/>
      <c r="BQJ24" s="33"/>
      <c r="BQK24" s="33"/>
      <c r="BQL24" s="33"/>
      <c r="BQM24" s="33"/>
      <c r="BQN24" s="33"/>
      <c r="BQO24" s="33"/>
      <c r="BQP24" s="33"/>
      <c r="BQQ24" s="33"/>
      <c r="BQR24" s="33"/>
      <c r="BQS24" s="33"/>
      <c r="BQT24" s="33"/>
      <c r="BQU24" s="33"/>
      <c r="BQV24" s="33"/>
      <c r="BQW24" s="33"/>
      <c r="BQX24" s="33"/>
      <c r="BQY24" s="33"/>
      <c r="BQZ24" s="33"/>
      <c r="BRA24" s="33"/>
      <c r="BRB24" s="33"/>
      <c r="BRC24" s="33"/>
      <c r="BRD24" s="33"/>
      <c r="BRE24" s="33"/>
      <c r="BRF24" s="33"/>
      <c r="BRG24" s="33"/>
      <c r="BRH24" s="33"/>
      <c r="BRI24" s="33"/>
      <c r="BRJ24" s="33"/>
      <c r="BRK24" s="33"/>
      <c r="BRL24" s="33"/>
      <c r="BRM24" s="33"/>
      <c r="BRN24" s="33"/>
      <c r="BRO24" s="33"/>
      <c r="BRP24" s="33"/>
      <c r="BRQ24" s="33"/>
      <c r="BRR24" s="33"/>
      <c r="BRS24" s="33"/>
      <c r="BRT24" s="33"/>
      <c r="BRU24" s="33"/>
      <c r="BRV24" s="33"/>
      <c r="BRW24" s="33"/>
      <c r="BRX24" s="33"/>
      <c r="BRY24" s="33"/>
      <c r="BRZ24" s="33"/>
      <c r="BSA24" s="33"/>
      <c r="BSB24" s="33"/>
      <c r="BSC24" s="33"/>
      <c r="BSD24" s="33"/>
      <c r="BSE24" s="33"/>
      <c r="BSF24" s="33"/>
      <c r="BSG24" s="33"/>
      <c r="BSH24" s="33"/>
      <c r="BSI24" s="33"/>
      <c r="BSJ24" s="33"/>
      <c r="BSK24" s="33"/>
      <c r="BSL24" s="33"/>
      <c r="BSM24" s="33"/>
      <c r="BSN24" s="33"/>
      <c r="BSO24" s="33"/>
      <c r="BSP24" s="33"/>
      <c r="BSQ24" s="33"/>
      <c r="BSR24" s="33"/>
      <c r="BSS24" s="33"/>
      <c r="BST24" s="33"/>
      <c r="BSU24" s="33"/>
      <c r="BSV24" s="33"/>
      <c r="BSW24" s="33"/>
      <c r="BSX24" s="33"/>
      <c r="BSY24" s="33"/>
      <c r="BSZ24" s="33"/>
      <c r="BTA24" s="33"/>
      <c r="BTB24" s="33"/>
      <c r="BTC24" s="33"/>
      <c r="BTD24" s="33"/>
      <c r="BTE24" s="33"/>
      <c r="BTF24" s="33"/>
      <c r="BTG24" s="33"/>
      <c r="BTH24" s="33"/>
      <c r="BTI24" s="33"/>
      <c r="BTJ24" s="33"/>
      <c r="BTK24" s="33"/>
      <c r="BTL24" s="33"/>
      <c r="BTM24" s="33"/>
      <c r="BTN24" s="33"/>
      <c r="BTO24" s="33"/>
      <c r="BTP24" s="33"/>
      <c r="BTQ24" s="33"/>
      <c r="BTR24" s="33"/>
      <c r="BTS24" s="33"/>
      <c r="BTT24" s="33"/>
      <c r="BTU24" s="33"/>
      <c r="BTV24" s="33"/>
      <c r="BTW24" s="33"/>
      <c r="BTX24" s="33"/>
      <c r="BTY24" s="33"/>
      <c r="BTZ24" s="33"/>
      <c r="BUA24" s="33"/>
      <c r="BUB24" s="33"/>
      <c r="BUC24" s="33"/>
      <c r="BUD24" s="33"/>
      <c r="BUE24" s="33"/>
      <c r="BUF24" s="33"/>
      <c r="BUG24" s="33"/>
      <c r="BUH24" s="33"/>
      <c r="BUI24" s="33"/>
      <c r="BUJ24" s="33"/>
      <c r="BUK24" s="33"/>
      <c r="BUL24" s="33"/>
      <c r="BUM24" s="33"/>
      <c r="BUN24" s="33"/>
      <c r="BUO24" s="33"/>
      <c r="BUP24" s="33"/>
      <c r="BUQ24" s="33"/>
      <c r="BUR24" s="33"/>
      <c r="BUS24" s="33"/>
      <c r="BUT24" s="33"/>
      <c r="BUU24" s="33"/>
      <c r="BUV24" s="33"/>
      <c r="BUW24" s="33"/>
      <c r="BUX24" s="33"/>
      <c r="BUY24" s="33"/>
      <c r="BUZ24" s="33"/>
      <c r="BVA24" s="33"/>
      <c r="BVB24" s="33"/>
      <c r="BVC24" s="33"/>
      <c r="BVD24" s="33"/>
      <c r="BVE24" s="33"/>
      <c r="BVF24" s="33"/>
      <c r="BVG24" s="33"/>
      <c r="BVH24" s="33"/>
      <c r="BVI24" s="33"/>
    </row>
    <row r="25" spans="1:1933" s="31" customFormat="1" ht="51" x14ac:dyDescent="0.25">
      <c r="A25" s="34">
        <v>13</v>
      </c>
      <c r="B25" s="35"/>
      <c r="C25" s="35" t="s">
        <v>140</v>
      </c>
      <c r="D25" s="35" t="s">
        <v>141</v>
      </c>
      <c r="E25" s="35" t="s">
        <v>142</v>
      </c>
      <c r="F25" s="35" t="s">
        <v>59</v>
      </c>
      <c r="G25" s="35" t="s">
        <v>95</v>
      </c>
      <c r="H25" s="39">
        <v>574000</v>
      </c>
      <c r="I25" s="35" t="s">
        <v>143</v>
      </c>
      <c r="J25" s="37">
        <v>139127</v>
      </c>
      <c r="K25" s="35" t="s">
        <v>104</v>
      </c>
      <c r="L25" s="37">
        <f>362994.83+N25</f>
        <v>560126.66</v>
      </c>
      <c r="M25" s="35" t="s">
        <v>104</v>
      </c>
      <c r="N25" s="37">
        <v>197131.83000000002</v>
      </c>
      <c r="O25" s="35" t="s">
        <v>104</v>
      </c>
      <c r="P25" s="35"/>
      <c r="Q25" s="35" t="s">
        <v>105</v>
      </c>
      <c r="R25" s="35" t="s">
        <v>106</v>
      </c>
      <c r="S25" s="49"/>
      <c r="T25" s="35" t="s">
        <v>107</v>
      </c>
      <c r="U25" s="35">
        <v>1157</v>
      </c>
      <c r="V25" s="35" t="s">
        <v>120</v>
      </c>
      <c r="W25" s="38"/>
      <c r="X25" s="35" t="s">
        <v>144</v>
      </c>
      <c r="Y25" s="35" t="s">
        <v>78</v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  <c r="AMP25" s="33"/>
      <c r="AMQ25" s="33"/>
      <c r="AMR25" s="33"/>
      <c r="AMS25" s="33"/>
      <c r="AMT25" s="33"/>
      <c r="AMU25" s="33"/>
      <c r="AMV25" s="33"/>
      <c r="AMW25" s="33"/>
      <c r="AMX25" s="33"/>
      <c r="AMY25" s="33"/>
      <c r="AMZ25" s="33"/>
      <c r="ANA25" s="33"/>
      <c r="ANB25" s="33"/>
      <c r="ANC25" s="33"/>
      <c r="AND25" s="33"/>
      <c r="ANE25" s="33"/>
      <c r="ANF25" s="33"/>
      <c r="ANG25" s="33"/>
      <c r="ANH25" s="33"/>
      <c r="ANI25" s="33"/>
      <c r="ANJ25" s="33"/>
      <c r="ANK25" s="33"/>
      <c r="ANL25" s="33"/>
      <c r="ANM25" s="33"/>
      <c r="ANN25" s="33"/>
      <c r="ANO25" s="33"/>
      <c r="ANP25" s="33"/>
      <c r="ANQ25" s="33"/>
      <c r="ANR25" s="33"/>
      <c r="ANS25" s="33"/>
      <c r="ANT25" s="33"/>
      <c r="ANU25" s="33"/>
      <c r="ANV25" s="33"/>
      <c r="ANW25" s="33"/>
      <c r="ANX25" s="33"/>
      <c r="ANY25" s="33"/>
      <c r="ANZ25" s="33"/>
      <c r="AOA25" s="33"/>
      <c r="AOB25" s="33"/>
      <c r="AOC25" s="33"/>
      <c r="AOD25" s="33"/>
      <c r="AOE25" s="33"/>
      <c r="AOF25" s="33"/>
      <c r="AOG25" s="33"/>
      <c r="AOH25" s="33"/>
      <c r="AOI25" s="33"/>
      <c r="AOJ25" s="33"/>
      <c r="AOK25" s="33"/>
      <c r="AOL25" s="33"/>
      <c r="AOM25" s="33"/>
      <c r="AON25" s="33"/>
      <c r="AOO25" s="33"/>
      <c r="AOP25" s="33"/>
      <c r="AOQ25" s="33"/>
      <c r="AOR25" s="33"/>
      <c r="AOS25" s="33"/>
      <c r="AOT25" s="33"/>
      <c r="AOU25" s="33"/>
      <c r="AOV25" s="33"/>
      <c r="AOW25" s="33"/>
      <c r="AOX25" s="33"/>
      <c r="AOY25" s="33"/>
      <c r="AOZ25" s="33"/>
      <c r="APA25" s="33"/>
      <c r="APB25" s="33"/>
      <c r="APC25" s="33"/>
      <c r="APD25" s="33"/>
      <c r="APE25" s="33"/>
      <c r="APF25" s="33"/>
      <c r="APG25" s="33"/>
      <c r="APH25" s="33"/>
      <c r="API25" s="33"/>
      <c r="APJ25" s="33"/>
      <c r="APK25" s="33"/>
      <c r="APL25" s="33"/>
      <c r="APM25" s="33"/>
      <c r="APN25" s="33"/>
      <c r="APO25" s="33"/>
      <c r="APP25" s="33"/>
      <c r="APQ25" s="33"/>
      <c r="APR25" s="33"/>
      <c r="APS25" s="33"/>
      <c r="APT25" s="33"/>
      <c r="APU25" s="33"/>
      <c r="APV25" s="33"/>
      <c r="APW25" s="33"/>
      <c r="APX25" s="33"/>
      <c r="APY25" s="33"/>
      <c r="APZ25" s="33"/>
      <c r="AQA25" s="33"/>
      <c r="AQB25" s="33"/>
      <c r="AQC25" s="33"/>
      <c r="AQD25" s="33"/>
      <c r="AQE25" s="33"/>
      <c r="AQF25" s="33"/>
      <c r="AQG25" s="33"/>
      <c r="AQH25" s="33"/>
      <c r="AQI25" s="33"/>
      <c r="AQJ25" s="33"/>
      <c r="AQK25" s="33"/>
      <c r="AQL25" s="33"/>
      <c r="AQM25" s="33"/>
      <c r="AQN25" s="33"/>
      <c r="AQO25" s="33"/>
      <c r="AQP25" s="33"/>
      <c r="AQQ25" s="33"/>
      <c r="AQR25" s="33"/>
      <c r="AQS25" s="33"/>
      <c r="AQT25" s="33"/>
      <c r="AQU25" s="33"/>
      <c r="AQV25" s="33"/>
      <c r="AQW25" s="33"/>
      <c r="AQX25" s="33"/>
      <c r="AQY25" s="33"/>
      <c r="AQZ25" s="33"/>
      <c r="ARA25" s="33"/>
      <c r="ARB25" s="33"/>
      <c r="ARC25" s="33"/>
      <c r="ARD25" s="33"/>
      <c r="ARE25" s="33"/>
      <c r="ARF25" s="33"/>
      <c r="ARG25" s="33"/>
      <c r="ARH25" s="33"/>
      <c r="ARI25" s="33"/>
      <c r="ARJ25" s="33"/>
      <c r="ARK25" s="33"/>
      <c r="ARL25" s="33"/>
      <c r="ARM25" s="33"/>
      <c r="ARN25" s="33"/>
      <c r="ARO25" s="33"/>
      <c r="ARP25" s="33"/>
      <c r="ARQ25" s="33"/>
      <c r="ARR25" s="33"/>
      <c r="ARS25" s="33"/>
      <c r="ART25" s="33"/>
      <c r="ARU25" s="33"/>
      <c r="ARV25" s="33"/>
      <c r="ARW25" s="33"/>
      <c r="ARX25" s="33"/>
      <c r="ARY25" s="33"/>
      <c r="ARZ25" s="33"/>
      <c r="ASA25" s="33"/>
      <c r="ASB25" s="33"/>
      <c r="ASC25" s="33"/>
      <c r="ASD25" s="33"/>
      <c r="ASE25" s="33"/>
      <c r="ASF25" s="33"/>
      <c r="ASG25" s="33"/>
      <c r="ASH25" s="33"/>
      <c r="ASI25" s="33"/>
      <c r="ASJ25" s="33"/>
      <c r="ASK25" s="33"/>
      <c r="ASL25" s="33"/>
      <c r="ASM25" s="33"/>
      <c r="ASN25" s="33"/>
      <c r="ASO25" s="33"/>
      <c r="ASP25" s="33"/>
      <c r="ASQ25" s="33"/>
      <c r="ASR25" s="33"/>
      <c r="ASS25" s="33"/>
      <c r="AST25" s="33"/>
      <c r="ASU25" s="33"/>
      <c r="ASV25" s="33"/>
      <c r="ASW25" s="33"/>
      <c r="ASX25" s="33"/>
      <c r="ASY25" s="33"/>
      <c r="ASZ25" s="33"/>
      <c r="ATA25" s="33"/>
      <c r="ATB25" s="33"/>
      <c r="ATC25" s="33"/>
      <c r="ATD25" s="33"/>
      <c r="ATE25" s="33"/>
      <c r="ATF25" s="33"/>
      <c r="ATG25" s="33"/>
      <c r="ATH25" s="33"/>
      <c r="ATI25" s="33"/>
      <c r="ATJ25" s="33"/>
      <c r="ATK25" s="33"/>
      <c r="ATL25" s="33"/>
      <c r="ATM25" s="33"/>
      <c r="ATN25" s="33"/>
      <c r="ATO25" s="33"/>
      <c r="ATP25" s="33"/>
      <c r="ATQ25" s="33"/>
      <c r="ATR25" s="33"/>
      <c r="ATS25" s="33"/>
      <c r="ATT25" s="33"/>
      <c r="ATU25" s="33"/>
      <c r="ATV25" s="33"/>
      <c r="ATW25" s="33"/>
      <c r="ATX25" s="33"/>
      <c r="ATY25" s="33"/>
      <c r="ATZ25" s="33"/>
      <c r="AUA25" s="33"/>
      <c r="AUB25" s="33"/>
      <c r="AUC25" s="33"/>
      <c r="AUD25" s="33"/>
      <c r="AUE25" s="33"/>
      <c r="AUF25" s="33"/>
      <c r="AUG25" s="33"/>
      <c r="AUH25" s="33"/>
      <c r="AUI25" s="33"/>
      <c r="AUJ25" s="33"/>
      <c r="AUK25" s="33"/>
      <c r="AUL25" s="33"/>
      <c r="AUM25" s="33"/>
      <c r="AUN25" s="33"/>
      <c r="AUO25" s="33"/>
      <c r="AUP25" s="33"/>
      <c r="AUQ25" s="33"/>
      <c r="AUR25" s="33"/>
      <c r="AUS25" s="33"/>
      <c r="AUT25" s="33"/>
      <c r="AUU25" s="33"/>
      <c r="AUV25" s="33"/>
      <c r="AUW25" s="33"/>
      <c r="AUX25" s="33"/>
      <c r="AUY25" s="33"/>
      <c r="AUZ25" s="33"/>
      <c r="AVA25" s="33"/>
      <c r="AVB25" s="33"/>
      <c r="AVC25" s="33"/>
      <c r="AVD25" s="33"/>
      <c r="AVE25" s="33"/>
      <c r="AVF25" s="33"/>
      <c r="AVG25" s="33"/>
      <c r="AVH25" s="33"/>
      <c r="AVI25" s="33"/>
      <c r="AVJ25" s="33"/>
      <c r="AVK25" s="33"/>
      <c r="AVL25" s="33"/>
      <c r="AVM25" s="33"/>
      <c r="AVN25" s="33"/>
      <c r="AVO25" s="33"/>
      <c r="AVP25" s="33"/>
      <c r="AVQ25" s="33"/>
      <c r="AVR25" s="33"/>
      <c r="AVS25" s="33"/>
      <c r="AVT25" s="33"/>
      <c r="AVU25" s="33"/>
      <c r="AVV25" s="33"/>
      <c r="AVW25" s="33"/>
      <c r="AVX25" s="33"/>
      <c r="AVY25" s="33"/>
      <c r="AVZ25" s="33"/>
      <c r="AWA25" s="33"/>
      <c r="AWB25" s="33"/>
      <c r="AWC25" s="33"/>
      <c r="AWD25" s="33"/>
      <c r="AWE25" s="33"/>
      <c r="AWF25" s="33"/>
      <c r="AWG25" s="33"/>
      <c r="AWH25" s="33"/>
      <c r="AWI25" s="33"/>
      <c r="AWJ25" s="33"/>
      <c r="AWK25" s="33"/>
      <c r="AWL25" s="33"/>
      <c r="AWM25" s="33"/>
      <c r="AWN25" s="33"/>
      <c r="AWO25" s="33"/>
      <c r="AWP25" s="33"/>
      <c r="AWQ25" s="33"/>
      <c r="AWR25" s="33"/>
      <c r="AWS25" s="33"/>
      <c r="AWT25" s="33"/>
      <c r="AWU25" s="33"/>
      <c r="AWV25" s="33"/>
      <c r="AWW25" s="33"/>
      <c r="AWX25" s="33"/>
      <c r="AWY25" s="33"/>
      <c r="AWZ25" s="33"/>
      <c r="AXA25" s="33"/>
      <c r="AXB25" s="33"/>
      <c r="AXC25" s="33"/>
      <c r="AXD25" s="33"/>
      <c r="AXE25" s="33"/>
      <c r="AXF25" s="33"/>
      <c r="AXG25" s="33"/>
      <c r="AXH25" s="33"/>
      <c r="AXI25" s="33"/>
      <c r="AXJ25" s="33"/>
      <c r="AXK25" s="33"/>
      <c r="AXL25" s="33"/>
      <c r="AXM25" s="33"/>
      <c r="AXN25" s="33"/>
      <c r="AXO25" s="33"/>
      <c r="AXP25" s="33"/>
      <c r="AXQ25" s="33"/>
      <c r="AXR25" s="33"/>
      <c r="AXS25" s="33"/>
      <c r="AXT25" s="33"/>
      <c r="AXU25" s="33"/>
      <c r="AXV25" s="33"/>
      <c r="AXW25" s="33"/>
      <c r="AXX25" s="33"/>
      <c r="AXY25" s="33"/>
      <c r="AXZ25" s="33"/>
      <c r="AYA25" s="33"/>
      <c r="AYB25" s="33"/>
      <c r="AYC25" s="33"/>
      <c r="AYD25" s="33"/>
      <c r="AYE25" s="33"/>
      <c r="AYF25" s="33"/>
      <c r="AYG25" s="33"/>
      <c r="AYH25" s="33"/>
      <c r="AYI25" s="33"/>
      <c r="AYJ25" s="33"/>
      <c r="AYK25" s="33"/>
      <c r="AYL25" s="33"/>
      <c r="AYM25" s="33"/>
      <c r="AYN25" s="33"/>
      <c r="AYO25" s="33"/>
      <c r="AYP25" s="33"/>
      <c r="AYQ25" s="33"/>
      <c r="AYR25" s="33"/>
      <c r="AYS25" s="33"/>
      <c r="AYT25" s="33"/>
      <c r="AYU25" s="33"/>
      <c r="AYV25" s="33"/>
      <c r="AYW25" s="33"/>
      <c r="AYX25" s="33"/>
      <c r="AYY25" s="33"/>
      <c r="AYZ25" s="33"/>
      <c r="AZA25" s="33"/>
      <c r="AZB25" s="33"/>
      <c r="AZC25" s="33"/>
      <c r="AZD25" s="33"/>
      <c r="AZE25" s="33"/>
      <c r="AZF25" s="33"/>
      <c r="AZG25" s="33"/>
      <c r="AZH25" s="33"/>
      <c r="AZI25" s="33"/>
      <c r="AZJ25" s="33"/>
      <c r="AZK25" s="33"/>
      <c r="AZL25" s="33"/>
      <c r="AZM25" s="33"/>
      <c r="AZN25" s="33"/>
      <c r="AZO25" s="33"/>
      <c r="AZP25" s="33"/>
      <c r="AZQ25" s="33"/>
      <c r="AZR25" s="33"/>
      <c r="AZS25" s="33"/>
      <c r="AZT25" s="33"/>
      <c r="AZU25" s="33"/>
      <c r="AZV25" s="33"/>
      <c r="AZW25" s="33"/>
      <c r="AZX25" s="33"/>
      <c r="AZY25" s="33"/>
      <c r="AZZ25" s="33"/>
      <c r="BAA25" s="33"/>
      <c r="BAB25" s="33"/>
      <c r="BAC25" s="33"/>
      <c r="BAD25" s="33"/>
      <c r="BAE25" s="33"/>
      <c r="BAF25" s="33"/>
      <c r="BAG25" s="33"/>
      <c r="BAH25" s="33"/>
      <c r="BAI25" s="33"/>
      <c r="BAJ25" s="33"/>
      <c r="BAK25" s="33"/>
      <c r="BAL25" s="33"/>
      <c r="BAM25" s="33"/>
      <c r="BAN25" s="33"/>
      <c r="BAO25" s="33"/>
      <c r="BAP25" s="33"/>
      <c r="BAQ25" s="33"/>
      <c r="BAR25" s="33"/>
      <c r="BAS25" s="33"/>
      <c r="BAT25" s="33"/>
      <c r="BAU25" s="33"/>
      <c r="BAV25" s="33"/>
      <c r="BAW25" s="33"/>
      <c r="BAX25" s="33"/>
      <c r="BAY25" s="33"/>
      <c r="BAZ25" s="33"/>
      <c r="BBA25" s="33"/>
      <c r="BBB25" s="33"/>
      <c r="BBC25" s="33"/>
      <c r="BBD25" s="33"/>
      <c r="BBE25" s="33"/>
      <c r="BBF25" s="33"/>
      <c r="BBG25" s="33"/>
      <c r="BBH25" s="33"/>
      <c r="BBI25" s="33"/>
      <c r="BBJ25" s="33"/>
      <c r="BBK25" s="33"/>
      <c r="BBL25" s="33"/>
      <c r="BBM25" s="33"/>
      <c r="BBN25" s="33"/>
      <c r="BBO25" s="33"/>
      <c r="BBP25" s="33"/>
      <c r="BBQ25" s="33"/>
      <c r="BBR25" s="33"/>
      <c r="BBS25" s="33"/>
      <c r="BBT25" s="33"/>
      <c r="BBU25" s="33"/>
      <c r="BBV25" s="33"/>
      <c r="BBW25" s="33"/>
      <c r="BBX25" s="33"/>
      <c r="BBY25" s="33"/>
      <c r="BBZ25" s="33"/>
      <c r="BCA25" s="33"/>
      <c r="BCB25" s="33"/>
      <c r="BCC25" s="33"/>
      <c r="BCD25" s="33"/>
      <c r="BCE25" s="33"/>
      <c r="BCF25" s="33"/>
      <c r="BCG25" s="33"/>
      <c r="BCH25" s="33"/>
      <c r="BCI25" s="33"/>
      <c r="BCJ25" s="33"/>
      <c r="BCK25" s="33"/>
      <c r="BCL25" s="33"/>
      <c r="BCM25" s="33"/>
      <c r="BCN25" s="33"/>
      <c r="BCO25" s="33"/>
      <c r="BCP25" s="33"/>
      <c r="BCQ25" s="33"/>
      <c r="BCR25" s="33"/>
      <c r="BCS25" s="33"/>
      <c r="BCT25" s="33"/>
      <c r="BCU25" s="33"/>
      <c r="BCV25" s="33"/>
      <c r="BCW25" s="33"/>
      <c r="BCX25" s="33"/>
      <c r="BCY25" s="33"/>
      <c r="BCZ25" s="33"/>
      <c r="BDA25" s="33"/>
      <c r="BDB25" s="33"/>
      <c r="BDC25" s="33"/>
      <c r="BDD25" s="33"/>
      <c r="BDE25" s="33"/>
      <c r="BDF25" s="33"/>
      <c r="BDG25" s="33"/>
      <c r="BDH25" s="33"/>
      <c r="BDI25" s="33"/>
      <c r="BDJ25" s="33"/>
      <c r="BDK25" s="33"/>
      <c r="BDL25" s="33"/>
      <c r="BDM25" s="33"/>
      <c r="BDN25" s="33"/>
      <c r="BDO25" s="33"/>
      <c r="BDP25" s="33"/>
      <c r="BDQ25" s="33"/>
      <c r="BDR25" s="33"/>
      <c r="BDS25" s="33"/>
      <c r="BDT25" s="33"/>
      <c r="BDU25" s="33"/>
      <c r="BDV25" s="33"/>
      <c r="BDW25" s="33"/>
      <c r="BDX25" s="33"/>
      <c r="BDY25" s="33"/>
      <c r="BDZ25" s="33"/>
      <c r="BEA25" s="33"/>
      <c r="BEB25" s="33"/>
      <c r="BEC25" s="33"/>
      <c r="BED25" s="33"/>
      <c r="BEE25" s="33"/>
      <c r="BEF25" s="33"/>
      <c r="BEG25" s="33"/>
      <c r="BEH25" s="33"/>
      <c r="BEI25" s="33"/>
      <c r="BEJ25" s="33"/>
      <c r="BEK25" s="33"/>
      <c r="BEL25" s="33"/>
      <c r="BEM25" s="33"/>
      <c r="BEN25" s="33"/>
      <c r="BEO25" s="33"/>
      <c r="BEP25" s="33"/>
      <c r="BEQ25" s="33"/>
      <c r="BER25" s="33"/>
      <c r="BES25" s="33"/>
      <c r="BET25" s="33"/>
      <c r="BEU25" s="33"/>
      <c r="BEV25" s="33"/>
      <c r="BEW25" s="33"/>
      <c r="BEX25" s="33"/>
      <c r="BEY25" s="33"/>
      <c r="BEZ25" s="33"/>
      <c r="BFA25" s="33"/>
      <c r="BFB25" s="33"/>
      <c r="BFC25" s="33"/>
      <c r="BFD25" s="33"/>
      <c r="BFE25" s="33"/>
      <c r="BFF25" s="33"/>
      <c r="BFG25" s="33"/>
      <c r="BFH25" s="33"/>
      <c r="BFI25" s="33"/>
      <c r="BFJ25" s="33"/>
      <c r="BFK25" s="33"/>
      <c r="BFL25" s="33"/>
      <c r="BFM25" s="33"/>
      <c r="BFN25" s="33"/>
      <c r="BFO25" s="33"/>
      <c r="BFP25" s="33"/>
      <c r="BFQ25" s="33"/>
      <c r="BFR25" s="33"/>
      <c r="BFS25" s="33"/>
      <c r="BFT25" s="33"/>
      <c r="BFU25" s="33"/>
      <c r="BFV25" s="33"/>
      <c r="BFW25" s="33"/>
      <c r="BFX25" s="33"/>
      <c r="BFY25" s="33"/>
      <c r="BFZ25" s="33"/>
      <c r="BGA25" s="33"/>
      <c r="BGB25" s="33"/>
      <c r="BGC25" s="33"/>
      <c r="BGD25" s="33"/>
      <c r="BGE25" s="33"/>
      <c r="BGF25" s="33"/>
      <c r="BGG25" s="33"/>
      <c r="BGH25" s="33"/>
      <c r="BGI25" s="33"/>
      <c r="BGJ25" s="33"/>
      <c r="BGK25" s="33"/>
      <c r="BGL25" s="33"/>
      <c r="BGM25" s="33"/>
      <c r="BGN25" s="33"/>
      <c r="BGO25" s="33"/>
      <c r="BGP25" s="33"/>
      <c r="BGQ25" s="33"/>
      <c r="BGR25" s="33"/>
      <c r="BGS25" s="33"/>
      <c r="BGT25" s="33"/>
      <c r="BGU25" s="33"/>
      <c r="BGV25" s="33"/>
      <c r="BGW25" s="33"/>
      <c r="BGX25" s="33"/>
      <c r="BGY25" s="33"/>
      <c r="BGZ25" s="33"/>
      <c r="BHA25" s="33"/>
      <c r="BHB25" s="33"/>
      <c r="BHC25" s="33"/>
      <c r="BHD25" s="33"/>
      <c r="BHE25" s="33"/>
      <c r="BHF25" s="33"/>
      <c r="BHG25" s="33"/>
      <c r="BHH25" s="33"/>
      <c r="BHI25" s="33"/>
      <c r="BHJ25" s="33"/>
      <c r="BHK25" s="33"/>
      <c r="BHL25" s="33"/>
      <c r="BHM25" s="33"/>
      <c r="BHN25" s="33"/>
      <c r="BHO25" s="33"/>
      <c r="BHP25" s="33"/>
      <c r="BHQ25" s="33"/>
      <c r="BHR25" s="33"/>
      <c r="BHS25" s="33"/>
      <c r="BHT25" s="33"/>
      <c r="BHU25" s="33"/>
      <c r="BHV25" s="33"/>
      <c r="BHW25" s="33"/>
      <c r="BHX25" s="33"/>
      <c r="BHY25" s="33"/>
      <c r="BHZ25" s="33"/>
      <c r="BIA25" s="33"/>
      <c r="BIB25" s="33"/>
      <c r="BIC25" s="33"/>
      <c r="BID25" s="33"/>
      <c r="BIE25" s="33"/>
      <c r="BIF25" s="33"/>
      <c r="BIG25" s="33"/>
      <c r="BIH25" s="33"/>
      <c r="BII25" s="33"/>
      <c r="BIJ25" s="33"/>
      <c r="BIK25" s="33"/>
      <c r="BIL25" s="33"/>
      <c r="BIM25" s="33"/>
      <c r="BIN25" s="33"/>
      <c r="BIO25" s="33"/>
      <c r="BIP25" s="33"/>
      <c r="BIQ25" s="33"/>
      <c r="BIR25" s="33"/>
      <c r="BIS25" s="33"/>
      <c r="BIT25" s="33"/>
      <c r="BIU25" s="33"/>
      <c r="BIV25" s="33"/>
      <c r="BIW25" s="33"/>
      <c r="BIX25" s="33"/>
      <c r="BIY25" s="33"/>
      <c r="BIZ25" s="33"/>
      <c r="BJA25" s="33"/>
      <c r="BJB25" s="33"/>
      <c r="BJC25" s="33"/>
      <c r="BJD25" s="33"/>
      <c r="BJE25" s="33"/>
      <c r="BJF25" s="33"/>
      <c r="BJG25" s="33"/>
      <c r="BJH25" s="33"/>
      <c r="BJI25" s="33"/>
      <c r="BJJ25" s="33"/>
      <c r="BJK25" s="33"/>
      <c r="BJL25" s="33"/>
      <c r="BJM25" s="33"/>
      <c r="BJN25" s="33"/>
      <c r="BJO25" s="33"/>
      <c r="BJP25" s="33"/>
      <c r="BJQ25" s="33"/>
      <c r="BJR25" s="33"/>
      <c r="BJS25" s="33"/>
      <c r="BJT25" s="33"/>
      <c r="BJU25" s="33"/>
      <c r="BJV25" s="33"/>
      <c r="BJW25" s="33"/>
      <c r="BJX25" s="33"/>
      <c r="BJY25" s="33"/>
      <c r="BJZ25" s="33"/>
      <c r="BKA25" s="33"/>
      <c r="BKB25" s="33"/>
      <c r="BKC25" s="33"/>
      <c r="BKD25" s="33"/>
      <c r="BKE25" s="33"/>
      <c r="BKF25" s="33"/>
      <c r="BKG25" s="33"/>
      <c r="BKH25" s="33"/>
      <c r="BKI25" s="33"/>
      <c r="BKJ25" s="33"/>
      <c r="BKK25" s="33"/>
      <c r="BKL25" s="33"/>
      <c r="BKM25" s="33"/>
      <c r="BKN25" s="33"/>
      <c r="BKO25" s="33"/>
      <c r="BKP25" s="33"/>
      <c r="BKQ25" s="33"/>
      <c r="BKR25" s="33"/>
      <c r="BKS25" s="33"/>
      <c r="BKT25" s="33"/>
      <c r="BKU25" s="33"/>
      <c r="BKV25" s="33"/>
      <c r="BKW25" s="33"/>
      <c r="BKX25" s="33"/>
      <c r="BKY25" s="33"/>
      <c r="BKZ25" s="33"/>
      <c r="BLA25" s="33"/>
      <c r="BLB25" s="33"/>
      <c r="BLC25" s="33"/>
      <c r="BLD25" s="33"/>
      <c r="BLE25" s="33"/>
      <c r="BLF25" s="33"/>
      <c r="BLG25" s="33"/>
      <c r="BLH25" s="33"/>
      <c r="BLI25" s="33"/>
      <c r="BLJ25" s="33"/>
      <c r="BLK25" s="33"/>
      <c r="BLL25" s="33"/>
      <c r="BLM25" s="33"/>
      <c r="BLN25" s="33"/>
      <c r="BLO25" s="33"/>
      <c r="BLP25" s="33"/>
      <c r="BLQ25" s="33"/>
      <c r="BLR25" s="33"/>
      <c r="BLS25" s="33"/>
      <c r="BLT25" s="33"/>
      <c r="BLU25" s="33"/>
      <c r="BLV25" s="33"/>
      <c r="BLW25" s="33"/>
      <c r="BLX25" s="33"/>
      <c r="BLY25" s="33"/>
      <c r="BLZ25" s="33"/>
      <c r="BMA25" s="33"/>
      <c r="BMB25" s="33"/>
      <c r="BMC25" s="33"/>
      <c r="BMD25" s="33"/>
      <c r="BME25" s="33"/>
      <c r="BMF25" s="33"/>
      <c r="BMG25" s="33"/>
      <c r="BMH25" s="33"/>
      <c r="BMI25" s="33"/>
      <c r="BMJ25" s="33"/>
      <c r="BMK25" s="33"/>
      <c r="BML25" s="33"/>
      <c r="BMM25" s="33"/>
      <c r="BMN25" s="33"/>
      <c r="BMO25" s="33"/>
      <c r="BMP25" s="33"/>
      <c r="BMQ25" s="33"/>
      <c r="BMR25" s="33"/>
      <c r="BMS25" s="33"/>
      <c r="BMT25" s="33"/>
      <c r="BMU25" s="33"/>
      <c r="BMV25" s="33"/>
      <c r="BMW25" s="33"/>
      <c r="BMX25" s="33"/>
      <c r="BMY25" s="33"/>
      <c r="BMZ25" s="33"/>
      <c r="BNA25" s="33"/>
      <c r="BNB25" s="33"/>
      <c r="BNC25" s="33"/>
      <c r="BND25" s="33"/>
      <c r="BNE25" s="33"/>
      <c r="BNF25" s="33"/>
      <c r="BNG25" s="33"/>
      <c r="BNH25" s="33"/>
      <c r="BNI25" s="33"/>
      <c r="BNJ25" s="33"/>
      <c r="BNK25" s="33"/>
      <c r="BNL25" s="33"/>
      <c r="BNM25" s="33"/>
      <c r="BNN25" s="33"/>
      <c r="BNO25" s="33"/>
      <c r="BNP25" s="33"/>
      <c r="BNQ25" s="33"/>
      <c r="BNR25" s="33"/>
      <c r="BNS25" s="33"/>
      <c r="BNT25" s="33"/>
      <c r="BNU25" s="33"/>
      <c r="BNV25" s="33"/>
      <c r="BNW25" s="33"/>
      <c r="BNX25" s="33"/>
      <c r="BNY25" s="33"/>
      <c r="BNZ25" s="33"/>
      <c r="BOA25" s="33"/>
      <c r="BOB25" s="33"/>
      <c r="BOC25" s="33"/>
      <c r="BOD25" s="33"/>
      <c r="BOE25" s="33"/>
      <c r="BOF25" s="33"/>
      <c r="BOG25" s="33"/>
      <c r="BOH25" s="33"/>
      <c r="BOI25" s="33"/>
      <c r="BOJ25" s="33"/>
      <c r="BOK25" s="33"/>
      <c r="BOL25" s="33"/>
      <c r="BOM25" s="33"/>
      <c r="BON25" s="33"/>
      <c r="BOO25" s="33"/>
      <c r="BOP25" s="33"/>
      <c r="BOQ25" s="33"/>
      <c r="BOR25" s="33"/>
      <c r="BOS25" s="33"/>
      <c r="BOT25" s="33"/>
      <c r="BOU25" s="33"/>
      <c r="BOV25" s="33"/>
      <c r="BOW25" s="33"/>
      <c r="BOX25" s="33"/>
      <c r="BOY25" s="33"/>
      <c r="BOZ25" s="33"/>
      <c r="BPA25" s="33"/>
      <c r="BPB25" s="33"/>
      <c r="BPC25" s="33"/>
      <c r="BPD25" s="33"/>
      <c r="BPE25" s="33"/>
      <c r="BPF25" s="33"/>
      <c r="BPG25" s="33"/>
      <c r="BPH25" s="33"/>
      <c r="BPI25" s="33"/>
      <c r="BPJ25" s="33"/>
      <c r="BPK25" s="33"/>
      <c r="BPL25" s="33"/>
      <c r="BPM25" s="33"/>
      <c r="BPN25" s="33"/>
      <c r="BPO25" s="33"/>
      <c r="BPP25" s="33"/>
      <c r="BPQ25" s="33"/>
      <c r="BPR25" s="33"/>
      <c r="BPS25" s="33"/>
      <c r="BPT25" s="33"/>
      <c r="BPU25" s="33"/>
      <c r="BPV25" s="33"/>
      <c r="BPW25" s="33"/>
      <c r="BPX25" s="33"/>
      <c r="BPY25" s="33"/>
      <c r="BPZ25" s="33"/>
      <c r="BQA25" s="33"/>
      <c r="BQB25" s="33"/>
      <c r="BQC25" s="33"/>
      <c r="BQD25" s="33"/>
      <c r="BQE25" s="33"/>
      <c r="BQF25" s="33"/>
      <c r="BQG25" s="33"/>
      <c r="BQH25" s="33"/>
      <c r="BQI25" s="33"/>
      <c r="BQJ25" s="33"/>
      <c r="BQK25" s="33"/>
      <c r="BQL25" s="33"/>
      <c r="BQM25" s="33"/>
      <c r="BQN25" s="33"/>
      <c r="BQO25" s="33"/>
      <c r="BQP25" s="33"/>
      <c r="BQQ25" s="33"/>
      <c r="BQR25" s="33"/>
      <c r="BQS25" s="33"/>
      <c r="BQT25" s="33"/>
      <c r="BQU25" s="33"/>
      <c r="BQV25" s="33"/>
      <c r="BQW25" s="33"/>
      <c r="BQX25" s="33"/>
      <c r="BQY25" s="33"/>
      <c r="BQZ25" s="33"/>
      <c r="BRA25" s="33"/>
      <c r="BRB25" s="33"/>
      <c r="BRC25" s="33"/>
      <c r="BRD25" s="33"/>
      <c r="BRE25" s="33"/>
      <c r="BRF25" s="33"/>
      <c r="BRG25" s="33"/>
      <c r="BRH25" s="33"/>
      <c r="BRI25" s="33"/>
      <c r="BRJ25" s="33"/>
      <c r="BRK25" s="33"/>
      <c r="BRL25" s="33"/>
      <c r="BRM25" s="33"/>
      <c r="BRN25" s="33"/>
      <c r="BRO25" s="33"/>
      <c r="BRP25" s="33"/>
      <c r="BRQ25" s="33"/>
      <c r="BRR25" s="33"/>
      <c r="BRS25" s="33"/>
      <c r="BRT25" s="33"/>
      <c r="BRU25" s="33"/>
      <c r="BRV25" s="33"/>
      <c r="BRW25" s="33"/>
      <c r="BRX25" s="33"/>
      <c r="BRY25" s="33"/>
      <c r="BRZ25" s="33"/>
      <c r="BSA25" s="33"/>
      <c r="BSB25" s="33"/>
      <c r="BSC25" s="33"/>
      <c r="BSD25" s="33"/>
      <c r="BSE25" s="33"/>
      <c r="BSF25" s="33"/>
      <c r="BSG25" s="33"/>
      <c r="BSH25" s="33"/>
      <c r="BSI25" s="33"/>
      <c r="BSJ25" s="33"/>
      <c r="BSK25" s="33"/>
      <c r="BSL25" s="33"/>
      <c r="BSM25" s="33"/>
      <c r="BSN25" s="33"/>
      <c r="BSO25" s="33"/>
      <c r="BSP25" s="33"/>
      <c r="BSQ25" s="33"/>
      <c r="BSR25" s="33"/>
      <c r="BSS25" s="33"/>
      <c r="BST25" s="33"/>
      <c r="BSU25" s="33"/>
      <c r="BSV25" s="33"/>
      <c r="BSW25" s="33"/>
      <c r="BSX25" s="33"/>
      <c r="BSY25" s="33"/>
      <c r="BSZ25" s="33"/>
      <c r="BTA25" s="33"/>
      <c r="BTB25" s="33"/>
      <c r="BTC25" s="33"/>
      <c r="BTD25" s="33"/>
      <c r="BTE25" s="33"/>
      <c r="BTF25" s="33"/>
      <c r="BTG25" s="33"/>
      <c r="BTH25" s="33"/>
      <c r="BTI25" s="33"/>
      <c r="BTJ25" s="33"/>
      <c r="BTK25" s="33"/>
      <c r="BTL25" s="33"/>
      <c r="BTM25" s="33"/>
      <c r="BTN25" s="33"/>
      <c r="BTO25" s="33"/>
      <c r="BTP25" s="33"/>
      <c r="BTQ25" s="33"/>
      <c r="BTR25" s="33"/>
      <c r="BTS25" s="33"/>
      <c r="BTT25" s="33"/>
      <c r="BTU25" s="33"/>
      <c r="BTV25" s="33"/>
      <c r="BTW25" s="33"/>
      <c r="BTX25" s="33"/>
      <c r="BTY25" s="33"/>
      <c r="BTZ25" s="33"/>
      <c r="BUA25" s="33"/>
      <c r="BUB25" s="33"/>
      <c r="BUC25" s="33"/>
      <c r="BUD25" s="33"/>
      <c r="BUE25" s="33"/>
      <c r="BUF25" s="33"/>
      <c r="BUG25" s="33"/>
      <c r="BUH25" s="33"/>
      <c r="BUI25" s="33"/>
      <c r="BUJ25" s="33"/>
      <c r="BUK25" s="33"/>
      <c r="BUL25" s="33"/>
      <c r="BUM25" s="33"/>
      <c r="BUN25" s="33"/>
      <c r="BUO25" s="33"/>
      <c r="BUP25" s="33"/>
      <c r="BUQ25" s="33"/>
      <c r="BUR25" s="33"/>
      <c r="BUS25" s="33"/>
      <c r="BUT25" s="33"/>
      <c r="BUU25" s="33"/>
      <c r="BUV25" s="33"/>
      <c r="BUW25" s="33"/>
      <c r="BUX25" s="33"/>
      <c r="BUY25" s="33"/>
      <c r="BUZ25" s="33"/>
      <c r="BVA25" s="33"/>
      <c r="BVB25" s="33"/>
      <c r="BVC25" s="33"/>
      <c r="BVD25" s="33"/>
      <c r="BVE25" s="33"/>
      <c r="BVF25" s="33"/>
      <c r="BVG25" s="33"/>
      <c r="BVH25" s="33"/>
      <c r="BVI25" s="33"/>
    </row>
    <row r="26" spans="1:1933" s="31" customFormat="1" ht="72.75" customHeight="1" x14ac:dyDescent="0.25">
      <c r="A26" s="50">
        <v>14</v>
      </c>
      <c r="B26" s="41"/>
      <c r="C26" s="41" t="s">
        <v>145</v>
      </c>
      <c r="D26" s="41" t="s">
        <v>146</v>
      </c>
      <c r="E26" s="35" t="s">
        <v>147</v>
      </c>
      <c r="F26" s="41" t="s">
        <v>59</v>
      </c>
      <c r="G26" s="41" t="s">
        <v>95</v>
      </c>
      <c r="H26" s="51">
        <v>5000</v>
      </c>
      <c r="I26" s="41" t="s">
        <v>103</v>
      </c>
      <c r="J26" s="37">
        <v>799449.7</v>
      </c>
      <c r="K26" s="41" t="s">
        <v>104</v>
      </c>
      <c r="L26" s="37"/>
      <c r="M26" s="41" t="s">
        <v>104</v>
      </c>
      <c r="N26" s="37">
        <v>0</v>
      </c>
      <c r="O26" s="41" t="s">
        <v>104</v>
      </c>
      <c r="P26" s="41"/>
      <c r="Q26" s="41" t="s">
        <v>105</v>
      </c>
      <c r="R26" s="41" t="s">
        <v>148</v>
      </c>
      <c r="S26" s="52"/>
      <c r="T26" s="41" t="s">
        <v>107</v>
      </c>
      <c r="U26" s="41" t="s">
        <v>149</v>
      </c>
      <c r="V26" s="41" t="s">
        <v>120</v>
      </c>
      <c r="W26" s="53"/>
      <c r="X26" s="41" t="s">
        <v>150</v>
      </c>
      <c r="Y26" s="41" t="s">
        <v>78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  <c r="ALJ26" s="33"/>
      <c r="ALK26" s="33"/>
      <c r="ALL26" s="33"/>
      <c r="ALM26" s="33"/>
      <c r="ALN26" s="33"/>
      <c r="ALO26" s="33"/>
      <c r="ALP26" s="33"/>
      <c r="ALQ26" s="33"/>
      <c r="ALR26" s="33"/>
      <c r="ALS26" s="33"/>
      <c r="ALT26" s="33"/>
      <c r="ALU26" s="33"/>
      <c r="ALV26" s="33"/>
      <c r="ALW26" s="33"/>
      <c r="ALX26" s="33"/>
      <c r="ALY26" s="33"/>
      <c r="ALZ26" s="33"/>
      <c r="AMA26" s="33"/>
      <c r="AMB26" s="33"/>
      <c r="AMC26" s="33"/>
      <c r="AMD26" s="33"/>
      <c r="AME26" s="33"/>
      <c r="AMF26" s="33"/>
      <c r="AMG26" s="33"/>
      <c r="AMH26" s="33"/>
      <c r="AMI26" s="33"/>
      <c r="AMJ26" s="33"/>
      <c r="AMK26" s="33"/>
      <c r="AML26" s="33"/>
      <c r="AMM26" s="33"/>
      <c r="AMN26" s="33"/>
      <c r="AMO26" s="33"/>
      <c r="AMP26" s="33"/>
      <c r="AMQ26" s="33"/>
      <c r="AMR26" s="33"/>
      <c r="AMS26" s="33"/>
      <c r="AMT26" s="33"/>
      <c r="AMU26" s="33"/>
      <c r="AMV26" s="33"/>
      <c r="AMW26" s="33"/>
      <c r="AMX26" s="33"/>
      <c r="AMY26" s="33"/>
      <c r="AMZ26" s="33"/>
      <c r="ANA26" s="33"/>
      <c r="ANB26" s="33"/>
      <c r="ANC26" s="33"/>
      <c r="AND26" s="33"/>
      <c r="ANE26" s="33"/>
      <c r="ANF26" s="33"/>
      <c r="ANG26" s="33"/>
      <c r="ANH26" s="33"/>
      <c r="ANI26" s="33"/>
      <c r="ANJ26" s="33"/>
      <c r="ANK26" s="33"/>
      <c r="ANL26" s="33"/>
      <c r="ANM26" s="33"/>
      <c r="ANN26" s="33"/>
      <c r="ANO26" s="33"/>
      <c r="ANP26" s="33"/>
      <c r="ANQ26" s="33"/>
      <c r="ANR26" s="33"/>
      <c r="ANS26" s="33"/>
      <c r="ANT26" s="33"/>
      <c r="ANU26" s="33"/>
      <c r="ANV26" s="33"/>
      <c r="ANW26" s="33"/>
      <c r="ANX26" s="33"/>
      <c r="ANY26" s="33"/>
      <c r="ANZ26" s="33"/>
      <c r="AOA26" s="33"/>
      <c r="AOB26" s="33"/>
      <c r="AOC26" s="33"/>
      <c r="AOD26" s="33"/>
      <c r="AOE26" s="33"/>
      <c r="AOF26" s="33"/>
      <c r="AOG26" s="33"/>
      <c r="AOH26" s="33"/>
      <c r="AOI26" s="33"/>
      <c r="AOJ26" s="33"/>
      <c r="AOK26" s="33"/>
      <c r="AOL26" s="33"/>
      <c r="AOM26" s="33"/>
      <c r="AON26" s="33"/>
      <c r="AOO26" s="33"/>
      <c r="AOP26" s="33"/>
      <c r="AOQ26" s="33"/>
      <c r="AOR26" s="33"/>
      <c r="AOS26" s="33"/>
      <c r="AOT26" s="33"/>
      <c r="AOU26" s="33"/>
      <c r="AOV26" s="33"/>
      <c r="AOW26" s="33"/>
      <c r="AOX26" s="33"/>
      <c r="AOY26" s="33"/>
      <c r="AOZ26" s="33"/>
      <c r="APA26" s="33"/>
      <c r="APB26" s="33"/>
      <c r="APC26" s="33"/>
      <c r="APD26" s="33"/>
      <c r="APE26" s="33"/>
      <c r="APF26" s="33"/>
      <c r="APG26" s="33"/>
      <c r="APH26" s="33"/>
      <c r="API26" s="33"/>
      <c r="APJ26" s="33"/>
      <c r="APK26" s="33"/>
      <c r="APL26" s="33"/>
      <c r="APM26" s="33"/>
      <c r="APN26" s="33"/>
      <c r="APO26" s="33"/>
      <c r="APP26" s="33"/>
      <c r="APQ26" s="33"/>
      <c r="APR26" s="33"/>
      <c r="APS26" s="33"/>
      <c r="APT26" s="33"/>
      <c r="APU26" s="33"/>
      <c r="APV26" s="33"/>
      <c r="APW26" s="33"/>
      <c r="APX26" s="33"/>
      <c r="APY26" s="33"/>
      <c r="APZ26" s="33"/>
      <c r="AQA26" s="33"/>
      <c r="AQB26" s="33"/>
      <c r="AQC26" s="33"/>
      <c r="AQD26" s="33"/>
      <c r="AQE26" s="33"/>
      <c r="AQF26" s="33"/>
      <c r="AQG26" s="33"/>
      <c r="AQH26" s="33"/>
      <c r="AQI26" s="33"/>
      <c r="AQJ26" s="33"/>
      <c r="AQK26" s="33"/>
      <c r="AQL26" s="33"/>
      <c r="AQM26" s="33"/>
      <c r="AQN26" s="33"/>
      <c r="AQO26" s="33"/>
      <c r="AQP26" s="33"/>
      <c r="AQQ26" s="33"/>
      <c r="AQR26" s="33"/>
      <c r="AQS26" s="33"/>
      <c r="AQT26" s="33"/>
      <c r="AQU26" s="33"/>
      <c r="AQV26" s="33"/>
      <c r="AQW26" s="33"/>
      <c r="AQX26" s="33"/>
      <c r="AQY26" s="33"/>
      <c r="AQZ26" s="33"/>
      <c r="ARA26" s="33"/>
      <c r="ARB26" s="33"/>
      <c r="ARC26" s="33"/>
      <c r="ARD26" s="33"/>
      <c r="ARE26" s="33"/>
      <c r="ARF26" s="33"/>
      <c r="ARG26" s="33"/>
      <c r="ARH26" s="33"/>
      <c r="ARI26" s="33"/>
      <c r="ARJ26" s="33"/>
      <c r="ARK26" s="33"/>
      <c r="ARL26" s="33"/>
      <c r="ARM26" s="33"/>
      <c r="ARN26" s="33"/>
      <c r="ARO26" s="33"/>
      <c r="ARP26" s="33"/>
      <c r="ARQ26" s="33"/>
      <c r="ARR26" s="33"/>
      <c r="ARS26" s="33"/>
      <c r="ART26" s="33"/>
      <c r="ARU26" s="33"/>
      <c r="ARV26" s="33"/>
      <c r="ARW26" s="33"/>
      <c r="ARX26" s="33"/>
      <c r="ARY26" s="33"/>
      <c r="ARZ26" s="33"/>
      <c r="ASA26" s="33"/>
      <c r="ASB26" s="33"/>
      <c r="ASC26" s="33"/>
      <c r="ASD26" s="33"/>
      <c r="ASE26" s="33"/>
      <c r="ASF26" s="33"/>
      <c r="ASG26" s="33"/>
      <c r="ASH26" s="33"/>
      <c r="ASI26" s="33"/>
      <c r="ASJ26" s="33"/>
      <c r="ASK26" s="33"/>
      <c r="ASL26" s="33"/>
      <c r="ASM26" s="33"/>
      <c r="ASN26" s="33"/>
      <c r="ASO26" s="33"/>
      <c r="ASP26" s="33"/>
      <c r="ASQ26" s="33"/>
      <c r="ASR26" s="33"/>
      <c r="ASS26" s="33"/>
      <c r="AST26" s="33"/>
      <c r="ASU26" s="33"/>
      <c r="ASV26" s="33"/>
      <c r="ASW26" s="33"/>
      <c r="ASX26" s="33"/>
      <c r="ASY26" s="33"/>
      <c r="ASZ26" s="33"/>
      <c r="ATA26" s="33"/>
      <c r="ATB26" s="33"/>
      <c r="ATC26" s="33"/>
      <c r="ATD26" s="33"/>
      <c r="ATE26" s="33"/>
      <c r="ATF26" s="33"/>
      <c r="ATG26" s="33"/>
      <c r="ATH26" s="33"/>
      <c r="ATI26" s="33"/>
      <c r="ATJ26" s="33"/>
      <c r="ATK26" s="33"/>
      <c r="ATL26" s="33"/>
      <c r="ATM26" s="33"/>
      <c r="ATN26" s="33"/>
      <c r="ATO26" s="33"/>
      <c r="ATP26" s="33"/>
      <c r="ATQ26" s="33"/>
      <c r="ATR26" s="33"/>
      <c r="ATS26" s="33"/>
      <c r="ATT26" s="33"/>
      <c r="ATU26" s="33"/>
      <c r="ATV26" s="33"/>
      <c r="ATW26" s="33"/>
      <c r="ATX26" s="33"/>
      <c r="ATY26" s="33"/>
      <c r="ATZ26" s="33"/>
      <c r="AUA26" s="33"/>
      <c r="AUB26" s="33"/>
      <c r="AUC26" s="33"/>
      <c r="AUD26" s="33"/>
      <c r="AUE26" s="33"/>
      <c r="AUF26" s="33"/>
      <c r="AUG26" s="33"/>
      <c r="AUH26" s="33"/>
      <c r="AUI26" s="33"/>
      <c r="AUJ26" s="33"/>
      <c r="AUK26" s="33"/>
      <c r="AUL26" s="33"/>
      <c r="AUM26" s="33"/>
      <c r="AUN26" s="33"/>
      <c r="AUO26" s="33"/>
      <c r="AUP26" s="33"/>
      <c r="AUQ26" s="33"/>
      <c r="AUR26" s="33"/>
      <c r="AUS26" s="33"/>
      <c r="AUT26" s="33"/>
      <c r="AUU26" s="33"/>
      <c r="AUV26" s="33"/>
      <c r="AUW26" s="33"/>
      <c r="AUX26" s="33"/>
      <c r="AUY26" s="33"/>
      <c r="AUZ26" s="33"/>
      <c r="AVA26" s="33"/>
      <c r="AVB26" s="33"/>
      <c r="AVC26" s="33"/>
      <c r="AVD26" s="33"/>
      <c r="AVE26" s="33"/>
      <c r="AVF26" s="33"/>
      <c r="AVG26" s="33"/>
      <c r="AVH26" s="33"/>
      <c r="AVI26" s="33"/>
      <c r="AVJ26" s="33"/>
      <c r="AVK26" s="33"/>
      <c r="AVL26" s="33"/>
      <c r="AVM26" s="33"/>
      <c r="AVN26" s="33"/>
      <c r="AVO26" s="33"/>
      <c r="AVP26" s="33"/>
      <c r="AVQ26" s="33"/>
      <c r="AVR26" s="33"/>
      <c r="AVS26" s="33"/>
      <c r="AVT26" s="33"/>
      <c r="AVU26" s="33"/>
      <c r="AVV26" s="33"/>
      <c r="AVW26" s="33"/>
      <c r="AVX26" s="33"/>
      <c r="AVY26" s="33"/>
      <c r="AVZ26" s="33"/>
      <c r="AWA26" s="33"/>
      <c r="AWB26" s="33"/>
      <c r="AWC26" s="33"/>
      <c r="AWD26" s="33"/>
      <c r="AWE26" s="33"/>
      <c r="AWF26" s="33"/>
      <c r="AWG26" s="33"/>
      <c r="AWH26" s="33"/>
      <c r="AWI26" s="33"/>
      <c r="AWJ26" s="33"/>
      <c r="AWK26" s="33"/>
      <c r="AWL26" s="33"/>
      <c r="AWM26" s="33"/>
      <c r="AWN26" s="33"/>
      <c r="AWO26" s="33"/>
      <c r="AWP26" s="33"/>
      <c r="AWQ26" s="33"/>
      <c r="AWR26" s="33"/>
      <c r="AWS26" s="33"/>
      <c r="AWT26" s="33"/>
      <c r="AWU26" s="33"/>
      <c r="AWV26" s="33"/>
      <c r="AWW26" s="33"/>
      <c r="AWX26" s="33"/>
      <c r="AWY26" s="33"/>
      <c r="AWZ26" s="33"/>
      <c r="AXA26" s="33"/>
      <c r="AXB26" s="33"/>
      <c r="AXC26" s="33"/>
      <c r="AXD26" s="33"/>
      <c r="AXE26" s="33"/>
      <c r="AXF26" s="33"/>
      <c r="AXG26" s="33"/>
      <c r="AXH26" s="33"/>
      <c r="AXI26" s="33"/>
      <c r="AXJ26" s="33"/>
      <c r="AXK26" s="33"/>
      <c r="AXL26" s="33"/>
      <c r="AXM26" s="33"/>
      <c r="AXN26" s="33"/>
      <c r="AXO26" s="33"/>
      <c r="AXP26" s="33"/>
      <c r="AXQ26" s="33"/>
      <c r="AXR26" s="33"/>
      <c r="AXS26" s="33"/>
      <c r="AXT26" s="33"/>
      <c r="AXU26" s="33"/>
      <c r="AXV26" s="33"/>
      <c r="AXW26" s="33"/>
      <c r="AXX26" s="33"/>
      <c r="AXY26" s="33"/>
      <c r="AXZ26" s="33"/>
      <c r="AYA26" s="33"/>
      <c r="AYB26" s="33"/>
      <c r="AYC26" s="33"/>
      <c r="AYD26" s="33"/>
      <c r="AYE26" s="33"/>
      <c r="AYF26" s="33"/>
      <c r="AYG26" s="33"/>
      <c r="AYH26" s="33"/>
      <c r="AYI26" s="33"/>
      <c r="AYJ26" s="33"/>
      <c r="AYK26" s="33"/>
      <c r="AYL26" s="33"/>
      <c r="AYM26" s="33"/>
      <c r="AYN26" s="33"/>
      <c r="AYO26" s="33"/>
      <c r="AYP26" s="33"/>
      <c r="AYQ26" s="33"/>
      <c r="AYR26" s="33"/>
      <c r="AYS26" s="33"/>
      <c r="AYT26" s="33"/>
      <c r="AYU26" s="33"/>
      <c r="AYV26" s="33"/>
      <c r="AYW26" s="33"/>
      <c r="AYX26" s="33"/>
      <c r="AYY26" s="33"/>
      <c r="AYZ26" s="33"/>
      <c r="AZA26" s="33"/>
      <c r="AZB26" s="33"/>
      <c r="AZC26" s="33"/>
      <c r="AZD26" s="33"/>
      <c r="AZE26" s="33"/>
      <c r="AZF26" s="33"/>
      <c r="AZG26" s="33"/>
      <c r="AZH26" s="33"/>
      <c r="AZI26" s="33"/>
      <c r="AZJ26" s="33"/>
      <c r="AZK26" s="33"/>
      <c r="AZL26" s="33"/>
      <c r="AZM26" s="33"/>
      <c r="AZN26" s="33"/>
      <c r="AZO26" s="33"/>
      <c r="AZP26" s="33"/>
      <c r="AZQ26" s="33"/>
      <c r="AZR26" s="33"/>
      <c r="AZS26" s="33"/>
      <c r="AZT26" s="33"/>
      <c r="AZU26" s="33"/>
      <c r="AZV26" s="33"/>
      <c r="AZW26" s="33"/>
      <c r="AZX26" s="33"/>
      <c r="AZY26" s="33"/>
      <c r="AZZ26" s="33"/>
      <c r="BAA26" s="33"/>
      <c r="BAB26" s="33"/>
      <c r="BAC26" s="33"/>
      <c r="BAD26" s="33"/>
      <c r="BAE26" s="33"/>
      <c r="BAF26" s="33"/>
      <c r="BAG26" s="33"/>
      <c r="BAH26" s="33"/>
      <c r="BAI26" s="33"/>
      <c r="BAJ26" s="33"/>
      <c r="BAK26" s="33"/>
      <c r="BAL26" s="33"/>
      <c r="BAM26" s="33"/>
      <c r="BAN26" s="33"/>
      <c r="BAO26" s="33"/>
      <c r="BAP26" s="33"/>
      <c r="BAQ26" s="33"/>
      <c r="BAR26" s="33"/>
      <c r="BAS26" s="33"/>
      <c r="BAT26" s="33"/>
      <c r="BAU26" s="33"/>
      <c r="BAV26" s="33"/>
      <c r="BAW26" s="33"/>
      <c r="BAX26" s="33"/>
      <c r="BAY26" s="33"/>
      <c r="BAZ26" s="33"/>
      <c r="BBA26" s="33"/>
      <c r="BBB26" s="33"/>
      <c r="BBC26" s="33"/>
      <c r="BBD26" s="33"/>
      <c r="BBE26" s="33"/>
      <c r="BBF26" s="33"/>
      <c r="BBG26" s="33"/>
      <c r="BBH26" s="33"/>
      <c r="BBI26" s="33"/>
      <c r="BBJ26" s="33"/>
      <c r="BBK26" s="33"/>
      <c r="BBL26" s="33"/>
      <c r="BBM26" s="33"/>
      <c r="BBN26" s="33"/>
      <c r="BBO26" s="33"/>
      <c r="BBP26" s="33"/>
      <c r="BBQ26" s="33"/>
      <c r="BBR26" s="33"/>
      <c r="BBS26" s="33"/>
      <c r="BBT26" s="33"/>
      <c r="BBU26" s="33"/>
      <c r="BBV26" s="33"/>
      <c r="BBW26" s="33"/>
      <c r="BBX26" s="33"/>
      <c r="BBY26" s="33"/>
      <c r="BBZ26" s="33"/>
      <c r="BCA26" s="33"/>
      <c r="BCB26" s="33"/>
      <c r="BCC26" s="33"/>
      <c r="BCD26" s="33"/>
      <c r="BCE26" s="33"/>
      <c r="BCF26" s="33"/>
      <c r="BCG26" s="33"/>
      <c r="BCH26" s="33"/>
      <c r="BCI26" s="33"/>
      <c r="BCJ26" s="33"/>
      <c r="BCK26" s="33"/>
      <c r="BCL26" s="33"/>
      <c r="BCM26" s="33"/>
      <c r="BCN26" s="33"/>
      <c r="BCO26" s="33"/>
      <c r="BCP26" s="33"/>
      <c r="BCQ26" s="33"/>
      <c r="BCR26" s="33"/>
      <c r="BCS26" s="33"/>
      <c r="BCT26" s="33"/>
      <c r="BCU26" s="33"/>
      <c r="BCV26" s="33"/>
      <c r="BCW26" s="33"/>
      <c r="BCX26" s="33"/>
      <c r="BCY26" s="33"/>
      <c r="BCZ26" s="33"/>
      <c r="BDA26" s="33"/>
      <c r="BDB26" s="33"/>
      <c r="BDC26" s="33"/>
      <c r="BDD26" s="33"/>
      <c r="BDE26" s="33"/>
      <c r="BDF26" s="33"/>
      <c r="BDG26" s="33"/>
      <c r="BDH26" s="33"/>
      <c r="BDI26" s="33"/>
      <c r="BDJ26" s="33"/>
      <c r="BDK26" s="33"/>
      <c r="BDL26" s="33"/>
      <c r="BDM26" s="33"/>
      <c r="BDN26" s="33"/>
      <c r="BDO26" s="33"/>
      <c r="BDP26" s="33"/>
      <c r="BDQ26" s="33"/>
      <c r="BDR26" s="33"/>
      <c r="BDS26" s="33"/>
      <c r="BDT26" s="33"/>
      <c r="BDU26" s="33"/>
      <c r="BDV26" s="33"/>
      <c r="BDW26" s="33"/>
      <c r="BDX26" s="33"/>
      <c r="BDY26" s="33"/>
      <c r="BDZ26" s="33"/>
      <c r="BEA26" s="33"/>
      <c r="BEB26" s="33"/>
      <c r="BEC26" s="33"/>
      <c r="BED26" s="33"/>
      <c r="BEE26" s="33"/>
      <c r="BEF26" s="33"/>
      <c r="BEG26" s="33"/>
      <c r="BEH26" s="33"/>
      <c r="BEI26" s="33"/>
      <c r="BEJ26" s="33"/>
      <c r="BEK26" s="33"/>
      <c r="BEL26" s="33"/>
      <c r="BEM26" s="33"/>
      <c r="BEN26" s="33"/>
      <c r="BEO26" s="33"/>
      <c r="BEP26" s="33"/>
      <c r="BEQ26" s="33"/>
      <c r="BER26" s="33"/>
      <c r="BES26" s="33"/>
      <c r="BET26" s="33"/>
      <c r="BEU26" s="33"/>
      <c r="BEV26" s="33"/>
      <c r="BEW26" s="33"/>
      <c r="BEX26" s="33"/>
      <c r="BEY26" s="33"/>
      <c r="BEZ26" s="33"/>
      <c r="BFA26" s="33"/>
      <c r="BFB26" s="33"/>
      <c r="BFC26" s="33"/>
      <c r="BFD26" s="33"/>
      <c r="BFE26" s="33"/>
      <c r="BFF26" s="33"/>
      <c r="BFG26" s="33"/>
      <c r="BFH26" s="33"/>
      <c r="BFI26" s="33"/>
      <c r="BFJ26" s="33"/>
      <c r="BFK26" s="33"/>
      <c r="BFL26" s="33"/>
      <c r="BFM26" s="33"/>
      <c r="BFN26" s="33"/>
      <c r="BFO26" s="33"/>
      <c r="BFP26" s="33"/>
      <c r="BFQ26" s="33"/>
      <c r="BFR26" s="33"/>
      <c r="BFS26" s="33"/>
      <c r="BFT26" s="33"/>
      <c r="BFU26" s="33"/>
      <c r="BFV26" s="33"/>
      <c r="BFW26" s="33"/>
      <c r="BFX26" s="33"/>
      <c r="BFY26" s="33"/>
      <c r="BFZ26" s="33"/>
      <c r="BGA26" s="33"/>
      <c r="BGB26" s="33"/>
      <c r="BGC26" s="33"/>
      <c r="BGD26" s="33"/>
      <c r="BGE26" s="33"/>
      <c r="BGF26" s="33"/>
      <c r="BGG26" s="33"/>
      <c r="BGH26" s="33"/>
      <c r="BGI26" s="33"/>
      <c r="BGJ26" s="33"/>
      <c r="BGK26" s="33"/>
      <c r="BGL26" s="33"/>
      <c r="BGM26" s="33"/>
      <c r="BGN26" s="33"/>
      <c r="BGO26" s="33"/>
      <c r="BGP26" s="33"/>
      <c r="BGQ26" s="33"/>
      <c r="BGR26" s="33"/>
      <c r="BGS26" s="33"/>
      <c r="BGT26" s="33"/>
      <c r="BGU26" s="33"/>
      <c r="BGV26" s="33"/>
      <c r="BGW26" s="33"/>
      <c r="BGX26" s="33"/>
      <c r="BGY26" s="33"/>
      <c r="BGZ26" s="33"/>
      <c r="BHA26" s="33"/>
      <c r="BHB26" s="33"/>
      <c r="BHC26" s="33"/>
      <c r="BHD26" s="33"/>
      <c r="BHE26" s="33"/>
      <c r="BHF26" s="33"/>
      <c r="BHG26" s="33"/>
      <c r="BHH26" s="33"/>
      <c r="BHI26" s="33"/>
      <c r="BHJ26" s="33"/>
      <c r="BHK26" s="33"/>
      <c r="BHL26" s="33"/>
      <c r="BHM26" s="33"/>
      <c r="BHN26" s="33"/>
      <c r="BHO26" s="33"/>
      <c r="BHP26" s="33"/>
      <c r="BHQ26" s="33"/>
      <c r="BHR26" s="33"/>
      <c r="BHS26" s="33"/>
      <c r="BHT26" s="33"/>
      <c r="BHU26" s="33"/>
      <c r="BHV26" s="33"/>
      <c r="BHW26" s="33"/>
      <c r="BHX26" s="33"/>
      <c r="BHY26" s="33"/>
      <c r="BHZ26" s="33"/>
      <c r="BIA26" s="33"/>
      <c r="BIB26" s="33"/>
      <c r="BIC26" s="33"/>
      <c r="BID26" s="33"/>
      <c r="BIE26" s="33"/>
      <c r="BIF26" s="33"/>
      <c r="BIG26" s="33"/>
      <c r="BIH26" s="33"/>
      <c r="BII26" s="33"/>
      <c r="BIJ26" s="33"/>
      <c r="BIK26" s="33"/>
      <c r="BIL26" s="33"/>
      <c r="BIM26" s="33"/>
      <c r="BIN26" s="33"/>
      <c r="BIO26" s="33"/>
      <c r="BIP26" s="33"/>
      <c r="BIQ26" s="33"/>
      <c r="BIR26" s="33"/>
      <c r="BIS26" s="33"/>
      <c r="BIT26" s="33"/>
      <c r="BIU26" s="33"/>
      <c r="BIV26" s="33"/>
      <c r="BIW26" s="33"/>
      <c r="BIX26" s="33"/>
      <c r="BIY26" s="33"/>
      <c r="BIZ26" s="33"/>
      <c r="BJA26" s="33"/>
      <c r="BJB26" s="33"/>
      <c r="BJC26" s="33"/>
      <c r="BJD26" s="33"/>
      <c r="BJE26" s="33"/>
      <c r="BJF26" s="33"/>
      <c r="BJG26" s="33"/>
      <c r="BJH26" s="33"/>
      <c r="BJI26" s="33"/>
      <c r="BJJ26" s="33"/>
      <c r="BJK26" s="33"/>
      <c r="BJL26" s="33"/>
      <c r="BJM26" s="33"/>
      <c r="BJN26" s="33"/>
      <c r="BJO26" s="33"/>
      <c r="BJP26" s="33"/>
      <c r="BJQ26" s="33"/>
      <c r="BJR26" s="33"/>
      <c r="BJS26" s="33"/>
      <c r="BJT26" s="33"/>
      <c r="BJU26" s="33"/>
      <c r="BJV26" s="33"/>
      <c r="BJW26" s="33"/>
      <c r="BJX26" s="33"/>
      <c r="BJY26" s="33"/>
      <c r="BJZ26" s="33"/>
      <c r="BKA26" s="33"/>
      <c r="BKB26" s="33"/>
      <c r="BKC26" s="33"/>
      <c r="BKD26" s="33"/>
      <c r="BKE26" s="33"/>
      <c r="BKF26" s="33"/>
      <c r="BKG26" s="33"/>
      <c r="BKH26" s="33"/>
      <c r="BKI26" s="33"/>
      <c r="BKJ26" s="33"/>
      <c r="BKK26" s="33"/>
      <c r="BKL26" s="33"/>
      <c r="BKM26" s="33"/>
      <c r="BKN26" s="33"/>
      <c r="BKO26" s="33"/>
      <c r="BKP26" s="33"/>
      <c r="BKQ26" s="33"/>
      <c r="BKR26" s="33"/>
      <c r="BKS26" s="33"/>
      <c r="BKT26" s="33"/>
      <c r="BKU26" s="33"/>
      <c r="BKV26" s="33"/>
      <c r="BKW26" s="33"/>
      <c r="BKX26" s="33"/>
      <c r="BKY26" s="33"/>
      <c r="BKZ26" s="33"/>
      <c r="BLA26" s="33"/>
      <c r="BLB26" s="33"/>
      <c r="BLC26" s="33"/>
      <c r="BLD26" s="33"/>
      <c r="BLE26" s="33"/>
      <c r="BLF26" s="33"/>
      <c r="BLG26" s="33"/>
      <c r="BLH26" s="33"/>
      <c r="BLI26" s="33"/>
      <c r="BLJ26" s="33"/>
      <c r="BLK26" s="33"/>
      <c r="BLL26" s="33"/>
      <c r="BLM26" s="33"/>
      <c r="BLN26" s="33"/>
      <c r="BLO26" s="33"/>
      <c r="BLP26" s="33"/>
      <c r="BLQ26" s="33"/>
      <c r="BLR26" s="33"/>
      <c r="BLS26" s="33"/>
      <c r="BLT26" s="33"/>
      <c r="BLU26" s="33"/>
      <c r="BLV26" s="33"/>
      <c r="BLW26" s="33"/>
      <c r="BLX26" s="33"/>
      <c r="BLY26" s="33"/>
      <c r="BLZ26" s="33"/>
      <c r="BMA26" s="33"/>
      <c r="BMB26" s="33"/>
      <c r="BMC26" s="33"/>
      <c r="BMD26" s="33"/>
      <c r="BME26" s="33"/>
      <c r="BMF26" s="33"/>
      <c r="BMG26" s="33"/>
      <c r="BMH26" s="33"/>
      <c r="BMI26" s="33"/>
      <c r="BMJ26" s="33"/>
      <c r="BMK26" s="33"/>
      <c r="BML26" s="33"/>
      <c r="BMM26" s="33"/>
      <c r="BMN26" s="33"/>
      <c r="BMO26" s="33"/>
      <c r="BMP26" s="33"/>
      <c r="BMQ26" s="33"/>
      <c r="BMR26" s="33"/>
      <c r="BMS26" s="33"/>
      <c r="BMT26" s="33"/>
      <c r="BMU26" s="33"/>
      <c r="BMV26" s="33"/>
      <c r="BMW26" s="33"/>
      <c r="BMX26" s="33"/>
      <c r="BMY26" s="33"/>
      <c r="BMZ26" s="33"/>
      <c r="BNA26" s="33"/>
      <c r="BNB26" s="33"/>
      <c r="BNC26" s="33"/>
      <c r="BND26" s="33"/>
      <c r="BNE26" s="33"/>
      <c r="BNF26" s="33"/>
      <c r="BNG26" s="33"/>
      <c r="BNH26" s="33"/>
      <c r="BNI26" s="33"/>
      <c r="BNJ26" s="33"/>
      <c r="BNK26" s="33"/>
      <c r="BNL26" s="33"/>
      <c r="BNM26" s="33"/>
      <c r="BNN26" s="33"/>
      <c r="BNO26" s="33"/>
      <c r="BNP26" s="33"/>
      <c r="BNQ26" s="33"/>
      <c r="BNR26" s="33"/>
      <c r="BNS26" s="33"/>
      <c r="BNT26" s="33"/>
      <c r="BNU26" s="33"/>
      <c r="BNV26" s="33"/>
      <c r="BNW26" s="33"/>
      <c r="BNX26" s="33"/>
      <c r="BNY26" s="33"/>
      <c r="BNZ26" s="33"/>
      <c r="BOA26" s="33"/>
      <c r="BOB26" s="33"/>
      <c r="BOC26" s="33"/>
      <c r="BOD26" s="33"/>
      <c r="BOE26" s="33"/>
      <c r="BOF26" s="33"/>
      <c r="BOG26" s="33"/>
      <c r="BOH26" s="33"/>
      <c r="BOI26" s="33"/>
      <c r="BOJ26" s="33"/>
      <c r="BOK26" s="33"/>
      <c r="BOL26" s="33"/>
      <c r="BOM26" s="33"/>
      <c r="BON26" s="33"/>
      <c r="BOO26" s="33"/>
      <c r="BOP26" s="33"/>
      <c r="BOQ26" s="33"/>
      <c r="BOR26" s="33"/>
      <c r="BOS26" s="33"/>
      <c r="BOT26" s="33"/>
      <c r="BOU26" s="33"/>
      <c r="BOV26" s="33"/>
      <c r="BOW26" s="33"/>
      <c r="BOX26" s="33"/>
      <c r="BOY26" s="33"/>
      <c r="BOZ26" s="33"/>
      <c r="BPA26" s="33"/>
      <c r="BPB26" s="33"/>
      <c r="BPC26" s="33"/>
      <c r="BPD26" s="33"/>
      <c r="BPE26" s="33"/>
      <c r="BPF26" s="33"/>
      <c r="BPG26" s="33"/>
      <c r="BPH26" s="33"/>
      <c r="BPI26" s="33"/>
      <c r="BPJ26" s="33"/>
      <c r="BPK26" s="33"/>
      <c r="BPL26" s="33"/>
      <c r="BPM26" s="33"/>
      <c r="BPN26" s="33"/>
      <c r="BPO26" s="33"/>
      <c r="BPP26" s="33"/>
      <c r="BPQ26" s="33"/>
      <c r="BPR26" s="33"/>
      <c r="BPS26" s="33"/>
      <c r="BPT26" s="33"/>
      <c r="BPU26" s="33"/>
      <c r="BPV26" s="33"/>
      <c r="BPW26" s="33"/>
      <c r="BPX26" s="33"/>
      <c r="BPY26" s="33"/>
      <c r="BPZ26" s="33"/>
      <c r="BQA26" s="33"/>
      <c r="BQB26" s="33"/>
      <c r="BQC26" s="33"/>
      <c r="BQD26" s="33"/>
      <c r="BQE26" s="33"/>
      <c r="BQF26" s="33"/>
      <c r="BQG26" s="33"/>
      <c r="BQH26" s="33"/>
      <c r="BQI26" s="33"/>
      <c r="BQJ26" s="33"/>
      <c r="BQK26" s="33"/>
      <c r="BQL26" s="33"/>
      <c r="BQM26" s="33"/>
      <c r="BQN26" s="33"/>
      <c r="BQO26" s="33"/>
      <c r="BQP26" s="33"/>
      <c r="BQQ26" s="33"/>
      <c r="BQR26" s="33"/>
      <c r="BQS26" s="33"/>
      <c r="BQT26" s="33"/>
      <c r="BQU26" s="33"/>
      <c r="BQV26" s="33"/>
      <c r="BQW26" s="33"/>
      <c r="BQX26" s="33"/>
      <c r="BQY26" s="33"/>
      <c r="BQZ26" s="33"/>
      <c r="BRA26" s="33"/>
      <c r="BRB26" s="33"/>
      <c r="BRC26" s="33"/>
      <c r="BRD26" s="33"/>
      <c r="BRE26" s="33"/>
      <c r="BRF26" s="33"/>
      <c r="BRG26" s="33"/>
      <c r="BRH26" s="33"/>
      <c r="BRI26" s="33"/>
      <c r="BRJ26" s="33"/>
      <c r="BRK26" s="33"/>
      <c r="BRL26" s="33"/>
      <c r="BRM26" s="33"/>
      <c r="BRN26" s="33"/>
      <c r="BRO26" s="33"/>
      <c r="BRP26" s="33"/>
      <c r="BRQ26" s="33"/>
      <c r="BRR26" s="33"/>
      <c r="BRS26" s="33"/>
      <c r="BRT26" s="33"/>
      <c r="BRU26" s="33"/>
      <c r="BRV26" s="33"/>
      <c r="BRW26" s="33"/>
      <c r="BRX26" s="33"/>
      <c r="BRY26" s="33"/>
      <c r="BRZ26" s="33"/>
      <c r="BSA26" s="33"/>
      <c r="BSB26" s="33"/>
      <c r="BSC26" s="33"/>
      <c r="BSD26" s="33"/>
      <c r="BSE26" s="33"/>
      <c r="BSF26" s="33"/>
      <c r="BSG26" s="33"/>
      <c r="BSH26" s="33"/>
      <c r="BSI26" s="33"/>
      <c r="BSJ26" s="33"/>
      <c r="BSK26" s="33"/>
      <c r="BSL26" s="33"/>
      <c r="BSM26" s="33"/>
      <c r="BSN26" s="33"/>
      <c r="BSO26" s="33"/>
      <c r="BSP26" s="33"/>
      <c r="BSQ26" s="33"/>
      <c r="BSR26" s="33"/>
      <c r="BSS26" s="33"/>
      <c r="BST26" s="33"/>
      <c r="BSU26" s="33"/>
      <c r="BSV26" s="33"/>
      <c r="BSW26" s="33"/>
      <c r="BSX26" s="33"/>
      <c r="BSY26" s="33"/>
      <c r="BSZ26" s="33"/>
      <c r="BTA26" s="33"/>
      <c r="BTB26" s="33"/>
      <c r="BTC26" s="33"/>
      <c r="BTD26" s="33"/>
      <c r="BTE26" s="33"/>
      <c r="BTF26" s="33"/>
      <c r="BTG26" s="33"/>
      <c r="BTH26" s="33"/>
      <c r="BTI26" s="33"/>
      <c r="BTJ26" s="33"/>
      <c r="BTK26" s="33"/>
      <c r="BTL26" s="33"/>
      <c r="BTM26" s="33"/>
      <c r="BTN26" s="33"/>
      <c r="BTO26" s="33"/>
      <c r="BTP26" s="33"/>
      <c r="BTQ26" s="33"/>
      <c r="BTR26" s="33"/>
      <c r="BTS26" s="33"/>
      <c r="BTT26" s="33"/>
      <c r="BTU26" s="33"/>
      <c r="BTV26" s="33"/>
      <c r="BTW26" s="33"/>
      <c r="BTX26" s="33"/>
      <c r="BTY26" s="33"/>
      <c r="BTZ26" s="33"/>
      <c r="BUA26" s="33"/>
      <c r="BUB26" s="33"/>
      <c r="BUC26" s="33"/>
      <c r="BUD26" s="33"/>
      <c r="BUE26" s="33"/>
      <c r="BUF26" s="33"/>
      <c r="BUG26" s="33"/>
      <c r="BUH26" s="33"/>
      <c r="BUI26" s="33"/>
      <c r="BUJ26" s="33"/>
      <c r="BUK26" s="33"/>
      <c r="BUL26" s="33"/>
      <c r="BUM26" s="33"/>
      <c r="BUN26" s="33"/>
      <c r="BUO26" s="33"/>
      <c r="BUP26" s="33"/>
      <c r="BUQ26" s="33"/>
      <c r="BUR26" s="33"/>
      <c r="BUS26" s="33"/>
      <c r="BUT26" s="33"/>
      <c r="BUU26" s="33"/>
      <c r="BUV26" s="33"/>
      <c r="BUW26" s="33"/>
      <c r="BUX26" s="33"/>
      <c r="BUY26" s="33"/>
      <c r="BUZ26" s="33"/>
      <c r="BVA26" s="33"/>
      <c r="BVB26" s="33"/>
      <c r="BVC26" s="33"/>
      <c r="BVD26" s="33"/>
      <c r="BVE26" s="33"/>
      <c r="BVF26" s="33"/>
      <c r="BVG26" s="33"/>
      <c r="BVH26" s="33"/>
      <c r="BVI26" s="33"/>
    </row>
    <row r="27" spans="1:1933" s="31" customFormat="1" ht="63.75" x14ac:dyDescent="0.25">
      <c r="A27" s="35">
        <v>15</v>
      </c>
      <c r="B27" s="41" t="s">
        <v>151</v>
      </c>
      <c r="C27" s="35" t="s">
        <v>152</v>
      </c>
      <c r="D27" s="35" t="s">
        <v>141</v>
      </c>
      <c r="E27" s="35" t="s">
        <v>153</v>
      </c>
      <c r="F27" s="35" t="s">
        <v>59</v>
      </c>
      <c r="G27" s="35" t="s">
        <v>95</v>
      </c>
      <c r="H27" s="48">
        <v>773000</v>
      </c>
      <c r="I27" s="41" t="s">
        <v>154</v>
      </c>
      <c r="J27" s="37">
        <v>191610.30000000002</v>
      </c>
      <c r="K27" s="41" t="s">
        <v>155</v>
      </c>
      <c r="L27" s="37">
        <f>333394.93+N27</f>
        <v>357252.13</v>
      </c>
      <c r="M27" s="41" t="s">
        <v>155</v>
      </c>
      <c r="N27" s="54">
        <v>23857.200000000001</v>
      </c>
      <c r="O27" s="41" t="s">
        <v>155</v>
      </c>
      <c r="P27" s="41"/>
      <c r="Q27" s="35" t="s">
        <v>156</v>
      </c>
      <c r="R27" s="35" t="s">
        <v>157</v>
      </c>
      <c r="S27" s="52"/>
      <c r="T27" s="35" t="s">
        <v>100</v>
      </c>
      <c r="U27" s="41">
        <v>104001</v>
      </c>
      <c r="V27" s="35" t="s">
        <v>120</v>
      </c>
      <c r="W27" s="53"/>
      <c r="X27" s="35" t="s">
        <v>156</v>
      </c>
      <c r="Y27" s="35" t="s">
        <v>78</v>
      </c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33"/>
      <c r="ALF27" s="33"/>
      <c r="ALG27" s="33"/>
      <c r="ALH27" s="33"/>
      <c r="ALI27" s="33"/>
      <c r="ALJ27" s="33"/>
      <c r="ALK27" s="33"/>
      <c r="ALL27" s="33"/>
      <c r="ALM27" s="33"/>
      <c r="ALN27" s="33"/>
      <c r="ALO27" s="33"/>
      <c r="ALP27" s="33"/>
      <c r="ALQ27" s="33"/>
      <c r="ALR27" s="33"/>
      <c r="ALS27" s="33"/>
      <c r="ALT27" s="33"/>
      <c r="ALU27" s="33"/>
      <c r="ALV27" s="33"/>
      <c r="ALW27" s="33"/>
      <c r="ALX27" s="33"/>
      <c r="ALY27" s="33"/>
      <c r="ALZ27" s="33"/>
      <c r="AMA27" s="33"/>
      <c r="AMB27" s="33"/>
      <c r="AMC27" s="33"/>
      <c r="AMD27" s="33"/>
      <c r="AME27" s="33"/>
      <c r="AMF27" s="33"/>
      <c r="AMG27" s="33"/>
      <c r="AMH27" s="33"/>
      <c r="AMI27" s="33"/>
      <c r="AMJ27" s="33"/>
      <c r="AMK27" s="33"/>
      <c r="AML27" s="33"/>
      <c r="AMM27" s="33"/>
      <c r="AMN27" s="33"/>
      <c r="AMO27" s="33"/>
      <c r="AMP27" s="33"/>
      <c r="AMQ27" s="33"/>
      <c r="AMR27" s="33"/>
      <c r="AMS27" s="33"/>
      <c r="AMT27" s="33"/>
      <c r="AMU27" s="33"/>
      <c r="AMV27" s="33"/>
      <c r="AMW27" s="33"/>
      <c r="AMX27" s="33"/>
      <c r="AMY27" s="33"/>
      <c r="AMZ27" s="33"/>
      <c r="ANA27" s="33"/>
      <c r="ANB27" s="33"/>
      <c r="ANC27" s="33"/>
      <c r="AND27" s="33"/>
      <c r="ANE27" s="33"/>
      <c r="ANF27" s="33"/>
      <c r="ANG27" s="33"/>
      <c r="ANH27" s="33"/>
      <c r="ANI27" s="33"/>
      <c r="ANJ27" s="33"/>
      <c r="ANK27" s="33"/>
      <c r="ANL27" s="33"/>
      <c r="ANM27" s="33"/>
      <c r="ANN27" s="33"/>
      <c r="ANO27" s="33"/>
      <c r="ANP27" s="33"/>
      <c r="ANQ27" s="33"/>
      <c r="ANR27" s="33"/>
      <c r="ANS27" s="33"/>
      <c r="ANT27" s="33"/>
      <c r="ANU27" s="33"/>
      <c r="ANV27" s="33"/>
      <c r="ANW27" s="33"/>
      <c r="ANX27" s="33"/>
      <c r="ANY27" s="33"/>
      <c r="ANZ27" s="33"/>
      <c r="AOA27" s="33"/>
      <c r="AOB27" s="33"/>
      <c r="AOC27" s="33"/>
      <c r="AOD27" s="33"/>
      <c r="AOE27" s="33"/>
      <c r="AOF27" s="33"/>
      <c r="AOG27" s="33"/>
      <c r="AOH27" s="33"/>
      <c r="AOI27" s="33"/>
      <c r="AOJ27" s="33"/>
      <c r="AOK27" s="33"/>
      <c r="AOL27" s="33"/>
      <c r="AOM27" s="33"/>
      <c r="AON27" s="33"/>
      <c r="AOO27" s="33"/>
      <c r="AOP27" s="33"/>
      <c r="AOQ27" s="33"/>
      <c r="AOR27" s="33"/>
      <c r="AOS27" s="33"/>
      <c r="AOT27" s="33"/>
      <c r="AOU27" s="33"/>
      <c r="AOV27" s="33"/>
      <c r="AOW27" s="33"/>
      <c r="AOX27" s="33"/>
      <c r="AOY27" s="33"/>
      <c r="AOZ27" s="33"/>
      <c r="APA27" s="33"/>
      <c r="APB27" s="33"/>
      <c r="APC27" s="33"/>
      <c r="APD27" s="33"/>
      <c r="APE27" s="33"/>
      <c r="APF27" s="33"/>
      <c r="APG27" s="33"/>
      <c r="APH27" s="33"/>
      <c r="API27" s="33"/>
      <c r="APJ27" s="33"/>
      <c r="APK27" s="33"/>
      <c r="APL27" s="33"/>
      <c r="APM27" s="33"/>
      <c r="APN27" s="33"/>
      <c r="APO27" s="33"/>
      <c r="APP27" s="33"/>
      <c r="APQ27" s="33"/>
      <c r="APR27" s="33"/>
      <c r="APS27" s="33"/>
      <c r="APT27" s="33"/>
      <c r="APU27" s="33"/>
      <c r="APV27" s="33"/>
      <c r="APW27" s="33"/>
      <c r="APX27" s="33"/>
      <c r="APY27" s="33"/>
      <c r="APZ27" s="33"/>
      <c r="AQA27" s="33"/>
      <c r="AQB27" s="33"/>
      <c r="AQC27" s="33"/>
      <c r="AQD27" s="33"/>
      <c r="AQE27" s="33"/>
      <c r="AQF27" s="33"/>
      <c r="AQG27" s="33"/>
      <c r="AQH27" s="33"/>
      <c r="AQI27" s="33"/>
      <c r="AQJ27" s="33"/>
      <c r="AQK27" s="33"/>
      <c r="AQL27" s="33"/>
      <c r="AQM27" s="33"/>
      <c r="AQN27" s="33"/>
      <c r="AQO27" s="33"/>
      <c r="AQP27" s="33"/>
      <c r="AQQ27" s="33"/>
      <c r="AQR27" s="33"/>
      <c r="AQS27" s="33"/>
      <c r="AQT27" s="33"/>
      <c r="AQU27" s="33"/>
      <c r="AQV27" s="33"/>
      <c r="AQW27" s="33"/>
      <c r="AQX27" s="33"/>
      <c r="AQY27" s="33"/>
      <c r="AQZ27" s="33"/>
      <c r="ARA27" s="33"/>
      <c r="ARB27" s="33"/>
      <c r="ARC27" s="33"/>
      <c r="ARD27" s="33"/>
      <c r="ARE27" s="33"/>
      <c r="ARF27" s="33"/>
      <c r="ARG27" s="33"/>
      <c r="ARH27" s="33"/>
      <c r="ARI27" s="33"/>
      <c r="ARJ27" s="33"/>
      <c r="ARK27" s="33"/>
      <c r="ARL27" s="33"/>
      <c r="ARM27" s="33"/>
      <c r="ARN27" s="33"/>
      <c r="ARO27" s="33"/>
      <c r="ARP27" s="33"/>
      <c r="ARQ27" s="33"/>
      <c r="ARR27" s="33"/>
      <c r="ARS27" s="33"/>
      <c r="ART27" s="33"/>
      <c r="ARU27" s="33"/>
      <c r="ARV27" s="33"/>
      <c r="ARW27" s="33"/>
      <c r="ARX27" s="33"/>
      <c r="ARY27" s="33"/>
      <c r="ARZ27" s="33"/>
      <c r="ASA27" s="33"/>
      <c r="ASB27" s="33"/>
      <c r="ASC27" s="33"/>
      <c r="ASD27" s="33"/>
      <c r="ASE27" s="33"/>
      <c r="ASF27" s="33"/>
      <c r="ASG27" s="33"/>
      <c r="ASH27" s="33"/>
      <c r="ASI27" s="33"/>
      <c r="ASJ27" s="33"/>
      <c r="ASK27" s="33"/>
      <c r="ASL27" s="33"/>
      <c r="ASM27" s="33"/>
      <c r="ASN27" s="33"/>
      <c r="ASO27" s="33"/>
      <c r="ASP27" s="33"/>
      <c r="ASQ27" s="33"/>
      <c r="ASR27" s="33"/>
      <c r="ASS27" s="33"/>
      <c r="AST27" s="33"/>
      <c r="ASU27" s="33"/>
      <c r="ASV27" s="33"/>
      <c r="ASW27" s="33"/>
      <c r="ASX27" s="33"/>
      <c r="ASY27" s="33"/>
      <c r="ASZ27" s="33"/>
      <c r="ATA27" s="33"/>
      <c r="ATB27" s="33"/>
      <c r="ATC27" s="33"/>
      <c r="ATD27" s="33"/>
      <c r="ATE27" s="33"/>
      <c r="ATF27" s="33"/>
      <c r="ATG27" s="33"/>
      <c r="ATH27" s="33"/>
      <c r="ATI27" s="33"/>
      <c r="ATJ27" s="33"/>
      <c r="ATK27" s="33"/>
      <c r="ATL27" s="33"/>
      <c r="ATM27" s="33"/>
      <c r="ATN27" s="33"/>
      <c r="ATO27" s="33"/>
      <c r="ATP27" s="33"/>
      <c r="ATQ27" s="33"/>
      <c r="ATR27" s="33"/>
      <c r="ATS27" s="33"/>
      <c r="ATT27" s="33"/>
      <c r="ATU27" s="33"/>
      <c r="ATV27" s="33"/>
      <c r="ATW27" s="33"/>
      <c r="ATX27" s="33"/>
      <c r="ATY27" s="33"/>
      <c r="ATZ27" s="33"/>
      <c r="AUA27" s="33"/>
      <c r="AUB27" s="33"/>
      <c r="AUC27" s="33"/>
      <c r="AUD27" s="33"/>
      <c r="AUE27" s="33"/>
      <c r="AUF27" s="33"/>
      <c r="AUG27" s="33"/>
      <c r="AUH27" s="33"/>
      <c r="AUI27" s="33"/>
      <c r="AUJ27" s="33"/>
      <c r="AUK27" s="33"/>
      <c r="AUL27" s="33"/>
      <c r="AUM27" s="33"/>
      <c r="AUN27" s="33"/>
      <c r="AUO27" s="33"/>
      <c r="AUP27" s="33"/>
      <c r="AUQ27" s="33"/>
      <c r="AUR27" s="33"/>
      <c r="AUS27" s="33"/>
      <c r="AUT27" s="33"/>
      <c r="AUU27" s="33"/>
      <c r="AUV27" s="33"/>
      <c r="AUW27" s="33"/>
      <c r="AUX27" s="33"/>
      <c r="AUY27" s="33"/>
      <c r="AUZ27" s="33"/>
      <c r="AVA27" s="33"/>
      <c r="AVB27" s="33"/>
      <c r="AVC27" s="33"/>
      <c r="AVD27" s="33"/>
      <c r="AVE27" s="33"/>
      <c r="AVF27" s="33"/>
      <c r="AVG27" s="33"/>
      <c r="AVH27" s="33"/>
      <c r="AVI27" s="33"/>
      <c r="AVJ27" s="33"/>
      <c r="AVK27" s="33"/>
      <c r="AVL27" s="33"/>
      <c r="AVM27" s="33"/>
      <c r="AVN27" s="33"/>
      <c r="AVO27" s="33"/>
      <c r="AVP27" s="33"/>
      <c r="AVQ27" s="33"/>
      <c r="AVR27" s="33"/>
      <c r="AVS27" s="33"/>
      <c r="AVT27" s="33"/>
      <c r="AVU27" s="33"/>
      <c r="AVV27" s="33"/>
      <c r="AVW27" s="33"/>
      <c r="AVX27" s="33"/>
      <c r="AVY27" s="33"/>
      <c r="AVZ27" s="33"/>
      <c r="AWA27" s="33"/>
      <c r="AWB27" s="33"/>
      <c r="AWC27" s="33"/>
      <c r="AWD27" s="33"/>
      <c r="AWE27" s="33"/>
      <c r="AWF27" s="33"/>
      <c r="AWG27" s="33"/>
      <c r="AWH27" s="33"/>
      <c r="AWI27" s="33"/>
      <c r="AWJ27" s="33"/>
      <c r="AWK27" s="33"/>
      <c r="AWL27" s="33"/>
      <c r="AWM27" s="33"/>
      <c r="AWN27" s="33"/>
      <c r="AWO27" s="33"/>
      <c r="AWP27" s="33"/>
      <c r="AWQ27" s="33"/>
      <c r="AWR27" s="33"/>
      <c r="AWS27" s="33"/>
      <c r="AWT27" s="33"/>
      <c r="AWU27" s="33"/>
      <c r="AWV27" s="33"/>
      <c r="AWW27" s="33"/>
      <c r="AWX27" s="33"/>
      <c r="AWY27" s="33"/>
      <c r="AWZ27" s="33"/>
      <c r="AXA27" s="33"/>
      <c r="AXB27" s="33"/>
      <c r="AXC27" s="33"/>
      <c r="AXD27" s="33"/>
      <c r="AXE27" s="33"/>
      <c r="AXF27" s="33"/>
      <c r="AXG27" s="33"/>
      <c r="AXH27" s="33"/>
      <c r="AXI27" s="33"/>
      <c r="AXJ27" s="33"/>
      <c r="AXK27" s="33"/>
      <c r="AXL27" s="33"/>
      <c r="AXM27" s="33"/>
      <c r="AXN27" s="33"/>
      <c r="AXO27" s="33"/>
      <c r="AXP27" s="33"/>
      <c r="AXQ27" s="33"/>
      <c r="AXR27" s="33"/>
      <c r="AXS27" s="33"/>
      <c r="AXT27" s="33"/>
      <c r="AXU27" s="33"/>
      <c r="AXV27" s="33"/>
      <c r="AXW27" s="33"/>
      <c r="AXX27" s="33"/>
      <c r="AXY27" s="33"/>
      <c r="AXZ27" s="33"/>
      <c r="AYA27" s="33"/>
      <c r="AYB27" s="33"/>
      <c r="AYC27" s="33"/>
      <c r="AYD27" s="33"/>
      <c r="AYE27" s="33"/>
      <c r="AYF27" s="33"/>
      <c r="AYG27" s="33"/>
      <c r="AYH27" s="33"/>
      <c r="AYI27" s="33"/>
      <c r="AYJ27" s="33"/>
      <c r="AYK27" s="33"/>
      <c r="AYL27" s="33"/>
      <c r="AYM27" s="33"/>
      <c r="AYN27" s="33"/>
      <c r="AYO27" s="33"/>
      <c r="AYP27" s="33"/>
      <c r="AYQ27" s="33"/>
      <c r="AYR27" s="33"/>
      <c r="AYS27" s="33"/>
      <c r="AYT27" s="33"/>
      <c r="AYU27" s="33"/>
      <c r="AYV27" s="33"/>
      <c r="AYW27" s="33"/>
      <c r="AYX27" s="33"/>
      <c r="AYY27" s="33"/>
      <c r="AYZ27" s="33"/>
      <c r="AZA27" s="33"/>
      <c r="AZB27" s="33"/>
      <c r="AZC27" s="33"/>
      <c r="AZD27" s="33"/>
      <c r="AZE27" s="33"/>
      <c r="AZF27" s="33"/>
      <c r="AZG27" s="33"/>
      <c r="AZH27" s="33"/>
      <c r="AZI27" s="33"/>
      <c r="AZJ27" s="33"/>
      <c r="AZK27" s="33"/>
      <c r="AZL27" s="33"/>
      <c r="AZM27" s="33"/>
      <c r="AZN27" s="33"/>
      <c r="AZO27" s="33"/>
      <c r="AZP27" s="33"/>
      <c r="AZQ27" s="33"/>
      <c r="AZR27" s="33"/>
      <c r="AZS27" s="33"/>
      <c r="AZT27" s="33"/>
      <c r="AZU27" s="33"/>
      <c r="AZV27" s="33"/>
      <c r="AZW27" s="33"/>
      <c r="AZX27" s="33"/>
      <c r="AZY27" s="33"/>
      <c r="AZZ27" s="33"/>
      <c r="BAA27" s="33"/>
      <c r="BAB27" s="33"/>
      <c r="BAC27" s="33"/>
      <c r="BAD27" s="33"/>
      <c r="BAE27" s="33"/>
      <c r="BAF27" s="33"/>
      <c r="BAG27" s="33"/>
      <c r="BAH27" s="33"/>
      <c r="BAI27" s="33"/>
      <c r="BAJ27" s="33"/>
      <c r="BAK27" s="33"/>
      <c r="BAL27" s="33"/>
      <c r="BAM27" s="33"/>
      <c r="BAN27" s="33"/>
      <c r="BAO27" s="33"/>
      <c r="BAP27" s="33"/>
      <c r="BAQ27" s="33"/>
      <c r="BAR27" s="33"/>
      <c r="BAS27" s="33"/>
      <c r="BAT27" s="33"/>
      <c r="BAU27" s="33"/>
      <c r="BAV27" s="33"/>
      <c r="BAW27" s="33"/>
      <c r="BAX27" s="33"/>
      <c r="BAY27" s="33"/>
      <c r="BAZ27" s="33"/>
      <c r="BBA27" s="33"/>
      <c r="BBB27" s="33"/>
      <c r="BBC27" s="33"/>
      <c r="BBD27" s="33"/>
      <c r="BBE27" s="33"/>
      <c r="BBF27" s="33"/>
      <c r="BBG27" s="33"/>
      <c r="BBH27" s="33"/>
      <c r="BBI27" s="33"/>
      <c r="BBJ27" s="33"/>
      <c r="BBK27" s="33"/>
      <c r="BBL27" s="33"/>
      <c r="BBM27" s="33"/>
      <c r="BBN27" s="33"/>
      <c r="BBO27" s="33"/>
      <c r="BBP27" s="33"/>
      <c r="BBQ27" s="33"/>
      <c r="BBR27" s="33"/>
      <c r="BBS27" s="33"/>
      <c r="BBT27" s="33"/>
      <c r="BBU27" s="33"/>
      <c r="BBV27" s="33"/>
      <c r="BBW27" s="33"/>
      <c r="BBX27" s="33"/>
      <c r="BBY27" s="33"/>
      <c r="BBZ27" s="33"/>
      <c r="BCA27" s="33"/>
      <c r="BCB27" s="33"/>
      <c r="BCC27" s="33"/>
      <c r="BCD27" s="33"/>
      <c r="BCE27" s="33"/>
      <c r="BCF27" s="33"/>
      <c r="BCG27" s="33"/>
      <c r="BCH27" s="33"/>
      <c r="BCI27" s="33"/>
      <c r="BCJ27" s="33"/>
      <c r="BCK27" s="33"/>
      <c r="BCL27" s="33"/>
      <c r="BCM27" s="33"/>
      <c r="BCN27" s="33"/>
      <c r="BCO27" s="33"/>
      <c r="BCP27" s="33"/>
      <c r="BCQ27" s="33"/>
      <c r="BCR27" s="33"/>
      <c r="BCS27" s="33"/>
      <c r="BCT27" s="33"/>
      <c r="BCU27" s="33"/>
      <c r="BCV27" s="33"/>
      <c r="BCW27" s="33"/>
      <c r="BCX27" s="33"/>
      <c r="BCY27" s="33"/>
      <c r="BCZ27" s="33"/>
      <c r="BDA27" s="33"/>
      <c r="BDB27" s="33"/>
      <c r="BDC27" s="33"/>
      <c r="BDD27" s="33"/>
      <c r="BDE27" s="33"/>
      <c r="BDF27" s="33"/>
      <c r="BDG27" s="33"/>
      <c r="BDH27" s="33"/>
      <c r="BDI27" s="33"/>
      <c r="BDJ27" s="33"/>
      <c r="BDK27" s="33"/>
      <c r="BDL27" s="33"/>
      <c r="BDM27" s="33"/>
      <c r="BDN27" s="33"/>
      <c r="BDO27" s="33"/>
      <c r="BDP27" s="33"/>
      <c r="BDQ27" s="33"/>
      <c r="BDR27" s="33"/>
      <c r="BDS27" s="33"/>
      <c r="BDT27" s="33"/>
      <c r="BDU27" s="33"/>
      <c r="BDV27" s="33"/>
      <c r="BDW27" s="33"/>
      <c r="BDX27" s="33"/>
      <c r="BDY27" s="33"/>
      <c r="BDZ27" s="33"/>
      <c r="BEA27" s="33"/>
      <c r="BEB27" s="33"/>
      <c r="BEC27" s="33"/>
      <c r="BED27" s="33"/>
      <c r="BEE27" s="33"/>
      <c r="BEF27" s="33"/>
      <c r="BEG27" s="33"/>
      <c r="BEH27" s="33"/>
      <c r="BEI27" s="33"/>
      <c r="BEJ27" s="33"/>
      <c r="BEK27" s="33"/>
      <c r="BEL27" s="33"/>
      <c r="BEM27" s="33"/>
      <c r="BEN27" s="33"/>
      <c r="BEO27" s="33"/>
      <c r="BEP27" s="33"/>
      <c r="BEQ27" s="33"/>
      <c r="BER27" s="33"/>
      <c r="BES27" s="33"/>
      <c r="BET27" s="33"/>
      <c r="BEU27" s="33"/>
      <c r="BEV27" s="33"/>
      <c r="BEW27" s="33"/>
      <c r="BEX27" s="33"/>
      <c r="BEY27" s="33"/>
      <c r="BEZ27" s="33"/>
      <c r="BFA27" s="33"/>
      <c r="BFB27" s="33"/>
      <c r="BFC27" s="33"/>
      <c r="BFD27" s="33"/>
      <c r="BFE27" s="33"/>
      <c r="BFF27" s="33"/>
      <c r="BFG27" s="33"/>
      <c r="BFH27" s="33"/>
      <c r="BFI27" s="33"/>
      <c r="BFJ27" s="33"/>
      <c r="BFK27" s="33"/>
      <c r="BFL27" s="33"/>
      <c r="BFM27" s="33"/>
      <c r="BFN27" s="33"/>
      <c r="BFO27" s="33"/>
      <c r="BFP27" s="33"/>
      <c r="BFQ27" s="33"/>
      <c r="BFR27" s="33"/>
      <c r="BFS27" s="33"/>
      <c r="BFT27" s="33"/>
      <c r="BFU27" s="33"/>
      <c r="BFV27" s="33"/>
      <c r="BFW27" s="33"/>
      <c r="BFX27" s="33"/>
      <c r="BFY27" s="33"/>
      <c r="BFZ27" s="33"/>
      <c r="BGA27" s="33"/>
      <c r="BGB27" s="33"/>
      <c r="BGC27" s="33"/>
      <c r="BGD27" s="33"/>
      <c r="BGE27" s="33"/>
      <c r="BGF27" s="33"/>
      <c r="BGG27" s="33"/>
      <c r="BGH27" s="33"/>
      <c r="BGI27" s="33"/>
      <c r="BGJ27" s="33"/>
      <c r="BGK27" s="33"/>
      <c r="BGL27" s="33"/>
      <c r="BGM27" s="33"/>
      <c r="BGN27" s="33"/>
      <c r="BGO27" s="33"/>
      <c r="BGP27" s="33"/>
      <c r="BGQ27" s="33"/>
      <c r="BGR27" s="33"/>
      <c r="BGS27" s="33"/>
      <c r="BGT27" s="33"/>
      <c r="BGU27" s="33"/>
      <c r="BGV27" s="33"/>
      <c r="BGW27" s="33"/>
      <c r="BGX27" s="33"/>
      <c r="BGY27" s="33"/>
      <c r="BGZ27" s="33"/>
      <c r="BHA27" s="33"/>
      <c r="BHB27" s="33"/>
      <c r="BHC27" s="33"/>
      <c r="BHD27" s="33"/>
      <c r="BHE27" s="33"/>
      <c r="BHF27" s="33"/>
      <c r="BHG27" s="33"/>
      <c r="BHH27" s="33"/>
      <c r="BHI27" s="33"/>
      <c r="BHJ27" s="33"/>
      <c r="BHK27" s="33"/>
      <c r="BHL27" s="33"/>
      <c r="BHM27" s="33"/>
      <c r="BHN27" s="33"/>
      <c r="BHO27" s="33"/>
      <c r="BHP27" s="33"/>
      <c r="BHQ27" s="33"/>
      <c r="BHR27" s="33"/>
      <c r="BHS27" s="33"/>
      <c r="BHT27" s="33"/>
      <c r="BHU27" s="33"/>
      <c r="BHV27" s="33"/>
      <c r="BHW27" s="33"/>
      <c r="BHX27" s="33"/>
      <c r="BHY27" s="33"/>
      <c r="BHZ27" s="33"/>
      <c r="BIA27" s="33"/>
      <c r="BIB27" s="33"/>
      <c r="BIC27" s="33"/>
      <c r="BID27" s="33"/>
      <c r="BIE27" s="33"/>
      <c r="BIF27" s="33"/>
      <c r="BIG27" s="33"/>
      <c r="BIH27" s="33"/>
      <c r="BII27" s="33"/>
      <c r="BIJ27" s="33"/>
      <c r="BIK27" s="33"/>
      <c r="BIL27" s="33"/>
      <c r="BIM27" s="33"/>
      <c r="BIN27" s="33"/>
      <c r="BIO27" s="33"/>
      <c r="BIP27" s="33"/>
      <c r="BIQ27" s="33"/>
      <c r="BIR27" s="33"/>
      <c r="BIS27" s="33"/>
      <c r="BIT27" s="33"/>
      <c r="BIU27" s="33"/>
      <c r="BIV27" s="33"/>
      <c r="BIW27" s="33"/>
      <c r="BIX27" s="33"/>
      <c r="BIY27" s="33"/>
      <c r="BIZ27" s="33"/>
      <c r="BJA27" s="33"/>
      <c r="BJB27" s="33"/>
      <c r="BJC27" s="33"/>
      <c r="BJD27" s="33"/>
      <c r="BJE27" s="33"/>
      <c r="BJF27" s="33"/>
      <c r="BJG27" s="33"/>
      <c r="BJH27" s="33"/>
      <c r="BJI27" s="33"/>
      <c r="BJJ27" s="33"/>
      <c r="BJK27" s="33"/>
      <c r="BJL27" s="33"/>
      <c r="BJM27" s="33"/>
      <c r="BJN27" s="33"/>
      <c r="BJO27" s="33"/>
      <c r="BJP27" s="33"/>
      <c r="BJQ27" s="33"/>
      <c r="BJR27" s="33"/>
      <c r="BJS27" s="33"/>
      <c r="BJT27" s="33"/>
      <c r="BJU27" s="33"/>
      <c r="BJV27" s="33"/>
      <c r="BJW27" s="33"/>
      <c r="BJX27" s="33"/>
      <c r="BJY27" s="33"/>
      <c r="BJZ27" s="33"/>
      <c r="BKA27" s="33"/>
      <c r="BKB27" s="33"/>
      <c r="BKC27" s="33"/>
      <c r="BKD27" s="33"/>
      <c r="BKE27" s="33"/>
      <c r="BKF27" s="33"/>
      <c r="BKG27" s="33"/>
      <c r="BKH27" s="33"/>
      <c r="BKI27" s="33"/>
      <c r="BKJ27" s="33"/>
      <c r="BKK27" s="33"/>
      <c r="BKL27" s="33"/>
      <c r="BKM27" s="33"/>
      <c r="BKN27" s="33"/>
      <c r="BKO27" s="33"/>
      <c r="BKP27" s="33"/>
      <c r="BKQ27" s="33"/>
      <c r="BKR27" s="33"/>
      <c r="BKS27" s="33"/>
      <c r="BKT27" s="33"/>
      <c r="BKU27" s="33"/>
      <c r="BKV27" s="33"/>
      <c r="BKW27" s="33"/>
      <c r="BKX27" s="33"/>
      <c r="BKY27" s="33"/>
      <c r="BKZ27" s="33"/>
      <c r="BLA27" s="33"/>
      <c r="BLB27" s="33"/>
      <c r="BLC27" s="33"/>
      <c r="BLD27" s="33"/>
      <c r="BLE27" s="33"/>
      <c r="BLF27" s="33"/>
      <c r="BLG27" s="33"/>
      <c r="BLH27" s="33"/>
      <c r="BLI27" s="33"/>
      <c r="BLJ27" s="33"/>
      <c r="BLK27" s="33"/>
      <c r="BLL27" s="33"/>
      <c r="BLM27" s="33"/>
      <c r="BLN27" s="33"/>
      <c r="BLO27" s="33"/>
      <c r="BLP27" s="33"/>
      <c r="BLQ27" s="33"/>
      <c r="BLR27" s="33"/>
      <c r="BLS27" s="33"/>
      <c r="BLT27" s="33"/>
      <c r="BLU27" s="33"/>
      <c r="BLV27" s="33"/>
      <c r="BLW27" s="33"/>
      <c r="BLX27" s="33"/>
      <c r="BLY27" s="33"/>
      <c r="BLZ27" s="33"/>
      <c r="BMA27" s="33"/>
      <c r="BMB27" s="33"/>
      <c r="BMC27" s="33"/>
      <c r="BMD27" s="33"/>
      <c r="BME27" s="33"/>
      <c r="BMF27" s="33"/>
      <c r="BMG27" s="33"/>
      <c r="BMH27" s="33"/>
      <c r="BMI27" s="33"/>
      <c r="BMJ27" s="33"/>
      <c r="BMK27" s="33"/>
      <c r="BML27" s="33"/>
      <c r="BMM27" s="33"/>
      <c r="BMN27" s="33"/>
      <c r="BMO27" s="33"/>
      <c r="BMP27" s="33"/>
      <c r="BMQ27" s="33"/>
      <c r="BMR27" s="33"/>
      <c r="BMS27" s="33"/>
      <c r="BMT27" s="33"/>
      <c r="BMU27" s="33"/>
      <c r="BMV27" s="33"/>
      <c r="BMW27" s="33"/>
      <c r="BMX27" s="33"/>
      <c r="BMY27" s="33"/>
      <c r="BMZ27" s="33"/>
      <c r="BNA27" s="33"/>
      <c r="BNB27" s="33"/>
      <c r="BNC27" s="33"/>
      <c r="BND27" s="33"/>
      <c r="BNE27" s="33"/>
      <c r="BNF27" s="33"/>
      <c r="BNG27" s="33"/>
      <c r="BNH27" s="33"/>
      <c r="BNI27" s="33"/>
      <c r="BNJ27" s="33"/>
      <c r="BNK27" s="33"/>
      <c r="BNL27" s="33"/>
      <c r="BNM27" s="33"/>
      <c r="BNN27" s="33"/>
      <c r="BNO27" s="33"/>
      <c r="BNP27" s="33"/>
      <c r="BNQ27" s="33"/>
      <c r="BNR27" s="33"/>
      <c r="BNS27" s="33"/>
      <c r="BNT27" s="33"/>
      <c r="BNU27" s="33"/>
      <c r="BNV27" s="33"/>
      <c r="BNW27" s="33"/>
      <c r="BNX27" s="33"/>
      <c r="BNY27" s="33"/>
      <c r="BNZ27" s="33"/>
      <c r="BOA27" s="33"/>
      <c r="BOB27" s="33"/>
      <c r="BOC27" s="33"/>
      <c r="BOD27" s="33"/>
      <c r="BOE27" s="33"/>
      <c r="BOF27" s="33"/>
      <c r="BOG27" s="33"/>
      <c r="BOH27" s="33"/>
      <c r="BOI27" s="33"/>
      <c r="BOJ27" s="33"/>
      <c r="BOK27" s="33"/>
      <c r="BOL27" s="33"/>
      <c r="BOM27" s="33"/>
      <c r="BON27" s="33"/>
      <c r="BOO27" s="33"/>
      <c r="BOP27" s="33"/>
      <c r="BOQ27" s="33"/>
      <c r="BOR27" s="33"/>
      <c r="BOS27" s="33"/>
      <c r="BOT27" s="33"/>
      <c r="BOU27" s="33"/>
      <c r="BOV27" s="33"/>
      <c r="BOW27" s="33"/>
      <c r="BOX27" s="33"/>
      <c r="BOY27" s="33"/>
      <c r="BOZ27" s="33"/>
      <c r="BPA27" s="33"/>
      <c r="BPB27" s="33"/>
      <c r="BPC27" s="33"/>
      <c r="BPD27" s="33"/>
      <c r="BPE27" s="33"/>
      <c r="BPF27" s="33"/>
      <c r="BPG27" s="33"/>
      <c r="BPH27" s="33"/>
      <c r="BPI27" s="33"/>
      <c r="BPJ27" s="33"/>
      <c r="BPK27" s="33"/>
      <c r="BPL27" s="33"/>
      <c r="BPM27" s="33"/>
      <c r="BPN27" s="33"/>
      <c r="BPO27" s="33"/>
      <c r="BPP27" s="33"/>
      <c r="BPQ27" s="33"/>
      <c r="BPR27" s="33"/>
      <c r="BPS27" s="33"/>
      <c r="BPT27" s="33"/>
      <c r="BPU27" s="33"/>
      <c r="BPV27" s="33"/>
      <c r="BPW27" s="33"/>
      <c r="BPX27" s="33"/>
      <c r="BPY27" s="33"/>
      <c r="BPZ27" s="33"/>
      <c r="BQA27" s="33"/>
      <c r="BQB27" s="33"/>
      <c r="BQC27" s="33"/>
      <c r="BQD27" s="33"/>
      <c r="BQE27" s="33"/>
      <c r="BQF27" s="33"/>
      <c r="BQG27" s="33"/>
      <c r="BQH27" s="33"/>
      <c r="BQI27" s="33"/>
      <c r="BQJ27" s="33"/>
      <c r="BQK27" s="33"/>
      <c r="BQL27" s="33"/>
      <c r="BQM27" s="33"/>
      <c r="BQN27" s="33"/>
      <c r="BQO27" s="33"/>
      <c r="BQP27" s="33"/>
      <c r="BQQ27" s="33"/>
      <c r="BQR27" s="33"/>
      <c r="BQS27" s="33"/>
      <c r="BQT27" s="33"/>
      <c r="BQU27" s="33"/>
      <c r="BQV27" s="33"/>
      <c r="BQW27" s="33"/>
      <c r="BQX27" s="33"/>
      <c r="BQY27" s="33"/>
      <c r="BQZ27" s="33"/>
      <c r="BRA27" s="33"/>
      <c r="BRB27" s="33"/>
      <c r="BRC27" s="33"/>
      <c r="BRD27" s="33"/>
      <c r="BRE27" s="33"/>
      <c r="BRF27" s="33"/>
      <c r="BRG27" s="33"/>
      <c r="BRH27" s="33"/>
      <c r="BRI27" s="33"/>
      <c r="BRJ27" s="33"/>
      <c r="BRK27" s="33"/>
      <c r="BRL27" s="33"/>
      <c r="BRM27" s="33"/>
      <c r="BRN27" s="33"/>
      <c r="BRO27" s="33"/>
      <c r="BRP27" s="33"/>
      <c r="BRQ27" s="33"/>
      <c r="BRR27" s="33"/>
      <c r="BRS27" s="33"/>
      <c r="BRT27" s="33"/>
      <c r="BRU27" s="33"/>
      <c r="BRV27" s="33"/>
      <c r="BRW27" s="33"/>
      <c r="BRX27" s="33"/>
      <c r="BRY27" s="33"/>
      <c r="BRZ27" s="33"/>
      <c r="BSA27" s="33"/>
      <c r="BSB27" s="33"/>
      <c r="BSC27" s="33"/>
      <c r="BSD27" s="33"/>
      <c r="BSE27" s="33"/>
      <c r="BSF27" s="33"/>
      <c r="BSG27" s="33"/>
      <c r="BSH27" s="33"/>
      <c r="BSI27" s="33"/>
      <c r="BSJ27" s="33"/>
      <c r="BSK27" s="33"/>
      <c r="BSL27" s="33"/>
      <c r="BSM27" s="33"/>
      <c r="BSN27" s="33"/>
      <c r="BSO27" s="33"/>
      <c r="BSP27" s="33"/>
      <c r="BSQ27" s="33"/>
      <c r="BSR27" s="33"/>
      <c r="BSS27" s="33"/>
      <c r="BST27" s="33"/>
      <c r="BSU27" s="33"/>
      <c r="BSV27" s="33"/>
      <c r="BSW27" s="33"/>
      <c r="BSX27" s="33"/>
      <c r="BSY27" s="33"/>
      <c r="BSZ27" s="33"/>
      <c r="BTA27" s="33"/>
      <c r="BTB27" s="33"/>
      <c r="BTC27" s="33"/>
      <c r="BTD27" s="33"/>
      <c r="BTE27" s="33"/>
      <c r="BTF27" s="33"/>
      <c r="BTG27" s="33"/>
      <c r="BTH27" s="33"/>
      <c r="BTI27" s="33"/>
      <c r="BTJ27" s="33"/>
      <c r="BTK27" s="33"/>
      <c r="BTL27" s="33"/>
      <c r="BTM27" s="33"/>
      <c r="BTN27" s="33"/>
      <c r="BTO27" s="33"/>
      <c r="BTP27" s="33"/>
      <c r="BTQ27" s="33"/>
      <c r="BTR27" s="33"/>
      <c r="BTS27" s="33"/>
      <c r="BTT27" s="33"/>
      <c r="BTU27" s="33"/>
      <c r="BTV27" s="33"/>
      <c r="BTW27" s="33"/>
      <c r="BTX27" s="33"/>
      <c r="BTY27" s="33"/>
      <c r="BTZ27" s="33"/>
      <c r="BUA27" s="33"/>
      <c r="BUB27" s="33"/>
      <c r="BUC27" s="33"/>
      <c r="BUD27" s="33"/>
      <c r="BUE27" s="33"/>
      <c r="BUF27" s="33"/>
      <c r="BUG27" s="33"/>
      <c r="BUH27" s="33"/>
      <c r="BUI27" s="33"/>
      <c r="BUJ27" s="33"/>
      <c r="BUK27" s="33"/>
      <c r="BUL27" s="33"/>
      <c r="BUM27" s="33"/>
      <c r="BUN27" s="33"/>
      <c r="BUO27" s="33"/>
      <c r="BUP27" s="33"/>
      <c r="BUQ27" s="33"/>
      <c r="BUR27" s="33"/>
      <c r="BUS27" s="33"/>
      <c r="BUT27" s="33"/>
      <c r="BUU27" s="33"/>
      <c r="BUV27" s="33"/>
      <c r="BUW27" s="33"/>
      <c r="BUX27" s="33"/>
      <c r="BUY27" s="33"/>
      <c r="BUZ27" s="33"/>
      <c r="BVA27" s="33"/>
      <c r="BVB27" s="33"/>
      <c r="BVC27" s="33"/>
      <c r="BVD27" s="33"/>
      <c r="BVE27" s="33"/>
      <c r="BVF27" s="33"/>
      <c r="BVG27" s="33"/>
      <c r="BVH27" s="33"/>
      <c r="BVI27" s="33"/>
    </row>
    <row r="28" spans="1:1933" s="31" customFormat="1" ht="89.25" x14ac:dyDescent="0.25">
      <c r="A28" s="35">
        <v>16</v>
      </c>
      <c r="B28" s="41" t="s">
        <v>158</v>
      </c>
      <c r="C28" s="35">
        <v>43795</v>
      </c>
      <c r="D28" s="35" t="s">
        <v>93</v>
      </c>
      <c r="E28" s="35" t="s">
        <v>159</v>
      </c>
      <c r="F28" s="35" t="s">
        <v>59</v>
      </c>
      <c r="G28" s="35" t="s">
        <v>160</v>
      </c>
      <c r="H28" s="48">
        <v>14767114</v>
      </c>
      <c r="I28" s="41" t="s">
        <v>161</v>
      </c>
      <c r="J28" s="37">
        <v>848.9</v>
      </c>
      <c r="K28" s="41" t="s">
        <v>162</v>
      </c>
      <c r="L28" s="37">
        <v>368887.29</v>
      </c>
      <c r="M28" s="41" t="s">
        <v>161</v>
      </c>
      <c r="N28" s="54">
        <v>0</v>
      </c>
      <c r="O28" s="41" t="s">
        <v>161</v>
      </c>
      <c r="P28" s="41"/>
      <c r="Q28" s="35" t="s">
        <v>156</v>
      </c>
      <c r="R28" s="35" t="s">
        <v>157</v>
      </c>
      <c r="S28" s="52"/>
      <c r="T28" s="35" t="s">
        <v>100</v>
      </c>
      <c r="U28" s="41">
        <v>104001</v>
      </c>
      <c r="V28" s="35" t="s">
        <v>67</v>
      </c>
      <c r="W28" s="53"/>
      <c r="X28" s="35" t="s">
        <v>163</v>
      </c>
      <c r="Y28" s="35" t="s">
        <v>101</v>
      </c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  <c r="ALJ28" s="33"/>
      <c r="ALK28" s="33"/>
      <c r="ALL28" s="33"/>
      <c r="ALM28" s="33"/>
      <c r="ALN28" s="33"/>
      <c r="ALO28" s="33"/>
      <c r="ALP28" s="33"/>
      <c r="ALQ28" s="33"/>
      <c r="ALR28" s="33"/>
      <c r="ALS28" s="33"/>
      <c r="ALT28" s="33"/>
      <c r="ALU28" s="33"/>
      <c r="ALV28" s="33"/>
      <c r="ALW28" s="33"/>
      <c r="ALX28" s="33"/>
      <c r="ALY28" s="33"/>
      <c r="ALZ28" s="33"/>
      <c r="AMA28" s="33"/>
      <c r="AMB28" s="33"/>
      <c r="AMC28" s="33"/>
      <c r="AMD28" s="33"/>
      <c r="AME28" s="33"/>
      <c r="AMF28" s="33"/>
      <c r="AMG28" s="33"/>
      <c r="AMH28" s="33"/>
      <c r="AMI28" s="33"/>
      <c r="AMJ28" s="33"/>
      <c r="AMK28" s="33"/>
      <c r="AML28" s="33"/>
      <c r="AMM28" s="33"/>
      <c r="AMN28" s="33"/>
      <c r="AMO28" s="33"/>
      <c r="AMP28" s="33"/>
      <c r="AMQ28" s="33"/>
      <c r="AMR28" s="33"/>
      <c r="AMS28" s="33"/>
      <c r="AMT28" s="33"/>
      <c r="AMU28" s="33"/>
      <c r="AMV28" s="33"/>
      <c r="AMW28" s="33"/>
      <c r="AMX28" s="33"/>
      <c r="AMY28" s="33"/>
      <c r="AMZ28" s="33"/>
      <c r="ANA28" s="33"/>
      <c r="ANB28" s="33"/>
      <c r="ANC28" s="33"/>
      <c r="AND28" s="33"/>
      <c r="ANE28" s="33"/>
      <c r="ANF28" s="33"/>
      <c r="ANG28" s="33"/>
      <c r="ANH28" s="33"/>
      <c r="ANI28" s="33"/>
      <c r="ANJ28" s="33"/>
      <c r="ANK28" s="33"/>
      <c r="ANL28" s="33"/>
      <c r="ANM28" s="33"/>
      <c r="ANN28" s="33"/>
      <c r="ANO28" s="33"/>
      <c r="ANP28" s="33"/>
      <c r="ANQ28" s="33"/>
      <c r="ANR28" s="33"/>
      <c r="ANS28" s="33"/>
      <c r="ANT28" s="33"/>
      <c r="ANU28" s="33"/>
      <c r="ANV28" s="33"/>
      <c r="ANW28" s="33"/>
      <c r="ANX28" s="33"/>
      <c r="ANY28" s="33"/>
      <c r="ANZ28" s="33"/>
      <c r="AOA28" s="33"/>
      <c r="AOB28" s="33"/>
      <c r="AOC28" s="33"/>
      <c r="AOD28" s="33"/>
      <c r="AOE28" s="33"/>
      <c r="AOF28" s="33"/>
      <c r="AOG28" s="33"/>
      <c r="AOH28" s="33"/>
      <c r="AOI28" s="33"/>
      <c r="AOJ28" s="33"/>
      <c r="AOK28" s="33"/>
      <c r="AOL28" s="33"/>
      <c r="AOM28" s="33"/>
      <c r="AON28" s="33"/>
      <c r="AOO28" s="33"/>
      <c r="AOP28" s="33"/>
      <c r="AOQ28" s="33"/>
      <c r="AOR28" s="33"/>
      <c r="AOS28" s="33"/>
      <c r="AOT28" s="33"/>
      <c r="AOU28" s="33"/>
      <c r="AOV28" s="33"/>
      <c r="AOW28" s="33"/>
      <c r="AOX28" s="33"/>
      <c r="AOY28" s="33"/>
      <c r="AOZ28" s="33"/>
      <c r="APA28" s="33"/>
      <c r="APB28" s="33"/>
      <c r="APC28" s="33"/>
      <c r="APD28" s="33"/>
      <c r="APE28" s="33"/>
      <c r="APF28" s="33"/>
      <c r="APG28" s="33"/>
      <c r="APH28" s="33"/>
      <c r="API28" s="33"/>
      <c r="APJ28" s="33"/>
      <c r="APK28" s="33"/>
      <c r="APL28" s="33"/>
      <c r="APM28" s="33"/>
      <c r="APN28" s="33"/>
      <c r="APO28" s="33"/>
      <c r="APP28" s="33"/>
      <c r="APQ28" s="33"/>
      <c r="APR28" s="33"/>
      <c r="APS28" s="33"/>
      <c r="APT28" s="33"/>
      <c r="APU28" s="33"/>
      <c r="APV28" s="33"/>
      <c r="APW28" s="33"/>
      <c r="APX28" s="33"/>
      <c r="APY28" s="33"/>
      <c r="APZ28" s="33"/>
      <c r="AQA28" s="33"/>
      <c r="AQB28" s="33"/>
      <c r="AQC28" s="33"/>
      <c r="AQD28" s="33"/>
      <c r="AQE28" s="33"/>
      <c r="AQF28" s="33"/>
      <c r="AQG28" s="33"/>
      <c r="AQH28" s="33"/>
      <c r="AQI28" s="33"/>
      <c r="AQJ28" s="33"/>
      <c r="AQK28" s="33"/>
      <c r="AQL28" s="33"/>
      <c r="AQM28" s="33"/>
      <c r="AQN28" s="33"/>
      <c r="AQO28" s="33"/>
      <c r="AQP28" s="33"/>
      <c r="AQQ28" s="33"/>
      <c r="AQR28" s="33"/>
      <c r="AQS28" s="33"/>
      <c r="AQT28" s="33"/>
      <c r="AQU28" s="33"/>
      <c r="AQV28" s="33"/>
      <c r="AQW28" s="33"/>
      <c r="AQX28" s="33"/>
      <c r="AQY28" s="33"/>
      <c r="AQZ28" s="33"/>
      <c r="ARA28" s="33"/>
      <c r="ARB28" s="33"/>
      <c r="ARC28" s="33"/>
      <c r="ARD28" s="33"/>
      <c r="ARE28" s="33"/>
      <c r="ARF28" s="33"/>
      <c r="ARG28" s="33"/>
      <c r="ARH28" s="33"/>
      <c r="ARI28" s="33"/>
      <c r="ARJ28" s="33"/>
      <c r="ARK28" s="33"/>
      <c r="ARL28" s="33"/>
      <c r="ARM28" s="33"/>
      <c r="ARN28" s="33"/>
      <c r="ARO28" s="33"/>
      <c r="ARP28" s="33"/>
      <c r="ARQ28" s="33"/>
      <c r="ARR28" s="33"/>
      <c r="ARS28" s="33"/>
      <c r="ART28" s="33"/>
      <c r="ARU28" s="33"/>
      <c r="ARV28" s="33"/>
      <c r="ARW28" s="33"/>
      <c r="ARX28" s="33"/>
      <c r="ARY28" s="33"/>
      <c r="ARZ28" s="33"/>
      <c r="ASA28" s="33"/>
      <c r="ASB28" s="33"/>
      <c r="ASC28" s="33"/>
      <c r="ASD28" s="33"/>
      <c r="ASE28" s="33"/>
      <c r="ASF28" s="33"/>
      <c r="ASG28" s="33"/>
      <c r="ASH28" s="33"/>
      <c r="ASI28" s="33"/>
      <c r="ASJ28" s="33"/>
      <c r="ASK28" s="33"/>
      <c r="ASL28" s="33"/>
      <c r="ASM28" s="33"/>
      <c r="ASN28" s="33"/>
      <c r="ASO28" s="33"/>
      <c r="ASP28" s="33"/>
      <c r="ASQ28" s="33"/>
      <c r="ASR28" s="33"/>
      <c r="ASS28" s="33"/>
      <c r="AST28" s="33"/>
      <c r="ASU28" s="33"/>
      <c r="ASV28" s="33"/>
      <c r="ASW28" s="33"/>
      <c r="ASX28" s="33"/>
      <c r="ASY28" s="33"/>
      <c r="ASZ28" s="33"/>
      <c r="ATA28" s="33"/>
      <c r="ATB28" s="33"/>
      <c r="ATC28" s="33"/>
      <c r="ATD28" s="33"/>
      <c r="ATE28" s="33"/>
      <c r="ATF28" s="33"/>
      <c r="ATG28" s="33"/>
      <c r="ATH28" s="33"/>
      <c r="ATI28" s="33"/>
      <c r="ATJ28" s="33"/>
      <c r="ATK28" s="33"/>
      <c r="ATL28" s="33"/>
      <c r="ATM28" s="33"/>
      <c r="ATN28" s="33"/>
      <c r="ATO28" s="33"/>
      <c r="ATP28" s="33"/>
      <c r="ATQ28" s="33"/>
      <c r="ATR28" s="33"/>
      <c r="ATS28" s="33"/>
      <c r="ATT28" s="33"/>
      <c r="ATU28" s="33"/>
      <c r="ATV28" s="33"/>
      <c r="ATW28" s="33"/>
      <c r="ATX28" s="33"/>
      <c r="ATY28" s="33"/>
      <c r="ATZ28" s="33"/>
      <c r="AUA28" s="33"/>
      <c r="AUB28" s="33"/>
      <c r="AUC28" s="33"/>
      <c r="AUD28" s="33"/>
      <c r="AUE28" s="33"/>
      <c r="AUF28" s="33"/>
      <c r="AUG28" s="33"/>
      <c r="AUH28" s="33"/>
      <c r="AUI28" s="33"/>
      <c r="AUJ28" s="33"/>
      <c r="AUK28" s="33"/>
      <c r="AUL28" s="33"/>
      <c r="AUM28" s="33"/>
      <c r="AUN28" s="33"/>
      <c r="AUO28" s="33"/>
      <c r="AUP28" s="33"/>
      <c r="AUQ28" s="33"/>
      <c r="AUR28" s="33"/>
      <c r="AUS28" s="33"/>
      <c r="AUT28" s="33"/>
      <c r="AUU28" s="33"/>
      <c r="AUV28" s="33"/>
      <c r="AUW28" s="33"/>
      <c r="AUX28" s="33"/>
      <c r="AUY28" s="33"/>
      <c r="AUZ28" s="33"/>
      <c r="AVA28" s="33"/>
      <c r="AVB28" s="33"/>
      <c r="AVC28" s="33"/>
      <c r="AVD28" s="33"/>
      <c r="AVE28" s="33"/>
      <c r="AVF28" s="33"/>
      <c r="AVG28" s="33"/>
      <c r="AVH28" s="33"/>
      <c r="AVI28" s="33"/>
      <c r="AVJ28" s="33"/>
      <c r="AVK28" s="33"/>
      <c r="AVL28" s="33"/>
      <c r="AVM28" s="33"/>
      <c r="AVN28" s="33"/>
      <c r="AVO28" s="33"/>
      <c r="AVP28" s="33"/>
      <c r="AVQ28" s="33"/>
      <c r="AVR28" s="33"/>
      <c r="AVS28" s="33"/>
      <c r="AVT28" s="33"/>
      <c r="AVU28" s="33"/>
      <c r="AVV28" s="33"/>
      <c r="AVW28" s="33"/>
      <c r="AVX28" s="33"/>
      <c r="AVY28" s="33"/>
      <c r="AVZ28" s="33"/>
      <c r="AWA28" s="33"/>
      <c r="AWB28" s="33"/>
      <c r="AWC28" s="33"/>
      <c r="AWD28" s="33"/>
      <c r="AWE28" s="33"/>
      <c r="AWF28" s="33"/>
      <c r="AWG28" s="33"/>
      <c r="AWH28" s="33"/>
      <c r="AWI28" s="33"/>
      <c r="AWJ28" s="33"/>
      <c r="AWK28" s="33"/>
      <c r="AWL28" s="33"/>
      <c r="AWM28" s="33"/>
      <c r="AWN28" s="33"/>
      <c r="AWO28" s="33"/>
      <c r="AWP28" s="33"/>
      <c r="AWQ28" s="33"/>
      <c r="AWR28" s="33"/>
      <c r="AWS28" s="33"/>
      <c r="AWT28" s="33"/>
      <c r="AWU28" s="33"/>
      <c r="AWV28" s="33"/>
      <c r="AWW28" s="33"/>
      <c r="AWX28" s="33"/>
      <c r="AWY28" s="33"/>
      <c r="AWZ28" s="33"/>
      <c r="AXA28" s="33"/>
      <c r="AXB28" s="33"/>
      <c r="AXC28" s="33"/>
      <c r="AXD28" s="33"/>
      <c r="AXE28" s="33"/>
      <c r="AXF28" s="33"/>
      <c r="AXG28" s="33"/>
      <c r="AXH28" s="33"/>
      <c r="AXI28" s="33"/>
      <c r="AXJ28" s="33"/>
      <c r="AXK28" s="33"/>
      <c r="AXL28" s="33"/>
      <c r="AXM28" s="33"/>
      <c r="AXN28" s="33"/>
      <c r="AXO28" s="33"/>
      <c r="AXP28" s="33"/>
      <c r="AXQ28" s="33"/>
      <c r="AXR28" s="33"/>
      <c r="AXS28" s="33"/>
      <c r="AXT28" s="33"/>
      <c r="AXU28" s="33"/>
      <c r="AXV28" s="33"/>
      <c r="AXW28" s="33"/>
      <c r="AXX28" s="33"/>
      <c r="AXY28" s="33"/>
      <c r="AXZ28" s="33"/>
      <c r="AYA28" s="33"/>
      <c r="AYB28" s="33"/>
      <c r="AYC28" s="33"/>
      <c r="AYD28" s="33"/>
      <c r="AYE28" s="33"/>
      <c r="AYF28" s="33"/>
      <c r="AYG28" s="33"/>
      <c r="AYH28" s="33"/>
      <c r="AYI28" s="33"/>
      <c r="AYJ28" s="33"/>
      <c r="AYK28" s="33"/>
      <c r="AYL28" s="33"/>
      <c r="AYM28" s="33"/>
      <c r="AYN28" s="33"/>
      <c r="AYO28" s="33"/>
      <c r="AYP28" s="33"/>
      <c r="AYQ28" s="33"/>
      <c r="AYR28" s="33"/>
      <c r="AYS28" s="33"/>
      <c r="AYT28" s="33"/>
      <c r="AYU28" s="33"/>
      <c r="AYV28" s="33"/>
      <c r="AYW28" s="33"/>
      <c r="AYX28" s="33"/>
      <c r="AYY28" s="33"/>
      <c r="AYZ28" s="33"/>
      <c r="AZA28" s="33"/>
      <c r="AZB28" s="33"/>
      <c r="AZC28" s="33"/>
      <c r="AZD28" s="33"/>
      <c r="AZE28" s="33"/>
      <c r="AZF28" s="33"/>
      <c r="AZG28" s="33"/>
      <c r="AZH28" s="33"/>
      <c r="AZI28" s="33"/>
      <c r="AZJ28" s="33"/>
      <c r="AZK28" s="33"/>
      <c r="AZL28" s="33"/>
      <c r="AZM28" s="33"/>
      <c r="AZN28" s="33"/>
      <c r="AZO28" s="33"/>
      <c r="AZP28" s="33"/>
      <c r="AZQ28" s="33"/>
      <c r="AZR28" s="33"/>
      <c r="AZS28" s="33"/>
      <c r="AZT28" s="33"/>
      <c r="AZU28" s="33"/>
      <c r="AZV28" s="33"/>
      <c r="AZW28" s="33"/>
      <c r="AZX28" s="33"/>
      <c r="AZY28" s="33"/>
      <c r="AZZ28" s="33"/>
      <c r="BAA28" s="33"/>
      <c r="BAB28" s="33"/>
      <c r="BAC28" s="33"/>
      <c r="BAD28" s="33"/>
      <c r="BAE28" s="33"/>
      <c r="BAF28" s="33"/>
      <c r="BAG28" s="33"/>
      <c r="BAH28" s="33"/>
      <c r="BAI28" s="33"/>
      <c r="BAJ28" s="33"/>
      <c r="BAK28" s="33"/>
      <c r="BAL28" s="33"/>
      <c r="BAM28" s="33"/>
      <c r="BAN28" s="33"/>
      <c r="BAO28" s="33"/>
      <c r="BAP28" s="33"/>
      <c r="BAQ28" s="33"/>
      <c r="BAR28" s="33"/>
      <c r="BAS28" s="33"/>
      <c r="BAT28" s="33"/>
      <c r="BAU28" s="33"/>
      <c r="BAV28" s="33"/>
      <c r="BAW28" s="33"/>
      <c r="BAX28" s="33"/>
      <c r="BAY28" s="33"/>
      <c r="BAZ28" s="33"/>
      <c r="BBA28" s="33"/>
      <c r="BBB28" s="33"/>
      <c r="BBC28" s="33"/>
      <c r="BBD28" s="33"/>
      <c r="BBE28" s="33"/>
      <c r="BBF28" s="33"/>
      <c r="BBG28" s="33"/>
      <c r="BBH28" s="33"/>
      <c r="BBI28" s="33"/>
      <c r="BBJ28" s="33"/>
      <c r="BBK28" s="33"/>
      <c r="BBL28" s="33"/>
      <c r="BBM28" s="33"/>
      <c r="BBN28" s="33"/>
      <c r="BBO28" s="33"/>
      <c r="BBP28" s="33"/>
      <c r="BBQ28" s="33"/>
      <c r="BBR28" s="33"/>
      <c r="BBS28" s="33"/>
      <c r="BBT28" s="33"/>
      <c r="BBU28" s="33"/>
      <c r="BBV28" s="33"/>
      <c r="BBW28" s="33"/>
      <c r="BBX28" s="33"/>
      <c r="BBY28" s="33"/>
      <c r="BBZ28" s="33"/>
      <c r="BCA28" s="33"/>
      <c r="BCB28" s="33"/>
      <c r="BCC28" s="33"/>
      <c r="BCD28" s="33"/>
      <c r="BCE28" s="33"/>
      <c r="BCF28" s="33"/>
      <c r="BCG28" s="33"/>
      <c r="BCH28" s="33"/>
      <c r="BCI28" s="33"/>
      <c r="BCJ28" s="33"/>
      <c r="BCK28" s="33"/>
      <c r="BCL28" s="33"/>
      <c r="BCM28" s="33"/>
      <c r="BCN28" s="33"/>
      <c r="BCO28" s="33"/>
      <c r="BCP28" s="33"/>
      <c r="BCQ28" s="33"/>
      <c r="BCR28" s="33"/>
      <c r="BCS28" s="33"/>
      <c r="BCT28" s="33"/>
      <c r="BCU28" s="33"/>
      <c r="BCV28" s="33"/>
      <c r="BCW28" s="33"/>
      <c r="BCX28" s="33"/>
      <c r="BCY28" s="33"/>
      <c r="BCZ28" s="33"/>
      <c r="BDA28" s="33"/>
      <c r="BDB28" s="33"/>
      <c r="BDC28" s="33"/>
      <c r="BDD28" s="33"/>
      <c r="BDE28" s="33"/>
      <c r="BDF28" s="33"/>
      <c r="BDG28" s="33"/>
      <c r="BDH28" s="33"/>
      <c r="BDI28" s="33"/>
      <c r="BDJ28" s="33"/>
      <c r="BDK28" s="33"/>
      <c r="BDL28" s="33"/>
      <c r="BDM28" s="33"/>
      <c r="BDN28" s="33"/>
      <c r="BDO28" s="33"/>
      <c r="BDP28" s="33"/>
      <c r="BDQ28" s="33"/>
      <c r="BDR28" s="33"/>
      <c r="BDS28" s="33"/>
      <c r="BDT28" s="33"/>
      <c r="BDU28" s="33"/>
      <c r="BDV28" s="33"/>
      <c r="BDW28" s="33"/>
      <c r="BDX28" s="33"/>
      <c r="BDY28" s="33"/>
      <c r="BDZ28" s="33"/>
      <c r="BEA28" s="33"/>
      <c r="BEB28" s="33"/>
      <c r="BEC28" s="33"/>
      <c r="BED28" s="33"/>
      <c r="BEE28" s="33"/>
      <c r="BEF28" s="33"/>
      <c r="BEG28" s="33"/>
      <c r="BEH28" s="33"/>
      <c r="BEI28" s="33"/>
      <c r="BEJ28" s="33"/>
      <c r="BEK28" s="33"/>
      <c r="BEL28" s="33"/>
      <c r="BEM28" s="33"/>
      <c r="BEN28" s="33"/>
      <c r="BEO28" s="33"/>
      <c r="BEP28" s="33"/>
      <c r="BEQ28" s="33"/>
      <c r="BER28" s="33"/>
      <c r="BES28" s="33"/>
      <c r="BET28" s="33"/>
      <c r="BEU28" s="33"/>
      <c r="BEV28" s="33"/>
      <c r="BEW28" s="33"/>
      <c r="BEX28" s="33"/>
      <c r="BEY28" s="33"/>
      <c r="BEZ28" s="33"/>
      <c r="BFA28" s="33"/>
      <c r="BFB28" s="33"/>
      <c r="BFC28" s="33"/>
      <c r="BFD28" s="33"/>
      <c r="BFE28" s="33"/>
      <c r="BFF28" s="33"/>
      <c r="BFG28" s="33"/>
      <c r="BFH28" s="33"/>
      <c r="BFI28" s="33"/>
      <c r="BFJ28" s="33"/>
      <c r="BFK28" s="33"/>
      <c r="BFL28" s="33"/>
      <c r="BFM28" s="33"/>
      <c r="BFN28" s="33"/>
      <c r="BFO28" s="33"/>
      <c r="BFP28" s="33"/>
      <c r="BFQ28" s="33"/>
      <c r="BFR28" s="33"/>
      <c r="BFS28" s="33"/>
      <c r="BFT28" s="33"/>
      <c r="BFU28" s="33"/>
      <c r="BFV28" s="33"/>
      <c r="BFW28" s="33"/>
      <c r="BFX28" s="33"/>
      <c r="BFY28" s="33"/>
      <c r="BFZ28" s="33"/>
      <c r="BGA28" s="33"/>
      <c r="BGB28" s="33"/>
      <c r="BGC28" s="33"/>
      <c r="BGD28" s="33"/>
      <c r="BGE28" s="33"/>
      <c r="BGF28" s="33"/>
      <c r="BGG28" s="33"/>
      <c r="BGH28" s="33"/>
      <c r="BGI28" s="33"/>
      <c r="BGJ28" s="33"/>
      <c r="BGK28" s="33"/>
      <c r="BGL28" s="33"/>
      <c r="BGM28" s="33"/>
      <c r="BGN28" s="33"/>
      <c r="BGO28" s="33"/>
      <c r="BGP28" s="33"/>
      <c r="BGQ28" s="33"/>
      <c r="BGR28" s="33"/>
      <c r="BGS28" s="33"/>
      <c r="BGT28" s="33"/>
      <c r="BGU28" s="33"/>
      <c r="BGV28" s="33"/>
      <c r="BGW28" s="33"/>
      <c r="BGX28" s="33"/>
      <c r="BGY28" s="33"/>
      <c r="BGZ28" s="33"/>
      <c r="BHA28" s="33"/>
      <c r="BHB28" s="33"/>
      <c r="BHC28" s="33"/>
      <c r="BHD28" s="33"/>
      <c r="BHE28" s="33"/>
      <c r="BHF28" s="33"/>
      <c r="BHG28" s="33"/>
      <c r="BHH28" s="33"/>
      <c r="BHI28" s="33"/>
      <c r="BHJ28" s="33"/>
      <c r="BHK28" s="33"/>
      <c r="BHL28" s="33"/>
      <c r="BHM28" s="33"/>
      <c r="BHN28" s="33"/>
      <c r="BHO28" s="33"/>
      <c r="BHP28" s="33"/>
      <c r="BHQ28" s="33"/>
      <c r="BHR28" s="33"/>
      <c r="BHS28" s="33"/>
      <c r="BHT28" s="33"/>
      <c r="BHU28" s="33"/>
      <c r="BHV28" s="33"/>
      <c r="BHW28" s="33"/>
      <c r="BHX28" s="33"/>
      <c r="BHY28" s="33"/>
      <c r="BHZ28" s="33"/>
      <c r="BIA28" s="33"/>
      <c r="BIB28" s="33"/>
      <c r="BIC28" s="33"/>
      <c r="BID28" s="33"/>
      <c r="BIE28" s="33"/>
      <c r="BIF28" s="33"/>
      <c r="BIG28" s="33"/>
      <c r="BIH28" s="33"/>
      <c r="BII28" s="33"/>
      <c r="BIJ28" s="33"/>
      <c r="BIK28" s="33"/>
      <c r="BIL28" s="33"/>
      <c r="BIM28" s="33"/>
      <c r="BIN28" s="33"/>
      <c r="BIO28" s="33"/>
      <c r="BIP28" s="33"/>
      <c r="BIQ28" s="33"/>
      <c r="BIR28" s="33"/>
      <c r="BIS28" s="33"/>
      <c r="BIT28" s="33"/>
      <c r="BIU28" s="33"/>
      <c r="BIV28" s="33"/>
      <c r="BIW28" s="33"/>
      <c r="BIX28" s="33"/>
      <c r="BIY28" s="33"/>
      <c r="BIZ28" s="33"/>
      <c r="BJA28" s="33"/>
      <c r="BJB28" s="33"/>
      <c r="BJC28" s="33"/>
      <c r="BJD28" s="33"/>
      <c r="BJE28" s="33"/>
      <c r="BJF28" s="33"/>
      <c r="BJG28" s="33"/>
      <c r="BJH28" s="33"/>
      <c r="BJI28" s="33"/>
      <c r="BJJ28" s="33"/>
      <c r="BJK28" s="33"/>
      <c r="BJL28" s="33"/>
      <c r="BJM28" s="33"/>
      <c r="BJN28" s="33"/>
      <c r="BJO28" s="33"/>
      <c r="BJP28" s="33"/>
      <c r="BJQ28" s="33"/>
      <c r="BJR28" s="33"/>
      <c r="BJS28" s="33"/>
      <c r="BJT28" s="33"/>
      <c r="BJU28" s="33"/>
      <c r="BJV28" s="33"/>
      <c r="BJW28" s="33"/>
      <c r="BJX28" s="33"/>
      <c r="BJY28" s="33"/>
      <c r="BJZ28" s="33"/>
      <c r="BKA28" s="33"/>
      <c r="BKB28" s="33"/>
      <c r="BKC28" s="33"/>
      <c r="BKD28" s="33"/>
      <c r="BKE28" s="33"/>
      <c r="BKF28" s="33"/>
      <c r="BKG28" s="33"/>
      <c r="BKH28" s="33"/>
      <c r="BKI28" s="33"/>
      <c r="BKJ28" s="33"/>
      <c r="BKK28" s="33"/>
      <c r="BKL28" s="33"/>
      <c r="BKM28" s="33"/>
      <c r="BKN28" s="33"/>
      <c r="BKO28" s="33"/>
      <c r="BKP28" s="33"/>
      <c r="BKQ28" s="33"/>
      <c r="BKR28" s="33"/>
      <c r="BKS28" s="33"/>
      <c r="BKT28" s="33"/>
      <c r="BKU28" s="33"/>
      <c r="BKV28" s="33"/>
      <c r="BKW28" s="33"/>
      <c r="BKX28" s="33"/>
      <c r="BKY28" s="33"/>
      <c r="BKZ28" s="33"/>
      <c r="BLA28" s="33"/>
      <c r="BLB28" s="33"/>
      <c r="BLC28" s="33"/>
      <c r="BLD28" s="33"/>
      <c r="BLE28" s="33"/>
      <c r="BLF28" s="33"/>
      <c r="BLG28" s="33"/>
      <c r="BLH28" s="33"/>
      <c r="BLI28" s="33"/>
      <c r="BLJ28" s="33"/>
      <c r="BLK28" s="33"/>
      <c r="BLL28" s="33"/>
      <c r="BLM28" s="33"/>
      <c r="BLN28" s="33"/>
      <c r="BLO28" s="33"/>
      <c r="BLP28" s="33"/>
      <c r="BLQ28" s="33"/>
      <c r="BLR28" s="33"/>
      <c r="BLS28" s="33"/>
      <c r="BLT28" s="33"/>
      <c r="BLU28" s="33"/>
      <c r="BLV28" s="33"/>
      <c r="BLW28" s="33"/>
      <c r="BLX28" s="33"/>
      <c r="BLY28" s="33"/>
      <c r="BLZ28" s="33"/>
      <c r="BMA28" s="33"/>
      <c r="BMB28" s="33"/>
      <c r="BMC28" s="33"/>
      <c r="BMD28" s="33"/>
      <c r="BME28" s="33"/>
      <c r="BMF28" s="33"/>
      <c r="BMG28" s="33"/>
      <c r="BMH28" s="33"/>
      <c r="BMI28" s="33"/>
      <c r="BMJ28" s="33"/>
      <c r="BMK28" s="33"/>
      <c r="BML28" s="33"/>
      <c r="BMM28" s="33"/>
      <c r="BMN28" s="33"/>
      <c r="BMO28" s="33"/>
      <c r="BMP28" s="33"/>
      <c r="BMQ28" s="33"/>
      <c r="BMR28" s="33"/>
      <c r="BMS28" s="33"/>
      <c r="BMT28" s="33"/>
      <c r="BMU28" s="33"/>
      <c r="BMV28" s="33"/>
      <c r="BMW28" s="33"/>
      <c r="BMX28" s="33"/>
      <c r="BMY28" s="33"/>
      <c r="BMZ28" s="33"/>
      <c r="BNA28" s="33"/>
      <c r="BNB28" s="33"/>
      <c r="BNC28" s="33"/>
      <c r="BND28" s="33"/>
      <c r="BNE28" s="33"/>
      <c r="BNF28" s="33"/>
      <c r="BNG28" s="33"/>
      <c r="BNH28" s="33"/>
      <c r="BNI28" s="33"/>
      <c r="BNJ28" s="33"/>
      <c r="BNK28" s="33"/>
      <c r="BNL28" s="33"/>
      <c r="BNM28" s="33"/>
      <c r="BNN28" s="33"/>
      <c r="BNO28" s="33"/>
      <c r="BNP28" s="33"/>
      <c r="BNQ28" s="33"/>
      <c r="BNR28" s="33"/>
      <c r="BNS28" s="33"/>
      <c r="BNT28" s="33"/>
      <c r="BNU28" s="33"/>
      <c r="BNV28" s="33"/>
      <c r="BNW28" s="33"/>
      <c r="BNX28" s="33"/>
      <c r="BNY28" s="33"/>
      <c r="BNZ28" s="33"/>
      <c r="BOA28" s="33"/>
      <c r="BOB28" s="33"/>
      <c r="BOC28" s="33"/>
      <c r="BOD28" s="33"/>
      <c r="BOE28" s="33"/>
      <c r="BOF28" s="33"/>
      <c r="BOG28" s="33"/>
      <c r="BOH28" s="33"/>
      <c r="BOI28" s="33"/>
      <c r="BOJ28" s="33"/>
      <c r="BOK28" s="33"/>
      <c r="BOL28" s="33"/>
      <c r="BOM28" s="33"/>
      <c r="BON28" s="33"/>
      <c r="BOO28" s="33"/>
      <c r="BOP28" s="33"/>
      <c r="BOQ28" s="33"/>
      <c r="BOR28" s="33"/>
      <c r="BOS28" s="33"/>
      <c r="BOT28" s="33"/>
      <c r="BOU28" s="33"/>
      <c r="BOV28" s="33"/>
      <c r="BOW28" s="33"/>
      <c r="BOX28" s="33"/>
      <c r="BOY28" s="33"/>
      <c r="BOZ28" s="33"/>
      <c r="BPA28" s="33"/>
      <c r="BPB28" s="33"/>
      <c r="BPC28" s="33"/>
      <c r="BPD28" s="33"/>
      <c r="BPE28" s="33"/>
      <c r="BPF28" s="33"/>
      <c r="BPG28" s="33"/>
      <c r="BPH28" s="33"/>
      <c r="BPI28" s="33"/>
      <c r="BPJ28" s="33"/>
      <c r="BPK28" s="33"/>
      <c r="BPL28" s="33"/>
      <c r="BPM28" s="33"/>
      <c r="BPN28" s="33"/>
      <c r="BPO28" s="33"/>
      <c r="BPP28" s="33"/>
      <c r="BPQ28" s="33"/>
      <c r="BPR28" s="33"/>
      <c r="BPS28" s="33"/>
      <c r="BPT28" s="33"/>
      <c r="BPU28" s="33"/>
      <c r="BPV28" s="33"/>
      <c r="BPW28" s="33"/>
      <c r="BPX28" s="33"/>
      <c r="BPY28" s="33"/>
      <c r="BPZ28" s="33"/>
      <c r="BQA28" s="33"/>
      <c r="BQB28" s="33"/>
      <c r="BQC28" s="33"/>
      <c r="BQD28" s="33"/>
      <c r="BQE28" s="33"/>
      <c r="BQF28" s="33"/>
      <c r="BQG28" s="33"/>
      <c r="BQH28" s="33"/>
      <c r="BQI28" s="33"/>
      <c r="BQJ28" s="33"/>
      <c r="BQK28" s="33"/>
      <c r="BQL28" s="33"/>
      <c r="BQM28" s="33"/>
      <c r="BQN28" s="33"/>
      <c r="BQO28" s="33"/>
      <c r="BQP28" s="33"/>
      <c r="BQQ28" s="33"/>
      <c r="BQR28" s="33"/>
      <c r="BQS28" s="33"/>
      <c r="BQT28" s="33"/>
      <c r="BQU28" s="33"/>
      <c r="BQV28" s="33"/>
      <c r="BQW28" s="33"/>
      <c r="BQX28" s="33"/>
      <c r="BQY28" s="33"/>
      <c r="BQZ28" s="33"/>
      <c r="BRA28" s="33"/>
      <c r="BRB28" s="33"/>
      <c r="BRC28" s="33"/>
      <c r="BRD28" s="33"/>
      <c r="BRE28" s="33"/>
      <c r="BRF28" s="33"/>
      <c r="BRG28" s="33"/>
      <c r="BRH28" s="33"/>
      <c r="BRI28" s="33"/>
      <c r="BRJ28" s="33"/>
      <c r="BRK28" s="33"/>
      <c r="BRL28" s="33"/>
      <c r="BRM28" s="33"/>
      <c r="BRN28" s="33"/>
      <c r="BRO28" s="33"/>
      <c r="BRP28" s="33"/>
      <c r="BRQ28" s="33"/>
      <c r="BRR28" s="33"/>
      <c r="BRS28" s="33"/>
      <c r="BRT28" s="33"/>
      <c r="BRU28" s="33"/>
      <c r="BRV28" s="33"/>
      <c r="BRW28" s="33"/>
      <c r="BRX28" s="33"/>
      <c r="BRY28" s="33"/>
      <c r="BRZ28" s="33"/>
      <c r="BSA28" s="33"/>
      <c r="BSB28" s="33"/>
      <c r="BSC28" s="33"/>
      <c r="BSD28" s="33"/>
      <c r="BSE28" s="33"/>
      <c r="BSF28" s="33"/>
      <c r="BSG28" s="33"/>
      <c r="BSH28" s="33"/>
      <c r="BSI28" s="33"/>
      <c r="BSJ28" s="33"/>
      <c r="BSK28" s="33"/>
      <c r="BSL28" s="33"/>
      <c r="BSM28" s="33"/>
      <c r="BSN28" s="33"/>
      <c r="BSO28" s="33"/>
      <c r="BSP28" s="33"/>
      <c r="BSQ28" s="33"/>
      <c r="BSR28" s="33"/>
      <c r="BSS28" s="33"/>
      <c r="BST28" s="33"/>
      <c r="BSU28" s="33"/>
      <c r="BSV28" s="33"/>
      <c r="BSW28" s="33"/>
      <c r="BSX28" s="33"/>
      <c r="BSY28" s="33"/>
      <c r="BSZ28" s="33"/>
      <c r="BTA28" s="33"/>
      <c r="BTB28" s="33"/>
      <c r="BTC28" s="33"/>
      <c r="BTD28" s="33"/>
      <c r="BTE28" s="33"/>
      <c r="BTF28" s="33"/>
      <c r="BTG28" s="33"/>
      <c r="BTH28" s="33"/>
      <c r="BTI28" s="33"/>
      <c r="BTJ28" s="33"/>
      <c r="BTK28" s="33"/>
      <c r="BTL28" s="33"/>
      <c r="BTM28" s="33"/>
      <c r="BTN28" s="33"/>
      <c r="BTO28" s="33"/>
      <c r="BTP28" s="33"/>
      <c r="BTQ28" s="33"/>
      <c r="BTR28" s="33"/>
      <c r="BTS28" s="33"/>
      <c r="BTT28" s="33"/>
      <c r="BTU28" s="33"/>
      <c r="BTV28" s="33"/>
      <c r="BTW28" s="33"/>
      <c r="BTX28" s="33"/>
      <c r="BTY28" s="33"/>
      <c r="BTZ28" s="33"/>
      <c r="BUA28" s="33"/>
      <c r="BUB28" s="33"/>
      <c r="BUC28" s="33"/>
      <c r="BUD28" s="33"/>
      <c r="BUE28" s="33"/>
      <c r="BUF28" s="33"/>
      <c r="BUG28" s="33"/>
      <c r="BUH28" s="33"/>
      <c r="BUI28" s="33"/>
      <c r="BUJ28" s="33"/>
      <c r="BUK28" s="33"/>
      <c r="BUL28" s="33"/>
      <c r="BUM28" s="33"/>
      <c r="BUN28" s="33"/>
      <c r="BUO28" s="33"/>
      <c r="BUP28" s="33"/>
      <c r="BUQ28" s="33"/>
      <c r="BUR28" s="33"/>
      <c r="BUS28" s="33"/>
      <c r="BUT28" s="33"/>
      <c r="BUU28" s="33"/>
      <c r="BUV28" s="33"/>
      <c r="BUW28" s="33"/>
      <c r="BUX28" s="33"/>
      <c r="BUY28" s="33"/>
      <c r="BUZ28" s="33"/>
      <c r="BVA28" s="33"/>
      <c r="BVB28" s="33"/>
      <c r="BVC28" s="33"/>
      <c r="BVD28" s="33"/>
      <c r="BVE28" s="33"/>
      <c r="BVF28" s="33"/>
      <c r="BVG28" s="33"/>
      <c r="BVH28" s="33"/>
      <c r="BVI28" s="33"/>
    </row>
    <row r="29" spans="1:1933" s="31" customFormat="1" ht="124.5" customHeight="1" x14ac:dyDescent="0.25">
      <c r="A29" s="50">
        <v>17</v>
      </c>
      <c r="B29" s="41" t="s">
        <v>164</v>
      </c>
      <c r="C29" s="41" t="s">
        <v>165</v>
      </c>
      <c r="D29" s="41" t="s">
        <v>166</v>
      </c>
      <c r="E29" s="41" t="s">
        <v>167</v>
      </c>
      <c r="F29" s="41" t="s">
        <v>59</v>
      </c>
      <c r="G29" s="41" t="s">
        <v>60</v>
      </c>
      <c r="H29" s="55">
        <v>2192610</v>
      </c>
      <c r="I29" s="41" t="s">
        <v>168</v>
      </c>
      <c r="J29" s="37">
        <v>0</v>
      </c>
      <c r="K29" s="41"/>
      <c r="L29" s="37">
        <v>1393832.3</v>
      </c>
      <c r="M29" s="41" t="s">
        <v>168</v>
      </c>
      <c r="N29" s="54">
        <v>0</v>
      </c>
      <c r="O29" s="41"/>
      <c r="P29" s="41"/>
      <c r="Q29" s="41" t="s">
        <v>169</v>
      </c>
      <c r="R29" s="41" t="s">
        <v>170</v>
      </c>
      <c r="S29" s="52"/>
      <c r="T29" s="41" t="s">
        <v>156</v>
      </c>
      <c r="U29" s="41"/>
      <c r="V29" s="41" t="s">
        <v>171</v>
      </c>
      <c r="W29" s="53"/>
      <c r="X29" s="41" t="s">
        <v>169</v>
      </c>
      <c r="Y29" s="41" t="s">
        <v>78</v>
      </c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33"/>
      <c r="NG29" s="33"/>
      <c r="NH29" s="33"/>
      <c r="NI29" s="33"/>
      <c r="NJ29" s="33"/>
      <c r="NK29" s="33"/>
      <c r="NL29" s="33"/>
      <c r="NM29" s="33"/>
      <c r="NN29" s="33"/>
      <c r="NO29" s="33"/>
      <c r="NP29" s="33"/>
      <c r="NQ29" s="33"/>
      <c r="NR29" s="33"/>
      <c r="NS29" s="33"/>
      <c r="NT29" s="33"/>
      <c r="NU29" s="33"/>
      <c r="NV29" s="33"/>
      <c r="NW29" s="33"/>
      <c r="NX29" s="33"/>
      <c r="NY29" s="33"/>
      <c r="NZ29" s="33"/>
      <c r="OA29" s="33"/>
      <c r="OB29" s="33"/>
      <c r="OC29" s="33"/>
      <c r="OD29" s="33"/>
      <c r="OE29" s="33"/>
      <c r="OF29" s="33"/>
      <c r="OG29" s="33"/>
      <c r="OH29" s="33"/>
      <c r="OI29" s="33"/>
      <c r="OJ29" s="33"/>
      <c r="OK29" s="33"/>
      <c r="OL29" s="33"/>
      <c r="OM29" s="33"/>
      <c r="ON29" s="33"/>
      <c r="OO29" s="33"/>
      <c r="OP29" s="33"/>
      <c r="OQ29" s="33"/>
      <c r="OR29" s="33"/>
      <c r="OS29" s="33"/>
      <c r="OT29" s="33"/>
      <c r="OU29" s="33"/>
      <c r="OV29" s="33"/>
      <c r="OW29" s="33"/>
      <c r="OX29" s="33"/>
      <c r="OY29" s="33"/>
      <c r="OZ29" s="33"/>
      <c r="PA29" s="33"/>
      <c r="PB29" s="33"/>
      <c r="PC29" s="33"/>
      <c r="PD29" s="33"/>
      <c r="PE29" s="33"/>
      <c r="PF29" s="33"/>
      <c r="PG29" s="33"/>
      <c r="PH29" s="33"/>
      <c r="PI29" s="33"/>
      <c r="PJ29" s="33"/>
      <c r="PK29" s="33"/>
      <c r="PL29" s="33"/>
      <c r="PM29" s="33"/>
      <c r="PN29" s="33"/>
      <c r="PO29" s="33"/>
      <c r="PP29" s="33"/>
      <c r="PQ29" s="33"/>
      <c r="PR29" s="33"/>
      <c r="PS29" s="33"/>
      <c r="PT29" s="33"/>
      <c r="PU29" s="33"/>
      <c r="PV29" s="33"/>
      <c r="PW29" s="33"/>
      <c r="PX29" s="33"/>
      <c r="PY29" s="33"/>
      <c r="PZ29" s="33"/>
      <c r="QA29" s="33"/>
      <c r="QB29" s="33"/>
      <c r="QC29" s="33"/>
      <c r="QD29" s="33"/>
      <c r="QE29" s="33"/>
      <c r="QF29" s="33"/>
      <c r="QG29" s="33"/>
      <c r="QH29" s="33"/>
      <c r="QI29" s="33"/>
      <c r="QJ29" s="33"/>
      <c r="QK29" s="33"/>
      <c r="QL29" s="33"/>
      <c r="QM29" s="33"/>
      <c r="QN29" s="33"/>
      <c r="QO29" s="33"/>
      <c r="QP29" s="33"/>
      <c r="QQ29" s="33"/>
      <c r="QR29" s="33"/>
      <c r="QS29" s="33"/>
      <c r="QT29" s="33"/>
      <c r="QU29" s="33"/>
      <c r="QV29" s="33"/>
      <c r="QW29" s="33"/>
      <c r="QX29" s="33"/>
      <c r="QY29" s="33"/>
      <c r="QZ29" s="33"/>
      <c r="RA29" s="33"/>
      <c r="RB29" s="33"/>
      <c r="RC29" s="33"/>
      <c r="RD29" s="33"/>
      <c r="RE29" s="33"/>
      <c r="RF29" s="33"/>
      <c r="RG29" s="33"/>
      <c r="RH29" s="33"/>
      <c r="RI29" s="33"/>
      <c r="RJ29" s="33"/>
      <c r="RK29" s="33"/>
      <c r="RL29" s="33"/>
      <c r="RM29" s="33"/>
      <c r="RN29" s="33"/>
      <c r="RO29" s="33"/>
      <c r="RP29" s="33"/>
      <c r="RQ29" s="33"/>
      <c r="RR29" s="33"/>
      <c r="RS29" s="33"/>
      <c r="RT29" s="33"/>
      <c r="RU29" s="33"/>
      <c r="RV29" s="33"/>
      <c r="RW29" s="33"/>
      <c r="RX29" s="33"/>
      <c r="RY29" s="33"/>
      <c r="RZ29" s="33"/>
      <c r="SA29" s="33"/>
      <c r="SB29" s="33"/>
      <c r="SC29" s="33"/>
      <c r="SD29" s="33"/>
      <c r="SE29" s="33"/>
      <c r="SF29" s="33"/>
      <c r="SG29" s="33"/>
      <c r="SH29" s="33"/>
      <c r="SI29" s="33"/>
      <c r="SJ29" s="33"/>
      <c r="SK29" s="33"/>
      <c r="SL29" s="33"/>
      <c r="SM29" s="33"/>
      <c r="SN29" s="33"/>
      <c r="SO29" s="33"/>
      <c r="SP29" s="33"/>
      <c r="SQ29" s="33"/>
      <c r="SR29" s="33"/>
      <c r="SS29" s="33"/>
      <c r="ST29" s="33"/>
      <c r="SU29" s="33"/>
      <c r="SV29" s="33"/>
      <c r="SW29" s="33"/>
      <c r="SX29" s="33"/>
      <c r="SY29" s="33"/>
      <c r="SZ29" s="33"/>
      <c r="TA29" s="33"/>
      <c r="TB29" s="33"/>
      <c r="TC29" s="33"/>
      <c r="TD29" s="33"/>
      <c r="TE29" s="33"/>
      <c r="TF29" s="33"/>
      <c r="TG29" s="33"/>
      <c r="TH29" s="33"/>
      <c r="TI29" s="33"/>
      <c r="TJ29" s="33"/>
      <c r="TK29" s="33"/>
      <c r="TL29" s="33"/>
      <c r="TM29" s="33"/>
      <c r="TN29" s="33"/>
      <c r="TO29" s="33"/>
      <c r="TP29" s="33"/>
      <c r="TQ29" s="33"/>
      <c r="TR29" s="33"/>
      <c r="TS29" s="33"/>
      <c r="TT29" s="33"/>
      <c r="TU29" s="33"/>
      <c r="TV29" s="33"/>
      <c r="TW29" s="33"/>
      <c r="TX29" s="33"/>
      <c r="TY29" s="33"/>
      <c r="TZ29" s="33"/>
      <c r="UA29" s="33"/>
      <c r="UB29" s="33"/>
      <c r="UC29" s="33"/>
      <c r="UD29" s="33"/>
      <c r="UE29" s="33"/>
      <c r="UF29" s="33"/>
      <c r="UG29" s="33"/>
      <c r="UH29" s="33"/>
      <c r="UI29" s="33"/>
      <c r="UJ29" s="33"/>
      <c r="UK29" s="33"/>
      <c r="UL29" s="33"/>
      <c r="UM29" s="33"/>
      <c r="UN29" s="33"/>
      <c r="UO29" s="33"/>
      <c r="UP29" s="33"/>
      <c r="UQ29" s="33"/>
      <c r="UR29" s="33"/>
      <c r="US29" s="33"/>
      <c r="UT29" s="33"/>
      <c r="UU29" s="33"/>
      <c r="UV29" s="33"/>
      <c r="UW29" s="33"/>
      <c r="UX29" s="33"/>
      <c r="UY29" s="33"/>
      <c r="UZ29" s="33"/>
      <c r="VA29" s="33"/>
      <c r="VB29" s="33"/>
      <c r="VC29" s="33"/>
      <c r="VD29" s="33"/>
      <c r="VE29" s="33"/>
      <c r="VF29" s="33"/>
      <c r="VG29" s="33"/>
      <c r="VH29" s="33"/>
      <c r="VI29" s="33"/>
      <c r="VJ29" s="33"/>
      <c r="VK29" s="33"/>
      <c r="VL29" s="33"/>
      <c r="VM29" s="33"/>
      <c r="VN29" s="33"/>
      <c r="VO29" s="33"/>
      <c r="VP29" s="33"/>
      <c r="VQ29" s="33"/>
      <c r="VR29" s="33"/>
      <c r="VS29" s="33"/>
      <c r="VT29" s="33"/>
      <c r="VU29" s="33"/>
      <c r="VV29" s="33"/>
      <c r="VW29" s="33"/>
      <c r="VX29" s="33"/>
      <c r="VY29" s="33"/>
      <c r="VZ29" s="33"/>
      <c r="WA29" s="33"/>
      <c r="WB29" s="33"/>
      <c r="WC29" s="33"/>
      <c r="WD29" s="33"/>
      <c r="WE29" s="33"/>
      <c r="WF29" s="33"/>
      <c r="WG29" s="33"/>
      <c r="WH29" s="33"/>
      <c r="WI29" s="33"/>
      <c r="WJ29" s="33"/>
      <c r="WK29" s="33"/>
      <c r="WL29" s="33"/>
      <c r="WM29" s="33"/>
      <c r="WN29" s="33"/>
      <c r="WO29" s="33"/>
      <c r="WP29" s="33"/>
      <c r="WQ29" s="33"/>
      <c r="WR29" s="33"/>
      <c r="WS29" s="33"/>
      <c r="WT29" s="33"/>
      <c r="WU29" s="33"/>
      <c r="WV29" s="33"/>
      <c r="WW29" s="33"/>
      <c r="WX29" s="33"/>
      <c r="WY29" s="33"/>
      <c r="WZ29" s="33"/>
      <c r="XA29" s="33"/>
      <c r="XB29" s="33"/>
      <c r="XC29" s="33"/>
      <c r="XD29" s="33"/>
      <c r="XE29" s="33"/>
      <c r="XF29" s="33"/>
      <c r="XG29" s="33"/>
      <c r="XH29" s="33"/>
      <c r="XI29" s="33"/>
      <c r="XJ29" s="33"/>
      <c r="XK29" s="33"/>
      <c r="XL29" s="33"/>
      <c r="XM29" s="33"/>
      <c r="XN29" s="33"/>
      <c r="XO29" s="33"/>
      <c r="XP29" s="33"/>
      <c r="XQ29" s="33"/>
      <c r="XR29" s="33"/>
      <c r="XS29" s="33"/>
      <c r="XT29" s="33"/>
      <c r="XU29" s="33"/>
      <c r="XV29" s="33"/>
      <c r="XW29" s="33"/>
      <c r="XX29" s="33"/>
      <c r="XY29" s="33"/>
      <c r="XZ29" s="33"/>
      <c r="YA29" s="33"/>
      <c r="YB29" s="33"/>
      <c r="YC29" s="33"/>
      <c r="YD29" s="33"/>
      <c r="YE29" s="33"/>
      <c r="YF29" s="33"/>
      <c r="YG29" s="33"/>
      <c r="YH29" s="33"/>
      <c r="YI29" s="33"/>
      <c r="YJ29" s="33"/>
      <c r="YK29" s="33"/>
      <c r="YL29" s="33"/>
      <c r="YM29" s="33"/>
      <c r="YN29" s="33"/>
      <c r="YO29" s="33"/>
      <c r="YP29" s="33"/>
      <c r="YQ29" s="33"/>
      <c r="YR29" s="33"/>
      <c r="YS29" s="33"/>
      <c r="YT29" s="33"/>
      <c r="YU29" s="33"/>
      <c r="YV29" s="33"/>
      <c r="YW29" s="33"/>
      <c r="YX29" s="33"/>
      <c r="YY29" s="33"/>
      <c r="YZ29" s="33"/>
      <c r="ZA29" s="33"/>
      <c r="ZB29" s="33"/>
      <c r="ZC29" s="33"/>
      <c r="ZD29" s="33"/>
      <c r="ZE29" s="33"/>
      <c r="ZF29" s="33"/>
      <c r="ZG29" s="33"/>
      <c r="ZH29" s="33"/>
      <c r="ZI29" s="33"/>
      <c r="ZJ29" s="33"/>
      <c r="ZK29" s="33"/>
      <c r="ZL29" s="33"/>
      <c r="ZM29" s="33"/>
      <c r="ZN29" s="33"/>
      <c r="ZO29" s="33"/>
      <c r="ZP29" s="33"/>
      <c r="ZQ29" s="33"/>
      <c r="ZR29" s="33"/>
      <c r="ZS29" s="33"/>
      <c r="ZT29" s="33"/>
      <c r="ZU29" s="33"/>
      <c r="ZV29" s="33"/>
      <c r="ZW29" s="33"/>
      <c r="ZX29" s="33"/>
      <c r="ZY29" s="33"/>
      <c r="ZZ29" s="33"/>
      <c r="AAA29" s="33"/>
      <c r="AAB29" s="33"/>
      <c r="AAC29" s="33"/>
      <c r="AAD29" s="33"/>
      <c r="AAE29" s="33"/>
      <c r="AAF29" s="33"/>
      <c r="AAG29" s="33"/>
      <c r="AAH29" s="33"/>
      <c r="AAI29" s="33"/>
      <c r="AAJ29" s="33"/>
      <c r="AAK29" s="33"/>
      <c r="AAL29" s="33"/>
      <c r="AAM29" s="33"/>
      <c r="AAN29" s="33"/>
      <c r="AAO29" s="33"/>
      <c r="AAP29" s="33"/>
      <c r="AAQ29" s="33"/>
      <c r="AAR29" s="33"/>
      <c r="AAS29" s="33"/>
      <c r="AAT29" s="33"/>
      <c r="AAU29" s="33"/>
      <c r="AAV29" s="33"/>
      <c r="AAW29" s="33"/>
      <c r="AAX29" s="33"/>
      <c r="AAY29" s="33"/>
      <c r="AAZ29" s="33"/>
      <c r="ABA29" s="33"/>
      <c r="ABB29" s="33"/>
      <c r="ABC29" s="33"/>
      <c r="ABD29" s="33"/>
      <c r="ABE29" s="33"/>
      <c r="ABF29" s="33"/>
      <c r="ABG29" s="33"/>
      <c r="ABH29" s="33"/>
      <c r="ABI29" s="33"/>
      <c r="ABJ29" s="33"/>
      <c r="ABK29" s="33"/>
      <c r="ABL29" s="33"/>
      <c r="ABM29" s="33"/>
      <c r="ABN29" s="33"/>
      <c r="ABO29" s="33"/>
      <c r="ABP29" s="33"/>
      <c r="ABQ29" s="33"/>
      <c r="ABR29" s="33"/>
      <c r="ABS29" s="33"/>
      <c r="ABT29" s="33"/>
      <c r="ABU29" s="33"/>
      <c r="ABV29" s="33"/>
      <c r="ABW29" s="33"/>
      <c r="ABX29" s="33"/>
      <c r="ABY29" s="33"/>
      <c r="ABZ29" s="33"/>
      <c r="ACA29" s="33"/>
      <c r="ACB29" s="33"/>
      <c r="ACC29" s="33"/>
      <c r="ACD29" s="33"/>
      <c r="ACE29" s="33"/>
      <c r="ACF29" s="33"/>
      <c r="ACG29" s="33"/>
      <c r="ACH29" s="33"/>
      <c r="ACI29" s="33"/>
      <c r="ACJ29" s="33"/>
      <c r="ACK29" s="33"/>
      <c r="ACL29" s="33"/>
      <c r="ACM29" s="33"/>
      <c r="ACN29" s="33"/>
      <c r="ACO29" s="33"/>
      <c r="ACP29" s="33"/>
      <c r="ACQ29" s="33"/>
      <c r="ACR29" s="33"/>
      <c r="ACS29" s="33"/>
      <c r="ACT29" s="33"/>
      <c r="ACU29" s="33"/>
      <c r="ACV29" s="33"/>
      <c r="ACW29" s="33"/>
      <c r="ACX29" s="33"/>
      <c r="ACY29" s="33"/>
      <c r="ACZ29" s="33"/>
      <c r="ADA29" s="33"/>
      <c r="ADB29" s="33"/>
      <c r="ADC29" s="33"/>
      <c r="ADD29" s="33"/>
      <c r="ADE29" s="33"/>
      <c r="ADF29" s="33"/>
      <c r="ADG29" s="33"/>
      <c r="ADH29" s="33"/>
      <c r="ADI29" s="33"/>
      <c r="ADJ29" s="33"/>
      <c r="ADK29" s="33"/>
      <c r="ADL29" s="33"/>
      <c r="ADM29" s="33"/>
      <c r="ADN29" s="33"/>
      <c r="ADO29" s="33"/>
      <c r="ADP29" s="33"/>
      <c r="ADQ29" s="33"/>
      <c r="ADR29" s="33"/>
      <c r="ADS29" s="33"/>
      <c r="ADT29" s="33"/>
      <c r="ADU29" s="33"/>
      <c r="ADV29" s="33"/>
      <c r="ADW29" s="33"/>
      <c r="ADX29" s="33"/>
      <c r="ADY29" s="33"/>
      <c r="ADZ29" s="33"/>
      <c r="AEA29" s="33"/>
      <c r="AEB29" s="33"/>
      <c r="AEC29" s="33"/>
      <c r="AED29" s="33"/>
      <c r="AEE29" s="33"/>
      <c r="AEF29" s="33"/>
      <c r="AEG29" s="33"/>
      <c r="AEH29" s="33"/>
      <c r="AEI29" s="33"/>
      <c r="AEJ29" s="33"/>
      <c r="AEK29" s="33"/>
      <c r="AEL29" s="33"/>
      <c r="AEM29" s="33"/>
      <c r="AEN29" s="33"/>
      <c r="AEO29" s="33"/>
      <c r="AEP29" s="33"/>
      <c r="AEQ29" s="33"/>
      <c r="AER29" s="33"/>
      <c r="AES29" s="33"/>
      <c r="AET29" s="33"/>
      <c r="AEU29" s="33"/>
      <c r="AEV29" s="33"/>
      <c r="AEW29" s="33"/>
      <c r="AEX29" s="33"/>
      <c r="AEY29" s="33"/>
      <c r="AEZ29" s="33"/>
      <c r="AFA29" s="33"/>
      <c r="AFB29" s="33"/>
      <c r="AFC29" s="33"/>
      <c r="AFD29" s="33"/>
      <c r="AFE29" s="33"/>
      <c r="AFF29" s="33"/>
      <c r="AFG29" s="33"/>
      <c r="AFH29" s="33"/>
      <c r="AFI29" s="33"/>
      <c r="AFJ29" s="33"/>
      <c r="AFK29" s="33"/>
      <c r="AFL29" s="33"/>
      <c r="AFM29" s="33"/>
      <c r="AFN29" s="33"/>
      <c r="AFO29" s="33"/>
      <c r="AFP29" s="33"/>
      <c r="AFQ29" s="33"/>
      <c r="AFR29" s="33"/>
      <c r="AFS29" s="33"/>
      <c r="AFT29" s="33"/>
      <c r="AFU29" s="33"/>
      <c r="AFV29" s="33"/>
      <c r="AFW29" s="33"/>
      <c r="AFX29" s="33"/>
      <c r="AFY29" s="33"/>
      <c r="AFZ29" s="33"/>
      <c r="AGA29" s="33"/>
      <c r="AGB29" s="33"/>
      <c r="AGC29" s="33"/>
      <c r="AGD29" s="33"/>
      <c r="AGE29" s="33"/>
      <c r="AGF29" s="33"/>
      <c r="AGG29" s="33"/>
      <c r="AGH29" s="33"/>
      <c r="AGI29" s="33"/>
      <c r="AGJ29" s="33"/>
      <c r="AGK29" s="33"/>
      <c r="AGL29" s="33"/>
      <c r="AGM29" s="33"/>
      <c r="AGN29" s="33"/>
      <c r="AGO29" s="33"/>
      <c r="AGP29" s="33"/>
      <c r="AGQ29" s="33"/>
      <c r="AGR29" s="33"/>
      <c r="AGS29" s="33"/>
      <c r="AGT29" s="33"/>
      <c r="AGU29" s="33"/>
      <c r="AGV29" s="33"/>
      <c r="AGW29" s="33"/>
      <c r="AGX29" s="33"/>
      <c r="AGY29" s="33"/>
      <c r="AGZ29" s="33"/>
      <c r="AHA29" s="33"/>
      <c r="AHB29" s="33"/>
      <c r="AHC29" s="33"/>
      <c r="AHD29" s="33"/>
      <c r="AHE29" s="33"/>
      <c r="AHF29" s="33"/>
      <c r="AHG29" s="33"/>
      <c r="AHH29" s="33"/>
      <c r="AHI29" s="33"/>
      <c r="AHJ29" s="33"/>
      <c r="AHK29" s="33"/>
      <c r="AHL29" s="33"/>
      <c r="AHM29" s="33"/>
      <c r="AHN29" s="33"/>
      <c r="AHO29" s="33"/>
      <c r="AHP29" s="33"/>
      <c r="AHQ29" s="33"/>
      <c r="AHR29" s="33"/>
      <c r="AHS29" s="33"/>
      <c r="AHT29" s="33"/>
      <c r="AHU29" s="33"/>
      <c r="AHV29" s="33"/>
      <c r="AHW29" s="33"/>
      <c r="AHX29" s="33"/>
      <c r="AHY29" s="33"/>
      <c r="AHZ29" s="33"/>
      <c r="AIA29" s="33"/>
      <c r="AIB29" s="33"/>
      <c r="AIC29" s="33"/>
      <c r="AID29" s="33"/>
      <c r="AIE29" s="33"/>
      <c r="AIF29" s="33"/>
      <c r="AIG29" s="33"/>
      <c r="AIH29" s="33"/>
      <c r="AII29" s="33"/>
      <c r="AIJ29" s="33"/>
      <c r="AIK29" s="33"/>
      <c r="AIL29" s="33"/>
      <c r="AIM29" s="33"/>
      <c r="AIN29" s="33"/>
      <c r="AIO29" s="33"/>
      <c r="AIP29" s="33"/>
      <c r="AIQ29" s="33"/>
      <c r="AIR29" s="33"/>
      <c r="AIS29" s="33"/>
      <c r="AIT29" s="33"/>
      <c r="AIU29" s="33"/>
      <c r="AIV29" s="33"/>
      <c r="AIW29" s="33"/>
      <c r="AIX29" s="33"/>
      <c r="AIY29" s="33"/>
      <c r="AIZ29" s="33"/>
      <c r="AJA29" s="33"/>
      <c r="AJB29" s="33"/>
      <c r="AJC29" s="33"/>
      <c r="AJD29" s="33"/>
      <c r="AJE29" s="33"/>
      <c r="AJF29" s="33"/>
      <c r="AJG29" s="33"/>
      <c r="AJH29" s="33"/>
      <c r="AJI29" s="33"/>
      <c r="AJJ29" s="33"/>
      <c r="AJK29" s="33"/>
      <c r="AJL29" s="33"/>
      <c r="AJM29" s="33"/>
      <c r="AJN29" s="33"/>
      <c r="AJO29" s="33"/>
      <c r="AJP29" s="33"/>
      <c r="AJQ29" s="33"/>
      <c r="AJR29" s="33"/>
      <c r="AJS29" s="33"/>
      <c r="AJT29" s="33"/>
      <c r="AJU29" s="33"/>
      <c r="AJV29" s="33"/>
      <c r="AJW29" s="33"/>
      <c r="AJX29" s="33"/>
      <c r="AJY29" s="33"/>
      <c r="AJZ29" s="33"/>
      <c r="AKA29" s="33"/>
      <c r="AKB29" s="33"/>
      <c r="AKC29" s="33"/>
      <c r="AKD29" s="33"/>
      <c r="AKE29" s="33"/>
      <c r="AKF29" s="33"/>
      <c r="AKG29" s="33"/>
      <c r="AKH29" s="33"/>
      <c r="AKI29" s="33"/>
      <c r="AKJ29" s="33"/>
      <c r="AKK29" s="33"/>
      <c r="AKL29" s="33"/>
      <c r="AKM29" s="33"/>
      <c r="AKN29" s="33"/>
      <c r="AKO29" s="33"/>
      <c r="AKP29" s="33"/>
      <c r="AKQ29" s="33"/>
      <c r="AKR29" s="33"/>
      <c r="AKS29" s="33"/>
      <c r="AKT29" s="33"/>
      <c r="AKU29" s="33"/>
      <c r="AKV29" s="33"/>
      <c r="AKW29" s="33"/>
      <c r="AKX29" s="33"/>
      <c r="AKY29" s="33"/>
      <c r="AKZ29" s="33"/>
      <c r="ALA29" s="33"/>
      <c r="ALB29" s="33"/>
      <c r="ALC29" s="33"/>
      <c r="ALD29" s="33"/>
      <c r="ALE29" s="33"/>
      <c r="ALF29" s="33"/>
      <c r="ALG29" s="33"/>
      <c r="ALH29" s="33"/>
      <c r="ALI29" s="33"/>
      <c r="ALJ29" s="33"/>
      <c r="ALK29" s="33"/>
      <c r="ALL29" s="33"/>
      <c r="ALM29" s="33"/>
      <c r="ALN29" s="33"/>
      <c r="ALO29" s="33"/>
      <c r="ALP29" s="33"/>
      <c r="ALQ29" s="33"/>
      <c r="ALR29" s="33"/>
      <c r="ALS29" s="33"/>
      <c r="ALT29" s="33"/>
      <c r="ALU29" s="33"/>
      <c r="ALV29" s="33"/>
      <c r="ALW29" s="33"/>
      <c r="ALX29" s="33"/>
      <c r="ALY29" s="33"/>
      <c r="ALZ29" s="33"/>
      <c r="AMA29" s="33"/>
      <c r="AMB29" s="33"/>
      <c r="AMC29" s="33"/>
      <c r="AMD29" s="33"/>
      <c r="AME29" s="33"/>
      <c r="AMF29" s="33"/>
      <c r="AMG29" s="33"/>
      <c r="AMH29" s="33"/>
      <c r="AMI29" s="33"/>
      <c r="AMJ29" s="33"/>
      <c r="AMK29" s="33"/>
      <c r="AML29" s="33"/>
      <c r="AMM29" s="33"/>
      <c r="AMN29" s="33"/>
      <c r="AMO29" s="33"/>
      <c r="AMP29" s="33"/>
      <c r="AMQ29" s="33"/>
      <c r="AMR29" s="33"/>
      <c r="AMS29" s="33"/>
      <c r="AMT29" s="33"/>
      <c r="AMU29" s="33"/>
      <c r="AMV29" s="33"/>
      <c r="AMW29" s="33"/>
      <c r="AMX29" s="33"/>
      <c r="AMY29" s="33"/>
      <c r="AMZ29" s="33"/>
      <c r="ANA29" s="33"/>
      <c r="ANB29" s="33"/>
      <c r="ANC29" s="33"/>
      <c r="AND29" s="33"/>
      <c r="ANE29" s="33"/>
      <c r="ANF29" s="33"/>
      <c r="ANG29" s="33"/>
      <c r="ANH29" s="33"/>
      <c r="ANI29" s="33"/>
      <c r="ANJ29" s="33"/>
      <c r="ANK29" s="33"/>
      <c r="ANL29" s="33"/>
      <c r="ANM29" s="33"/>
      <c r="ANN29" s="33"/>
      <c r="ANO29" s="33"/>
      <c r="ANP29" s="33"/>
      <c r="ANQ29" s="33"/>
      <c r="ANR29" s="33"/>
      <c r="ANS29" s="33"/>
      <c r="ANT29" s="33"/>
      <c r="ANU29" s="33"/>
      <c r="ANV29" s="33"/>
      <c r="ANW29" s="33"/>
      <c r="ANX29" s="33"/>
      <c r="ANY29" s="33"/>
      <c r="ANZ29" s="33"/>
      <c r="AOA29" s="33"/>
      <c r="AOB29" s="33"/>
      <c r="AOC29" s="33"/>
      <c r="AOD29" s="33"/>
      <c r="AOE29" s="33"/>
      <c r="AOF29" s="33"/>
      <c r="AOG29" s="33"/>
      <c r="AOH29" s="33"/>
      <c r="AOI29" s="33"/>
      <c r="AOJ29" s="33"/>
      <c r="AOK29" s="33"/>
      <c r="AOL29" s="33"/>
      <c r="AOM29" s="33"/>
      <c r="AON29" s="33"/>
      <c r="AOO29" s="33"/>
      <c r="AOP29" s="33"/>
      <c r="AOQ29" s="33"/>
      <c r="AOR29" s="33"/>
      <c r="AOS29" s="33"/>
      <c r="AOT29" s="33"/>
      <c r="AOU29" s="33"/>
      <c r="AOV29" s="33"/>
      <c r="AOW29" s="33"/>
      <c r="AOX29" s="33"/>
      <c r="AOY29" s="33"/>
      <c r="AOZ29" s="33"/>
      <c r="APA29" s="33"/>
      <c r="APB29" s="33"/>
      <c r="APC29" s="33"/>
      <c r="APD29" s="33"/>
      <c r="APE29" s="33"/>
      <c r="APF29" s="33"/>
      <c r="APG29" s="33"/>
      <c r="APH29" s="33"/>
      <c r="API29" s="33"/>
      <c r="APJ29" s="33"/>
      <c r="APK29" s="33"/>
      <c r="APL29" s="33"/>
      <c r="APM29" s="33"/>
      <c r="APN29" s="33"/>
      <c r="APO29" s="33"/>
      <c r="APP29" s="33"/>
      <c r="APQ29" s="33"/>
      <c r="APR29" s="33"/>
      <c r="APS29" s="33"/>
      <c r="APT29" s="33"/>
      <c r="APU29" s="33"/>
      <c r="APV29" s="33"/>
      <c r="APW29" s="33"/>
      <c r="APX29" s="33"/>
      <c r="APY29" s="33"/>
      <c r="APZ29" s="33"/>
      <c r="AQA29" s="33"/>
      <c r="AQB29" s="33"/>
      <c r="AQC29" s="33"/>
      <c r="AQD29" s="33"/>
      <c r="AQE29" s="33"/>
      <c r="AQF29" s="33"/>
      <c r="AQG29" s="33"/>
      <c r="AQH29" s="33"/>
      <c r="AQI29" s="33"/>
      <c r="AQJ29" s="33"/>
      <c r="AQK29" s="33"/>
      <c r="AQL29" s="33"/>
      <c r="AQM29" s="33"/>
      <c r="AQN29" s="33"/>
      <c r="AQO29" s="33"/>
      <c r="AQP29" s="33"/>
      <c r="AQQ29" s="33"/>
      <c r="AQR29" s="33"/>
      <c r="AQS29" s="33"/>
      <c r="AQT29" s="33"/>
      <c r="AQU29" s="33"/>
      <c r="AQV29" s="33"/>
      <c r="AQW29" s="33"/>
      <c r="AQX29" s="33"/>
      <c r="AQY29" s="33"/>
      <c r="AQZ29" s="33"/>
      <c r="ARA29" s="33"/>
      <c r="ARB29" s="33"/>
      <c r="ARC29" s="33"/>
      <c r="ARD29" s="33"/>
      <c r="ARE29" s="33"/>
      <c r="ARF29" s="33"/>
      <c r="ARG29" s="33"/>
      <c r="ARH29" s="33"/>
      <c r="ARI29" s="33"/>
      <c r="ARJ29" s="33"/>
      <c r="ARK29" s="33"/>
      <c r="ARL29" s="33"/>
      <c r="ARM29" s="33"/>
      <c r="ARN29" s="33"/>
      <c r="ARO29" s="33"/>
      <c r="ARP29" s="33"/>
      <c r="ARQ29" s="33"/>
      <c r="ARR29" s="33"/>
      <c r="ARS29" s="33"/>
      <c r="ART29" s="33"/>
      <c r="ARU29" s="33"/>
      <c r="ARV29" s="33"/>
      <c r="ARW29" s="33"/>
      <c r="ARX29" s="33"/>
      <c r="ARY29" s="33"/>
      <c r="ARZ29" s="33"/>
      <c r="ASA29" s="33"/>
      <c r="ASB29" s="33"/>
      <c r="ASC29" s="33"/>
      <c r="ASD29" s="33"/>
      <c r="ASE29" s="33"/>
      <c r="ASF29" s="33"/>
      <c r="ASG29" s="33"/>
      <c r="ASH29" s="33"/>
      <c r="ASI29" s="33"/>
      <c r="ASJ29" s="33"/>
      <c r="ASK29" s="33"/>
      <c r="ASL29" s="33"/>
      <c r="ASM29" s="33"/>
      <c r="ASN29" s="33"/>
      <c r="ASO29" s="33"/>
      <c r="ASP29" s="33"/>
      <c r="ASQ29" s="33"/>
      <c r="ASR29" s="33"/>
      <c r="ASS29" s="33"/>
      <c r="AST29" s="33"/>
      <c r="ASU29" s="33"/>
      <c r="ASV29" s="33"/>
      <c r="ASW29" s="33"/>
      <c r="ASX29" s="33"/>
      <c r="ASY29" s="33"/>
      <c r="ASZ29" s="33"/>
      <c r="ATA29" s="33"/>
      <c r="ATB29" s="33"/>
      <c r="ATC29" s="33"/>
      <c r="ATD29" s="33"/>
      <c r="ATE29" s="33"/>
      <c r="ATF29" s="33"/>
      <c r="ATG29" s="33"/>
      <c r="ATH29" s="33"/>
      <c r="ATI29" s="33"/>
      <c r="ATJ29" s="33"/>
      <c r="ATK29" s="33"/>
      <c r="ATL29" s="33"/>
      <c r="ATM29" s="33"/>
      <c r="ATN29" s="33"/>
      <c r="ATO29" s="33"/>
      <c r="ATP29" s="33"/>
      <c r="ATQ29" s="33"/>
      <c r="ATR29" s="33"/>
      <c r="ATS29" s="33"/>
      <c r="ATT29" s="33"/>
      <c r="ATU29" s="33"/>
      <c r="ATV29" s="33"/>
      <c r="ATW29" s="33"/>
      <c r="ATX29" s="33"/>
      <c r="ATY29" s="33"/>
      <c r="ATZ29" s="33"/>
      <c r="AUA29" s="33"/>
      <c r="AUB29" s="33"/>
      <c r="AUC29" s="33"/>
      <c r="AUD29" s="33"/>
      <c r="AUE29" s="33"/>
      <c r="AUF29" s="33"/>
      <c r="AUG29" s="33"/>
      <c r="AUH29" s="33"/>
      <c r="AUI29" s="33"/>
      <c r="AUJ29" s="33"/>
      <c r="AUK29" s="33"/>
      <c r="AUL29" s="33"/>
      <c r="AUM29" s="33"/>
      <c r="AUN29" s="33"/>
      <c r="AUO29" s="33"/>
      <c r="AUP29" s="33"/>
      <c r="AUQ29" s="33"/>
      <c r="AUR29" s="33"/>
      <c r="AUS29" s="33"/>
      <c r="AUT29" s="33"/>
      <c r="AUU29" s="33"/>
      <c r="AUV29" s="33"/>
      <c r="AUW29" s="33"/>
      <c r="AUX29" s="33"/>
      <c r="AUY29" s="33"/>
      <c r="AUZ29" s="33"/>
      <c r="AVA29" s="33"/>
      <c r="AVB29" s="33"/>
      <c r="AVC29" s="33"/>
      <c r="AVD29" s="33"/>
      <c r="AVE29" s="33"/>
      <c r="AVF29" s="33"/>
      <c r="AVG29" s="33"/>
      <c r="AVH29" s="33"/>
      <c r="AVI29" s="33"/>
      <c r="AVJ29" s="33"/>
      <c r="AVK29" s="33"/>
      <c r="AVL29" s="33"/>
      <c r="AVM29" s="33"/>
      <c r="AVN29" s="33"/>
      <c r="AVO29" s="33"/>
      <c r="AVP29" s="33"/>
      <c r="AVQ29" s="33"/>
      <c r="AVR29" s="33"/>
      <c r="AVS29" s="33"/>
      <c r="AVT29" s="33"/>
      <c r="AVU29" s="33"/>
      <c r="AVV29" s="33"/>
      <c r="AVW29" s="33"/>
      <c r="AVX29" s="33"/>
      <c r="AVY29" s="33"/>
      <c r="AVZ29" s="33"/>
      <c r="AWA29" s="33"/>
      <c r="AWB29" s="33"/>
      <c r="AWC29" s="33"/>
      <c r="AWD29" s="33"/>
      <c r="AWE29" s="33"/>
      <c r="AWF29" s="33"/>
      <c r="AWG29" s="33"/>
      <c r="AWH29" s="33"/>
      <c r="AWI29" s="33"/>
      <c r="AWJ29" s="33"/>
      <c r="AWK29" s="33"/>
      <c r="AWL29" s="33"/>
      <c r="AWM29" s="33"/>
      <c r="AWN29" s="33"/>
      <c r="AWO29" s="33"/>
      <c r="AWP29" s="33"/>
      <c r="AWQ29" s="33"/>
      <c r="AWR29" s="33"/>
      <c r="AWS29" s="33"/>
      <c r="AWT29" s="33"/>
      <c r="AWU29" s="33"/>
      <c r="AWV29" s="33"/>
      <c r="AWW29" s="33"/>
      <c r="AWX29" s="33"/>
      <c r="AWY29" s="33"/>
      <c r="AWZ29" s="33"/>
      <c r="AXA29" s="33"/>
      <c r="AXB29" s="33"/>
      <c r="AXC29" s="33"/>
      <c r="AXD29" s="33"/>
      <c r="AXE29" s="33"/>
      <c r="AXF29" s="33"/>
      <c r="AXG29" s="33"/>
      <c r="AXH29" s="33"/>
      <c r="AXI29" s="33"/>
      <c r="AXJ29" s="33"/>
      <c r="AXK29" s="33"/>
      <c r="AXL29" s="33"/>
      <c r="AXM29" s="33"/>
      <c r="AXN29" s="33"/>
      <c r="AXO29" s="33"/>
      <c r="AXP29" s="33"/>
      <c r="AXQ29" s="33"/>
      <c r="AXR29" s="33"/>
      <c r="AXS29" s="33"/>
      <c r="AXT29" s="33"/>
      <c r="AXU29" s="33"/>
      <c r="AXV29" s="33"/>
      <c r="AXW29" s="33"/>
      <c r="AXX29" s="33"/>
      <c r="AXY29" s="33"/>
      <c r="AXZ29" s="33"/>
      <c r="AYA29" s="33"/>
      <c r="AYB29" s="33"/>
      <c r="AYC29" s="33"/>
      <c r="AYD29" s="33"/>
      <c r="AYE29" s="33"/>
      <c r="AYF29" s="33"/>
      <c r="AYG29" s="33"/>
      <c r="AYH29" s="33"/>
      <c r="AYI29" s="33"/>
      <c r="AYJ29" s="33"/>
      <c r="AYK29" s="33"/>
      <c r="AYL29" s="33"/>
      <c r="AYM29" s="33"/>
      <c r="AYN29" s="33"/>
      <c r="AYO29" s="33"/>
      <c r="AYP29" s="33"/>
      <c r="AYQ29" s="33"/>
      <c r="AYR29" s="33"/>
      <c r="AYS29" s="33"/>
      <c r="AYT29" s="33"/>
      <c r="AYU29" s="33"/>
      <c r="AYV29" s="33"/>
      <c r="AYW29" s="33"/>
      <c r="AYX29" s="33"/>
      <c r="AYY29" s="33"/>
      <c r="AYZ29" s="33"/>
      <c r="AZA29" s="33"/>
      <c r="AZB29" s="33"/>
      <c r="AZC29" s="33"/>
      <c r="AZD29" s="33"/>
      <c r="AZE29" s="33"/>
      <c r="AZF29" s="33"/>
      <c r="AZG29" s="33"/>
      <c r="AZH29" s="33"/>
      <c r="AZI29" s="33"/>
      <c r="AZJ29" s="33"/>
      <c r="AZK29" s="33"/>
      <c r="AZL29" s="33"/>
      <c r="AZM29" s="33"/>
      <c r="AZN29" s="33"/>
      <c r="AZO29" s="33"/>
      <c r="AZP29" s="33"/>
      <c r="AZQ29" s="33"/>
      <c r="AZR29" s="33"/>
      <c r="AZS29" s="33"/>
      <c r="AZT29" s="33"/>
      <c r="AZU29" s="33"/>
      <c r="AZV29" s="33"/>
      <c r="AZW29" s="33"/>
      <c r="AZX29" s="33"/>
      <c r="AZY29" s="33"/>
      <c r="AZZ29" s="33"/>
      <c r="BAA29" s="33"/>
      <c r="BAB29" s="33"/>
      <c r="BAC29" s="33"/>
      <c r="BAD29" s="33"/>
      <c r="BAE29" s="33"/>
      <c r="BAF29" s="33"/>
      <c r="BAG29" s="33"/>
      <c r="BAH29" s="33"/>
      <c r="BAI29" s="33"/>
      <c r="BAJ29" s="33"/>
      <c r="BAK29" s="33"/>
      <c r="BAL29" s="33"/>
      <c r="BAM29" s="33"/>
      <c r="BAN29" s="33"/>
      <c r="BAO29" s="33"/>
      <c r="BAP29" s="33"/>
      <c r="BAQ29" s="33"/>
      <c r="BAR29" s="33"/>
      <c r="BAS29" s="33"/>
      <c r="BAT29" s="33"/>
      <c r="BAU29" s="33"/>
      <c r="BAV29" s="33"/>
      <c r="BAW29" s="33"/>
      <c r="BAX29" s="33"/>
      <c r="BAY29" s="33"/>
      <c r="BAZ29" s="33"/>
      <c r="BBA29" s="33"/>
      <c r="BBB29" s="33"/>
      <c r="BBC29" s="33"/>
      <c r="BBD29" s="33"/>
      <c r="BBE29" s="33"/>
      <c r="BBF29" s="33"/>
      <c r="BBG29" s="33"/>
      <c r="BBH29" s="33"/>
      <c r="BBI29" s="33"/>
      <c r="BBJ29" s="33"/>
      <c r="BBK29" s="33"/>
      <c r="BBL29" s="33"/>
      <c r="BBM29" s="33"/>
      <c r="BBN29" s="33"/>
      <c r="BBO29" s="33"/>
      <c r="BBP29" s="33"/>
      <c r="BBQ29" s="33"/>
      <c r="BBR29" s="33"/>
      <c r="BBS29" s="33"/>
      <c r="BBT29" s="33"/>
      <c r="BBU29" s="33"/>
      <c r="BBV29" s="33"/>
      <c r="BBW29" s="33"/>
      <c r="BBX29" s="33"/>
      <c r="BBY29" s="33"/>
      <c r="BBZ29" s="33"/>
      <c r="BCA29" s="33"/>
      <c r="BCB29" s="33"/>
      <c r="BCC29" s="33"/>
      <c r="BCD29" s="33"/>
      <c r="BCE29" s="33"/>
      <c r="BCF29" s="33"/>
      <c r="BCG29" s="33"/>
      <c r="BCH29" s="33"/>
      <c r="BCI29" s="33"/>
      <c r="BCJ29" s="33"/>
      <c r="BCK29" s="33"/>
      <c r="BCL29" s="33"/>
      <c r="BCM29" s="33"/>
      <c r="BCN29" s="33"/>
      <c r="BCO29" s="33"/>
      <c r="BCP29" s="33"/>
      <c r="BCQ29" s="33"/>
      <c r="BCR29" s="33"/>
      <c r="BCS29" s="33"/>
      <c r="BCT29" s="33"/>
      <c r="BCU29" s="33"/>
      <c r="BCV29" s="33"/>
      <c r="BCW29" s="33"/>
      <c r="BCX29" s="33"/>
      <c r="BCY29" s="33"/>
      <c r="BCZ29" s="33"/>
      <c r="BDA29" s="33"/>
      <c r="BDB29" s="33"/>
      <c r="BDC29" s="33"/>
      <c r="BDD29" s="33"/>
      <c r="BDE29" s="33"/>
      <c r="BDF29" s="33"/>
      <c r="BDG29" s="33"/>
      <c r="BDH29" s="33"/>
      <c r="BDI29" s="33"/>
      <c r="BDJ29" s="33"/>
      <c r="BDK29" s="33"/>
      <c r="BDL29" s="33"/>
      <c r="BDM29" s="33"/>
      <c r="BDN29" s="33"/>
      <c r="BDO29" s="33"/>
      <c r="BDP29" s="33"/>
      <c r="BDQ29" s="33"/>
      <c r="BDR29" s="33"/>
      <c r="BDS29" s="33"/>
      <c r="BDT29" s="33"/>
      <c r="BDU29" s="33"/>
      <c r="BDV29" s="33"/>
      <c r="BDW29" s="33"/>
      <c r="BDX29" s="33"/>
      <c r="BDY29" s="33"/>
      <c r="BDZ29" s="33"/>
      <c r="BEA29" s="33"/>
      <c r="BEB29" s="33"/>
      <c r="BEC29" s="33"/>
      <c r="BED29" s="33"/>
      <c r="BEE29" s="33"/>
      <c r="BEF29" s="33"/>
      <c r="BEG29" s="33"/>
      <c r="BEH29" s="33"/>
      <c r="BEI29" s="33"/>
      <c r="BEJ29" s="33"/>
      <c r="BEK29" s="33"/>
      <c r="BEL29" s="33"/>
      <c r="BEM29" s="33"/>
      <c r="BEN29" s="33"/>
      <c r="BEO29" s="33"/>
      <c r="BEP29" s="33"/>
      <c r="BEQ29" s="33"/>
      <c r="BER29" s="33"/>
      <c r="BES29" s="33"/>
      <c r="BET29" s="33"/>
      <c r="BEU29" s="33"/>
      <c r="BEV29" s="33"/>
      <c r="BEW29" s="33"/>
      <c r="BEX29" s="33"/>
      <c r="BEY29" s="33"/>
      <c r="BEZ29" s="33"/>
      <c r="BFA29" s="33"/>
      <c r="BFB29" s="33"/>
      <c r="BFC29" s="33"/>
      <c r="BFD29" s="33"/>
      <c r="BFE29" s="33"/>
      <c r="BFF29" s="33"/>
      <c r="BFG29" s="33"/>
      <c r="BFH29" s="33"/>
      <c r="BFI29" s="33"/>
      <c r="BFJ29" s="33"/>
      <c r="BFK29" s="33"/>
      <c r="BFL29" s="33"/>
      <c r="BFM29" s="33"/>
      <c r="BFN29" s="33"/>
      <c r="BFO29" s="33"/>
      <c r="BFP29" s="33"/>
      <c r="BFQ29" s="33"/>
      <c r="BFR29" s="33"/>
      <c r="BFS29" s="33"/>
      <c r="BFT29" s="33"/>
      <c r="BFU29" s="33"/>
      <c r="BFV29" s="33"/>
      <c r="BFW29" s="33"/>
      <c r="BFX29" s="33"/>
      <c r="BFY29" s="33"/>
      <c r="BFZ29" s="33"/>
      <c r="BGA29" s="33"/>
      <c r="BGB29" s="33"/>
      <c r="BGC29" s="33"/>
      <c r="BGD29" s="33"/>
      <c r="BGE29" s="33"/>
      <c r="BGF29" s="33"/>
      <c r="BGG29" s="33"/>
      <c r="BGH29" s="33"/>
      <c r="BGI29" s="33"/>
      <c r="BGJ29" s="33"/>
      <c r="BGK29" s="33"/>
      <c r="BGL29" s="33"/>
      <c r="BGM29" s="33"/>
      <c r="BGN29" s="33"/>
      <c r="BGO29" s="33"/>
      <c r="BGP29" s="33"/>
      <c r="BGQ29" s="33"/>
      <c r="BGR29" s="33"/>
      <c r="BGS29" s="33"/>
      <c r="BGT29" s="33"/>
      <c r="BGU29" s="33"/>
      <c r="BGV29" s="33"/>
      <c r="BGW29" s="33"/>
      <c r="BGX29" s="33"/>
      <c r="BGY29" s="33"/>
      <c r="BGZ29" s="33"/>
      <c r="BHA29" s="33"/>
      <c r="BHB29" s="33"/>
      <c r="BHC29" s="33"/>
      <c r="BHD29" s="33"/>
      <c r="BHE29" s="33"/>
      <c r="BHF29" s="33"/>
      <c r="BHG29" s="33"/>
      <c r="BHH29" s="33"/>
      <c r="BHI29" s="33"/>
      <c r="BHJ29" s="33"/>
      <c r="BHK29" s="33"/>
      <c r="BHL29" s="33"/>
      <c r="BHM29" s="33"/>
      <c r="BHN29" s="33"/>
      <c r="BHO29" s="33"/>
      <c r="BHP29" s="33"/>
      <c r="BHQ29" s="33"/>
      <c r="BHR29" s="33"/>
      <c r="BHS29" s="33"/>
      <c r="BHT29" s="33"/>
      <c r="BHU29" s="33"/>
      <c r="BHV29" s="33"/>
      <c r="BHW29" s="33"/>
      <c r="BHX29" s="33"/>
      <c r="BHY29" s="33"/>
      <c r="BHZ29" s="33"/>
      <c r="BIA29" s="33"/>
      <c r="BIB29" s="33"/>
      <c r="BIC29" s="33"/>
      <c r="BID29" s="33"/>
      <c r="BIE29" s="33"/>
      <c r="BIF29" s="33"/>
      <c r="BIG29" s="33"/>
      <c r="BIH29" s="33"/>
      <c r="BII29" s="33"/>
      <c r="BIJ29" s="33"/>
      <c r="BIK29" s="33"/>
      <c r="BIL29" s="33"/>
      <c r="BIM29" s="33"/>
      <c r="BIN29" s="33"/>
      <c r="BIO29" s="33"/>
      <c r="BIP29" s="33"/>
      <c r="BIQ29" s="33"/>
      <c r="BIR29" s="33"/>
      <c r="BIS29" s="33"/>
      <c r="BIT29" s="33"/>
      <c r="BIU29" s="33"/>
      <c r="BIV29" s="33"/>
      <c r="BIW29" s="33"/>
      <c r="BIX29" s="33"/>
      <c r="BIY29" s="33"/>
      <c r="BIZ29" s="33"/>
      <c r="BJA29" s="33"/>
      <c r="BJB29" s="33"/>
      <c r="BJC29" s="33"/>
      <c r="BJD29" s="33"/>
      <c r="BJE29" s="33"/>
      <c r="BJF29" s="33"/>
      <c r="BJG29" s="33"/>
      <c r="BJH29" s="33"/>
      <c r="BJI29" s="33"/>
      <c r="BJJ29" s="33"/>
      <c r="BJK29" s="33"/>
      <c r="BJL29" s="33"/>
      <c r="BJM29" s="33"/>
      <c r="BJN29" s="33"/>
      <c r="BJO29" s="33"/>
      <c r="BJP29" s="33"/>
      <c r="BJQ29" s="33"/>
      <c r="BJR29" s="33"/>
      <c r="BJS29" s="33"/>
      <c r="BJT29" s="33"/>
      <c r="BJU29" s="33"/>
      <c r="BJV29" s="33"/>
      <c r="BJW29" s="33"/>
      <c r="BJX29" s="33"/>
      <c r="BJY29" s="33"/>
      <c r="BJZ29" s="33"/>
      <c r="BKA29" s="33"/>
      <c r="BKB29" s="33"/>
      <c r="BKC29" s="33"/>
      <c r="BKD29" s="33"/>
      <c r="BKE29" s="33"/>
      <c r="BKF29" s="33"/>
      <c r="BKG29" s="33"/>
      <c r="BKH29" s="33"/>
      <c r="BKI29" s="33"/>
      <c r="BKJ29" s="33"/>
      <c r="BKK29" s="33"/>
      <c r="BKL29" s="33"/>
      <c r="BKM29" s="33"/>
      <c r="BKN29" s="33"/>
      <c r="BKO29" s="33"/>
      <c r="BKP29" s="33"/>
      <c r="BKQ29" s="33"/>
      <c r="BKR29" s="33"/>
      <c r="BKS29" s="33"/>
      <c r="BKT29" s="33"/>
      <c r="BKU29" s="33"/>
      <c r="BKV29" s="33"/>
      <c r="BKW29" s="33"/>
      <c r="BKX29" s="33"/>
      <c r="BKY29" s="33"/>
      <c r="BKZ29" s="33"/>
      <c r="BLA29" s="33"/>
      <c r="BLB29" s="33"/>
      <c r="BLC29" s="33"/>
      <c r="BLD29" s="33"/>
      <c r="BLE29" s="33"/>
      <c r="BLF29" s="33"/>
      <c r="BLG29" s="33"/>
      <c r="BLH29" s="33"/>
      <c r="BLI29" s="33"/>
      <c r="BLJ29" s="33"/>
      <c r="BLK29" s="33"/>
      <c r="BLL29" s="33"/>
      <c r="BLM29" s="33"/>
      <c r="BLN29" s="33"/>
      <c r="BLO29" s="33"/>
      <c r="BLP29" s="33"/>
      <c r="BLQ29" s="33"/>
      <c r="BLR29" s="33"/>
      <c r="BLS29" s="33"/>
      <c r="BLT29" s="33"/>
      <c r="BLU29" s="33"/>
      <c r="BLV29" s="33"/>
      <c r="BLW29" s="33"/>
      <c r="BLX29" s="33"/>
      <c r="BLY29" s="33"/>
      <c r="BLZ29" s="33"/>
      <c r="BMA29" s="33"/>
      <c r="BMB29" s="33"/>
      <c r="BMC29" s="33"/>
      <c r="BMD29" s="33"/>
      <c r="BME29" s="33"/>
      <c r="BMF29" s="33"/>
      <c r="BMG29" s="33"/>
      <c r="BMH29" s="33"/>
      <c r="BMI29" s="33"/>
      <c r="BMJ29" s="33"/>
      <c r="BMK29" s="33"/>
      <c r="BML29" s="33"/>
      <c r="BMM29" s="33"/>
      <c r="BMN29" s="33"/>
      <c r="BMO29" s="33"/>
      <c r="BMP29" s="33"/>
      <c r="BMQ29" s="33"/>
      <c r="BMR29" s="33"/>
      <c r="BMS29" s="33"/>
      <c r="BMT29" s="33"/>
      <c r="BMU29" s="33"/>
      <c r="BMV29" s="33"/>
      <c r="BMW29" s="33"/>
      <c r="BMX29" s="33"/>
      <c r="BMY29" s="33"/>
      <c r="BMZ29" s="33"/>
      <c r="BNA29" s="33"/>
      <c r="BNB29" s="33"/>
      <c r="BNC29" s="33"/>
      <c r="BND29" s="33"/>
      <c r="BNE29" s="33"/>
      <c r="BNF29" s="33"/>
      <c r="BNG29" s="33"/>
      <c r="BNH29" s="33"/>
      <c r="BNI29" s="33"/>
      <c r="BNJ29" s="33"/>
      <c r="BNK29" s="33"/>
      <c r="BNL29" s="33"/>
      <c r="BNM29" s="33"/>
      <c r="BNN29" s="33"/>
      <c r="BNO29" s="33"/>
      <c r="BNP29" s="33"/>
      <c r="BNQ29" s="33"/>
      <c r="BNR29" s="33"/>
      <c r="BNS29" s="33"/>
      <c r="BNT29" s="33"/>
      <c r="BNU29" s="33"/>
      <c r="BNV29" s="33"/>
      <c r="BNW29" s="33"/>
      <c r="BNX29" s="33"/>
      <c r="BNY29" s="33"/>
      <c r="BNZ29" s="33"/>
      <c r="BOA29" s="33"/>
      <c r="BOB29" s="33"/>
      <c r="BOC29" s="33"/>
      <c r="BOD29" s="33"/>
      <c r="BOE29" s="33"/>
      <c r="BOF29" s="33"/>
      <c r="BOG29" s="33"/>
      <c r="BOH29" s="33"/>
      <c r="BOI29" s="33"/>
      <c r="BOJ29" s="33"/>
      <c r="BOK29" s="33"/>
      <c r="BOL29" s="33"/>
      <c r="BOM29" s="33"/>
      <c r="BON29" s="33"/>
      <c r="BOO29" s="33"/>
      <c r="BOP29" s="33"/>
      <c r="BOQ29" s="33"/>
      <c r="BOR29" s="33"/>
      <c r="BOS29" s="33"/>
      <c r="BOT29" s="33"/>
      <c r="BOU29" s="33"/>
      <c r="BOV29" s="33"/>
      <c r="BOW29" s="33"/>
      <c r="BOX29" s="33"/>
      <c r="BOY29" s="33"/>
      <c r="BOZ29" s="33"/>
      <c r="BPA29" s="33"/>
      <c r="BPB29" s="33"/>
      <c r="BPC29" s="33"/>
      <c r="BPD29" s="33"/>
      <c r="BPE29" s="33"/>
      <c r="BPF29" s="33"/>
      <c r="BPG29" s="33"/>
      <c r="BPH29" s="33"/>
      <c r="BPI29" s="33"/>
      <c r="BPJ29" s="33"/>
      <c r="BPK29" s="33"/>
      <c r="BPL29" s="33"/>
      <c r="BPM29" s="33"/>
      <c r="BPN29" s="33"/>
      <c r="BPO29" s="33"/>
      <c r="BPP29" s="33"/>
      <c r="BPQ29" s="33"/>
      <c r="BPR29" s="33"/>
      <c r="BPS29" s="33"/>
      <c r="BPT29" s="33"/>
      <c r="BPU29" s="33"/>
      <c r="BPV29" s="33"/>
      <c r="BPW29" s="33"/>
      <c r="BPX29" s="33"/>
      <c r="BPY29" s="33"/>
      <c r="BPZ29" s="33"/>
      <c r="BQA29" s="33"/>
      <c r="BQB29" s="33"/>
      <c r="BQC29" s="33"/>
      <c r="BQD29" s="33"/>
      <c r="BQE29" s="33"/>
      <c r="BQF29" s="33"/>
      <c r="BQG29" s="33"/>
      <c r="BQH29" s="33"/>
      <c r="BQI29" s="33"/>
      <c r="BQJ29" s="33"/>
      <c r="BQK29" s="33"/>
      <c r="BQL29" s="33"/>
      <c r="BQM29" s="33"/>
      <c r="BQN29" s="33"/>
      <c r="BQO29" s="33"/>
      <c r="BQP29" s="33"/>
      <c r="BQQ29" s="33"/>
      <c r="BQR29" s="33"/>
      <c r="BQS29" s="33"/>
      <c r="BQT29" s="33"/>
      <c r="BQU29" s="33"/>
      <c r="BQV29" s="33"/>
      <c r="BQW29" s="33"/>
      <c r="BQX29" s="33"/>
      <c r="BQY29" s="33"/>
      <c r="BQZ29" s="33"/>
      <c r="BRA29" s="33"/>
      <c r="BRB29" s="33"/>
      <c r="BRC29" s="33"/>
      <c r="BRD29" s="33"/>
      <c r="BRE29" s="33"/>
      <c r="BRF29" s="33"/>
      <c r="BRG29" s="33"/>
      <c r="BRH29" s="33"/>
      <c r="BRI29" s="33"/>
      <c r="BRJ29" s="33"/>
      <c r="BRK29" s="33"/>
      <c r="BRL29" s="33"/>
      <c r="BRM29" s="33"/>
      <c r="BRN29" s="33"/>
      <c r="BRO29" s="33"/>
      <c r="BRP29" s="33"/>
      <c r="BRQ29" s="33"/>
      <c r="BRR29" s="33"/>
      <c r="BRS29" s="33"/>
      <c r="BRT29" s="33"/>
      <c r="BRU29" s="33"/>
      <c r="BRV29" s="33"/>
      <c r="BRW29" s="33"/>
      <c r="BRX29" s="33"/>
      <c r="BRY29" s="33"/>
      <c r="BRZ29" s="33"/>
      <c r="BSA29" s="33"/>
      <c r="BSB29" s="33"/>
      <c r="BSC29" s="33"/>
      <c r="BSD29" s="33"/>
      <c r="BSE29" s="33"/>
      <c r="BSF29" s="33"/>
      <c r="BSG29" s="33"/>
      <c r="BSH29" s="33"/>
      <c r="BSI29" s="33"/>
      <c r="BSJ29" s="33"/>
      <c r="BSK29" s="33"/>
      <c r="BSL29" s="33"/>
      <c r="BSM29" s="33"/>
      <c r="BSN29" s="33"/>
      <c r="BSO29" s="33"/>
      <c r="BSP29" s="33"/>
      <c r="BSQ29" s="33"/>
      <c r="BSR29" s="33"/>
      <c r="BSS29" s="33"/>
      <c r="BST29" s="33"/>
      <c r="BSU29" s="33"/>
      <c r="BSV29" s="33"/>
      <c r="BSW29" s="33"/>
      <c r="BSX29" s="33"/>
      <c r="BSY29" s="33"/>
      <c r="BSZ29" s="33"/>
      <c r="BTA29" s="33"/>
      <c r="BTB29" s="33"/>
      <c r="BTC29" s="33"/>
      <c r="BTD29" s="33"/>
      <c r="BTE29" s="33"/>
      <c r="BTF29" s="33"/>
      <c r="BTG29" s="33"/>
      <c r="BTH29" s="33"/>
      <c r="BTI29" s="33"/>
      <c r="BTJ29" s="33"/>
      <c r="BTK29" s="33"/>
      <c r="BTL29" s="33"/>
      <c r="BTM29" s="33"/>
      <c r="BTN29" s="33"/>
      <c r="BTO29" s="33"/>
      <c r="BTP29" s="33"/>
      <c r="BTQ29" s="33"/>
      <c r="BTR29" s="33"/>
      <c r="BTS29" s="33"/>
      <c r="BTT29" s="33"/>
      <c r="BTU29" s="33"/>
      <c r="BTV29" s="33"/>
      <c r="BTW29" s="33"/>
      <c r="BTX29" s="33"/>
      <c r="BTY29" s="33"/>
      <c r="BTZ29" s="33"/>
      <c r="BUA29" s="33"/>
      <c r="BUB29" s="33"/>
      <c r="BUC29" s="33"/>
      <c r="BUD29" s="33"/>
      <c r="BUE29" s="33"/>
      <c r="BUF29" s="33"/>
      <c r="BUG29" s="33"/>
      <c r="BUH29" s="33"/>
      <c r="BUI29" s="33"/>
      <c r="BUJ29" s="33"/>
      <c r="BUK29" s="33"/>
      <c r="BUL29" s="33"/>
      <c r="BUM29" s="33"/>
      <c r="BUN29" s="33"/>
      <c r="BUO29" s="33"/>
      <c r="BUP29" s="33"/>
      <c r="BUQ29" s="33"/>
      <c r="BUR29" s="33"/>
      <c r="BUS29" s="33"/>
      <c r="BUT29" s="33"/>
      <c r="BUU29" s="33"/>
      <c r="BUV29" s="33"/>
      <c r="BUW29" s="33"/>
      <c r="BUX29" s="33"/>
      <c r="BUY29" s="33"/>
      <c r="BUZ29" s="33"/>
      <c r="BVA29" s="33"/>
      <c r="BVB29" s="33"/>
      <c r="BVC29" s="33"/>
      <c r="BVD29" s="33"/>
      <c r="BVE29" s="33"/>
      <c r="BVF29" s="33"/>
      <c r="BVG29" s="33"/>
      <c r="BVH29" s="33"/>
      <c r="BVI29" s="33"/>
    </row>
    <row r="30" spans="1:1933" s="31" customFormat="1" ht="124.5" customHeight="1" x14ac:dyDescent="0.25">
      <c r="A30" s="35">
        <v>18</v>
      </c>
      <c r="B30" s="41"/>
      <c r="C30" s="41"/>
      <c r="D30" s="41"/>
      <c r="E30" s="41" t="s">
        <v>172</v>
      </c>
      <c r="F30" s="41" t="s">
        <v>59</v>
      </c>
      <c r="G30" s="41" t="s">
        <v>60</v>
      </c>
      <c r="H30" s="55"/>
      <c r="I30" s="41"/>
      <c r="J30" s="37">
        <v>9338.8000000000029</v>
      </c>
      <c r="K30" s="41" t="s">
        <v>72</v>
      </c>
      <c r="L30" s="37">
        <f>N30</f>
        <v>9151.7800000000007</v>
      </c>
      <c r="M30" s="41" t="s">
        <v>173</v>
      </c>
      <c r="N30" s="54">
        <v>9151.7800000000007</v>
      </c>
      <c r="O30" s="41" t="s">
        <v>173</v>
      </c>
      <c r="P30" s="41"/>
      <c r="Q30" s="41" t="s">
        <v>156</v>
      </c>
      <c r="R30" s="41" t="s">
        <v>157</v>
      </c>
      <c r="S30" s="52"/>
      <c r="T30" s="41" t="s">
        <v>100</v>
      </c>
      <c r="U30" s="41">
        <v>104001</v>
      </c>
      <c r="V30" s="41" t="s">
        <v>67</v>
      </c>
      <c r="W30" s="53"/>
      <c r="X30" s="41" t="s">
        <v>163</v>
      </c>
      <c r="Y30" s="41" t="s">
        <v>101</v>
      </c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  <c r="ALZ30" s="33"/>
      <c r="AMA30" s="33"/>
      <c r="AMB30" s="33"/>
      <c r="AMC30" s="33"/>
      <c r="AMD30" s="33"/>
      <c r="AME30" s="33"/>
      <c r="AMF30" s="33"/>
      <c r="AMG30" s="33"/>
      <c r="AMH30" s="33"/>
      <c r="AMI30" s="33"/>
      <c r="AMJ30" s="33"/>
      <c r="AMK30" s="33"/>
      <c r="AML30" s="33"/>
      <c r="AMM30" s="33"/>
      <c r="AMN30" s="33"/>
      <c r="AMO30" s="33"/>
      <c r="AMP30" s="33"/>
      <c r="AMQ30" s="33"/>
      <c r="AMR30" s="33"/>
      <c r="AMS30" s="33"/>
      <c r="AMT30" s="33"/>
      <c r="AMU30" s="33"/>
      <c r="AMV30" s="33"/>
      <c r="AMW30" s="33"/>
      <c r="AMX30" s="33"/>
      <c r="AMY30" s="33"/>
      <c r="AMZ30" s="33"/>
      <c r="ANA30" s="33"/>
      <c r="ANB30" s="33"/>
      <c r="ANC30" s="33"/>
      <c r="AND30" s="33"/>
      <c r="ANE30" s="33"/>
      <c r="ANF30" s="33"/>
      <c r="ANG30" s="33"/>
      <c r="ANH30" s="33"/>
      <c r="ANI30" s="33"/>
      <c r="ANJ30" s="33"/>
      <c r="ANK30" s="33"/>
      <c r="ANL30" s="33"/>
      <c r="ANM30" s="33"/>
      <c r="ANN30" s="33"/>
      <c r="ANO30" s="33"/>
      <c r="ANP30" s="33"/>
      <c r="ANQ30" s="33"/>
      <c r="ANR30" s="33"/>
      <c r="ANS30" s="33"/>
      <c r="ANT30" s="33"/>
      <c r="ANU30" s="33"/>
      <c r="ANV30" s="33"/>
      <c r="ANW30" s="33"/>
      <c r="ANX30" s="33"/>
      <c r="ANY30" s="33"/>
      <c r="ANZ30" s="33"/>
      <c r="AOA30" s="33"/>
      <c r="AOB30" s="33"/>
      <c r="AOC30" s="33"/>
      <c r="AOD30" s="33"/>
      <c r="AOE30" s="33"/>
      <c r="AOF30" s="33"/>
      <c r="AOG30" s="33"/>
      <c r="AOH30" s="33"/>
      <c r="AOI30" s="33"/>
      <c r="AOJ30" s="33"/>
      <c r="AOK30" s="33"/>
      <c r="AOL30" s="33"/>
      <c r="AOM30" s="33"/>
      <c r="AON30" s="33"/>
      <c r="AOO30" s="33"/>
      <c r="AOP30" s="33"/>
      <c r="AOQ30" s="33"/>
      <c r="AOR30" s="33"/>
      <c r="AOS30" s="33"/>
      <c r="AOT30" s="33"/>
      <c r="AOU30" s="33"/>
      <c r="AOV30" s="33"/>
      <c r="AOW30" s="33"/>
      <c r="AOX30" s="33"/>
      <c r="AOY30" s="33"/>
      <c r="AOZ30" s="33"/>
      <c r="APA30" s="33"/>
      <c r="APB30" s="33"/>
      <c r="APC30" s="33"/>
      <c r="APD30" s="33"/>
      <c r="APE30" s="33"/>
      <c r="APF30" s="33"/>
      <c r="APG30" s="33"/>
      <c r="APH30" s="33"/>
      <c r="API30" s="33"/>
      <c r="APJ30" s="33"/>
      <c r="APK30" s="33"/>
      <c r="APL30" s="33"/>
      <c r="APM30" s="33"/>
      <c r="APN30" s="33"/>
      <c r="APO30" s="33"/>
      <c r="APP30" s="33"/>
      <c r="APQ30" s="33"/>
      <c r="APR30" s="33"/>
      <c r="APS30" s="33"/>
      <c r="APT30" s="33"/>
      <c r="APU30" s="33"/>
      <c r="APV30" s="33"/>
      <c r="APW30" s="33"/>
      <c r="APX30" s="33"/>
      <c r="APY30" s="33"/>
      <c r="APZ30" s="33"/>
      <c r="AQA30" s="33"/>
      <c r="AQB30" s="33"/>
      <c r="AQC30" s="33"/>
      <c r="AQD30" s="33"/>
      <c r="AQE30" s="33"/>
      <c r="AQF30" s="33"/>
      <c r="AQG30" s="33"/>
      <c r="AQH30" s="33"/>
      <c r="AQI30" s="33"/>
      <c r="AQJ30" s="33"/>
      <c r="AQK30" s="33"/>
      <c r="AQL30" s="33"/>
      <c r="AQM30" s="33"/>
      <c r="AQN30" s="33"/>
      <c r="AQO30" s="33"/>
      <c r="AQP30" s="33"/>
      <c r="AQQ30" s="33"/>
      <c r="AQR30" s="33"/>
      <c r="AQS30" s="33"/>
      <c r="AQT30" s="33"/>
      <c r="AQU30" s="33"/>
      <c r="AQV30" s="33"/>
      <c r="AQW30" s="33"/>
      <c r="AQX30" s="33"/>
      <c r="AQY30" s="33"/>
      <c r="AQZ30" s="33"/>
      <c r="ARA30" s="33"/>
      <c r="ARB30" s="33"/>
      <c r="ARC30" s="33"/>
      <c r="ARD30" s="33"/>
      <c r="ARE30" s="33"/>
      <c r="ARF30" s="33"/>
      <c r="ARG30" s="33"/>
      <c r="ARH30" s="33"/>
      <c r="ARI30" s="33"/>
      <c r="ARJ30" s="33"/>
      <c r="ARK30" s="33"/>
      <c r="ARL30" s="33"/>
      <c r="ARM30" s="33"/>
      <c r="ARN30" s="33"/>
      <c r="ARO30" s="33"/>
      <c r="ARP30" s="33"/>
      <c r="ARQ30" s="33"/>
      <c r="ARR30" s="33"/>
      <c r="ARS30" s="33"/>
      <c r="ART30" s="33"/>
      <c r="ARU30" s="33"/>
      <c r="ARV30" s="33"/>
      <c r="ARW30" s="33"/>
      <c r="ARX30" s="33"/>
      <c r="ARY30" s="33"/>
      <c r="ARZ30" s="33"/>
      <c r="ASA30" s="33"/>
      <c r="ASB30" s="33"/>
      <c r="ASC30" s="33"/>
      <c r="ASD30" s="33"/>
      <c r="ASE30" s="33"/>
      <c r="ASF30" s="33"/>
      <c r="ASG30" s="33"/>
      <c r="ASH30" s="33"/>
      <c r="ASI30" s="33"/>
      <c r="ASJ30" s="33"/>
      <c r="ASK30" s="33"/>
      <c r="ASL30" s="33"/>
      <c r="ASM30" s="33"/>
      <c r="ASN30" s="33"/>
      <c r="ASO30" s="33"/>
      <c r="ASP30" s="33"/>
      <c r="ASQ30" s="33"/>
      <c r="ASR30" s="33"/>
      <c r="ASS30" s="33"/>
      <c r="AST30" s="33"/>
      <c r="ASU30" s="33"/>
      <c r="ASV30" s="33"/>
      <c r="ASW30" s="33"/>
      <c r="ASX30" s="33"/>
      <c r="ASY30" s="33"/>
      <c r="ASZ30" s="33"/>
      <c r="ATA30" s="33"/>
      <c r="ATB30" s="33"/>
      <c r="ATC30" s="33"/>
      <c r="ATD30" s="33"/>
      <c r="ATE30" s="33"/>
      <c r="ATF30" s="33"/>
      <c r="ATG30" s="33"/>
      <c r="ATH30" s="33"/>
      <c r="ATI30" s="33"/>
      <c r="ATJ30" s="33"/>
      <c r="ATK30" s="33"/>
      <c r="ATL30" s="33"/>
      <c r="ATM30" s="33"/>
      <c r="ATN30" s="33"/>
      <c r="ATO30" s="33"/>
      <c r="ATP30" s="33"/>
      <c r="ATQ30" s="33"/>
      <c r="ATR30" s="33"/>
      <c r="ATS30" s="33"/>
      <c r="ATT30" s="33"/>
      <c r="ATU30" s="33"/>
      <c r="ATV30" s="33"/>
      <c r="ATW30" s="33"/>
      <c r="ATX30" s="33"/>
      <c r="ATY30" s="33"/>
      <c r="ATZ30" s="33"/>
      <c r="AUA30" s="33"/>
      <c r="AUB30" s="33"/>
      <c r="AUC30" s="33"/>
      <c r="AUD30" s="33"/>
      <c r="AUE30" s="33"/>
      <c r="AUF30" s="33"/>
      <c r="AUG30" s="33"/>
      <c r="AUH30" s="33"/>
      <c r="AUI30" s="33"/>
      <c r="AUJ30" s="33"/>
      <c r="AUK30" s="33"/>
      <c r="AUL30" s="33"/>
      <c r="AUM30" s="33"/>
      <c r="AUN30" s="33"/>
      <c r="AUO30" s="33"/>
      <c r="AUP30" s="33"/>
      <c r="AUQ30" s="33"/>
      <c r="AUR30" s="33"/>
      <c r="AUS30" s="33"/>
      <c r="AUT30" s="33"/>
      <c r="AUU30" s="33"/>
      <c r="AUV30" s="33"/>
      <c r="AUW30" s="33"/>
      <c r="AUX30" s="33"/>
      <c r="AUY30" s="33"/>
      <c r="AUZ30" s="33"/>
      <c r="AVA30" s="33"/>
      <c r="AVB30" s="33"/>
      <c r="AVC30" s="33"/>
      <c r="AVD30" s="33"/>
      <c r="AVE30" s="33"/>
      <c r="AVF30" s="33"/>
      <c r="AVG30" s="33"/>
      <c r="AVH30" s="33"/>
      <c r="AVI30" s="33"/>
      <c r="AVJ30" s="33"/>
      <c r="AVK30" s="33"/>
      <c r="AVL30" s="33"/>
      <c r="AVM30" s="33"/>
      <c r="AVN30" s="33"/>
      <c r="AVO30" s="33"/>
      <c r="AVP30" s="33"/>
      <c r="AVQ30" s="33"/>
      <c r="AVR30" s="33"/>
      <c r="AVS30" s="33"/>
      <c r="AVT30" s="33"/>
      <c r="AVU30" s="33"/>
      <c r="AVV30" s="33"/>
      <c r="AVW30" s="33"/>
      <c r="AVX30" s="33"/>
      <c r="AVY30" s="33"/>
      <c r="AVZ30" s="33"/>
      <c r="AWA30" s="33"/>
      <c r="AWB30" s="33"/>
      <c r="AWC30" s="33"/>
      <c r="AWD30" s="33"/>
      <c r="AWE30" s="33"/>
      <c r="AWF30" s="33"/>
      <c r="AWG30" s="33"/>
      <c r="AWH30" s="33"/>
      <c r="AWI30" s="33"/>
      <c r="AWJ30" s="33"/>
      <c r="AWK30" s="33"/>
      <c r="AWL30" s="33"/>
      <c r="AWM30" s="33"/>
      <c r="AWN30" s="33"/>
      <c r="AWO30" s="33"/>
      <c r="AWP30" s="33"/>
      <c r="AWQ30" s="33"/>
      <c r="AWR30" s="33"/>
      <c r="AWS30" s="33"/>
      <c r="AWT30" s="33"/>
      <c r="AWU30" s="33"/>
      <c r="AWV30" s="33"/>
      <c r="AWW30" s="33"/>
      <c r="AWX30" s="33"/>
      <c r="AWY30" s="33"/>
      <c r="AWZ30" s="33"/>
      <c r="AXA30" s="33"/>
      <c r="AXB30" s="33"/>
      <c r="AXC30" s="33"/>
      <c r="AXD30" s="33"/>
      <c r="AXE30" s="33"/>
      <c r="AXF30" s="33"/>
      <c r="AXG30" s="33"/>
      <c r="AXH30" s="33"/>
      <c r="AXI30" s="33"/>
      <c r="AXJ30" s="33"/>
      <c r="AXK30" s="33"/>
      <c r="AXL30" s="33"/>
      <c r="AXM30" s="33"/>
      <c r="AXN30" s="33"/>
      <c r="AXO30" s="33"/>
      <c r="AXP30" s="33"/>
      <c r="AXQ30" s="33"/>
      <c r="AXR30" s="33"/>
      <c r="AXS30" s="33"/>
      <c r="AXT30" s="33"/>
      <c r="AXU30" s="33"/>
      <c r="AXV30" s="33"/>
      <c r="AXW30" s="33"/>
      <c r="AXX30" s="33"/>
      <c r="AXY30" s="33"/>
      <c r="AXZ30" s="33"/>
      <c r="AYA30" s="33"/>
      <c r="AYB30" s="33"/>
      <c r="AYC30" s="33"/>
      <c r="AYD30" s="33"/>
      <c r="AYE30" s="33"/>
      <c r="AYF30" s="33"/>
      <c r="AYG30" s="33"/>
      <c r="AYH30" s="33"/>
      <c r="AYI30" s="33"/>
      <c r="AYJ30" s="33"/>
      <c r="AYK30" s="33"/>
      <c r="AYL30" s="33"/>
      <c r="AYM30" s="33"/>
      <c r="AYN30" s="33"/>
      <c r="AYO30" s="33"/>
      <c r="AYP30" s="33"/>
      <c r="AYQ30" s="33"/>
      <c r="AYR30" s="33"/>
      <c r="AYS30" s="33"/>
      <c r="AYT30" s="33"/>
      <c r="AYU30" s="33"/>
      <c r="AYV30" s="33"/>
      <c r="AYW30" s="33"/>
      <c r="AYX30" s="33"/>
      <c r="AYY30" s="33"/>
      <c r="AYZ30" s="33"/>
      <c r="AZA30" s="33"/>
      <c r="AZB30" s="33"/>
      <c r="AZC30" s="33"/>
      <c r="AZD30" s="33"/>
      <c r="AZE30" s="33"/>
      <c r="AZF30" s="33"/>
      <c r="AZG30" s="33"/>
      <c r="AZH30" s="33"/>
      <c r="AZI30" s="33"/>
      <c r="AZJ30" s="33"/>
      <c r="AZK30" s="33"/>
      <c r="AZL30" s="33"/>
      <c r="AZM30" s="33"/>
      <c r="AZN30" s="33"/>
      <c r="AZO30" s="33"/>
      <c r="AZP30" s="33"/>
      <c r="AZQ30" s="33"/>
      <c r="AZR30" s="33"/>
      <c r="AZS30" s="33"/>
      <c r="AZT30" s="33"/>
      <c r="AZU30" s="33"/>
      <c r="AZV30" s="33"/>
      <c r="AZW30" s="33"/>
      <c r="AZX30" s="33"/>
      <c r="AZY30" s="33"/>
      <c r="AZZ30" s="33"/>
      <c r="BAA30" s="33"/>
      <c r="BAB30" s="33"/>
      <c r="BAC30" s="33"/>
      <c r="BAD30" s="33"/>
      <c r="BAE30" s="33"/>
      <c r="BAF30" s="33"/>
      <c r="BAG30" s="33"/>
      <c r="BAH30" s="33"/>
      <c r="BAI30" s="33"/>
      <c r="BAJ30" s="33"/>
      <c r="BAK30" s="33"/>
      <c r="BAL30" s="33"/>
      <c r="BAM30" s="33"/>
      <c r="BAN30" s="33"/>
      <c r="BAO30" s="33"/>
      <c r="BAP30" s="33"/>
      <c r="BAQ30" s="33"/>
      <c r="BAR30" s="33"/>
      <c r="BAS30" s="33"/>
      <c r="BAT30" s="33"/>
      <c r="BAU30" s="33"/>
      <c r="BAV30" s="33"/>
      <c r="BAW30" s="33"/>
      <c r="BAX30" s="33"/>
      <c r="BAY30" s="33"/>
      <c r="BAZ30" s="33"/>
      <c r="BBA30" s="33"/>
      <c r="BBB30" s="33"/>
      <c r="BBC30" s="33"/>
      <c r="BBD30" s="33"/>
      <c r="BBE30" s="33"/>
      <c r="BBF30" s="33"/>
      <c r="BBG30" s="33"/>
      <c r="BBH30" s="33"/>
      <c r="BBI30" s="33"/>
      <c r="BBJ30" s="33"/>
      <c r="BBK30" s="33"/>
      <c r="BBL30" s="33"/>
      <c r="BBM30" s="33"/>
      <c r="BBN30" s="33"/>
      <c r="BBO30" s="33"/>
      <c r="BBP30" s="33"/>
      <c r="BBQ30" s="33"/>
      <c r="BBR30" s="33"/>
      <c r="BBS30" s="33"/>
      <c r="BBT30" s="33"/>
      <c r="BBU30" s="33"/>
      <c r="BBV30" s="33"/>
      <c r="BBW30" s="33"/>
      <c r="BBX30" s="33"/>
      <c r="BBY30" s="33"/>
      <c r="BBZ30" s="33"/>
      <c r="BCA30" s="33"/>
      <c r="BCB30" s="33"/>
      <c r="BCC30" s="33"/>
      <c r="BCD30" s="33"/>
      <c r="BCE30" s="33"/>
      <c r="BCF30" s="33"/>
      <c r="BCG30" s="33"/>
      <c r="BCH30" s="33"/>
      <c r="BCI30" s="33"/>
      <c r="BCJ30" s="33"/>
      <c r="BCK30" s="33"/>
      <c r="BCL30" s="33"/>
      <c r="BCM30" s="33"/>
      <c r="BCN30" s="33"/>
      <c r="BCO30" s="33"/>
      <c r="BCP30" s="33"/>
      <c r="BCQ30" s="33"/>
      <c r="BCR30" s="33"/>
      <c r="BCS30" s="33"/>
      <c r="BCT30" s="33"/>
      <c r="BCU30" s="33"/>
      <c r="BCV30" s="33"/>
      <c r="BCW30" s="33"/>
      <c r="BCX30" s="33"/>
      <c r="BCY30" s="33"/>
      <c r="BCZ30" s="33"/>
      <c r="BDA30" s="33"/>
      <c r="BDB30" s="33"/>
      <c r="BDC30" s="33"/>
      <c r="BDD30" s="33"/>
      <c r="BDE30" s="33"/>
      <c r="BDF30" s="33"/>
      <c r="BDG30" s="33"/>
      <c r="BDH30" s="33"/>
      <c r="BDI30" s="33"/>
      <c r="BDJ30" s="33"/>
      <c r="BDK30" s="33"/>
      <c r="BDL30" s="33"/>
      <c r="BDM30" s="33"/>
      <c r="BDN30" s="33"/>
      <c r="BDO30" s="33"/>
      <c r="BDP30" s="33"/>
      <c r="BDQ30" s="33"/>
      <c r="BDR30" s="33"/>
      <c r="BDS30" s="33"/>
      <c r="BDT30" s="33"/>
      <c r="BDU30" s="33"/>
      <c r="BDV30" s="33"/>
      <c r="BDW30" s="33"/>
      <c r="BDX30" s="33"/>
      <c r="BDY30" s="33"/>
      <c r="BDZ30" s="33"/>
      <c r="BEA30" s="33"/>
      <c r="BEB30" s="33"/>
      <c r="BEC30" s="33"/>
      <c r="BED30" s="33"/>
      <c r="BEE30" s="33"/>
      <c r="BEF30" s="33"/>
      <c r="BEG30" s="33"/>
      <c r="BEH30" s="33"/>
      <c r="BEI30" s="33"/>
      <c r="BEJ30" s="33"/>
      <c r="BEK30" s="33"/>
      <c r="BEL30" s="33"/>
      <c r="BEM30" s="33"/>
      <c r="BEN30" s="33"/>
      <c r="BEO30" s="33"/>
      <c r="BEP30" s="33"/>
      <c r="BEQ30" s="33"/>
      <c r="BER30" s="33"/>
      <c r="BES30" s="33"/>
      <c r="BET30" s="33"/>
      <c r="BEU30" s="33"/>
      <c r="BEV30" s="33"/>
      <c r="BEW30" s="33"/>
      <c r="BEX30" s="33"/>
      <c r="BEY30" s="33"/>
      <c r="BEZ30" s="33"/>
      <c r="BFA30" s="33"/>
      <c r="BFB30" s="33"/>
      <c r="BFC30" s="33"/>
      <c r="BFD30" s="33"/>
      <c r="BFE30" s="33"/>
      <c r="BFF30" s="33"/>
      <c r="BFG30" s="33"/>
      <c r="BFH30" s="33"/>
      <c r="BFI30" s="33"/>
      <c r="BFJ30" s="33"/>
      <c r="BFK30" s="33"/>
      <c r="BFL30" s="33"/>
      <c r="BFM30" s="33"/>
      <c r="BFN30" s="33"/>
      <c r="BFO30" s="33"/>
      <c r="BFP30" s="33"/>
      <c r="BFQ30" s="33"/>
      <c r="BFR30" s="33"/>
      <c r="BFS30" s="33"/>
      <c r="BFT30" s="33"/>
      <c r="BFU30" s="33"/>
      <c r="BFV30" s="33"/>
      <c r="BFW30" s="33"/>
      <c r="BFX30" s="33"/>
      <c r="BFY30" s="33"/>
      <c r="BFZ30" s="33"/>
      <c r="BGA30" s="33"/>
      <c r="BGB30" s="33"/>
      <c r="BGC30" s="33"/>
      <c r="BGD30" s="33"/>
      <c r="BGE30" s="33"/>
      <c r="BGF30" s="33"/>
      <c r="BGG30" s="33"/>
      <c r="BGH30" s="33"/>
      <c r="BGI30" s="33"/>
      <c r="BGJ30" s="33"/>
      <c r="BGK30" s="33"/>
      <c r="BGL30" s="33"/>
      <c r="BGM30" s="33"/>
      <c r="BGN30" s="33"/>
      <c r="BGO30" s="33"/>
      <c r="BGP30" s="33"/>
      <c r="BGQ30" s="33"/>
      <c r="BGR30" s="33"/>
      <c r="BGS30" s="33"/>
      <c r="BGT30" s="33"/>
      <c r="BGU30" s="33"/>
      <c r="BGV30" s="33"/>
      <c r="BGW30" s="33"/>
      <c r="BGX30" s="33"/>
      <c r="BGY30" s="33"/>
      <c r="BGZ30" s="33"/>
      <c r="BHA30" s="33"/>
      <c r="BHB30" s="33"/>
      <c r="BHC30" s="33"/>
      <c r="BHD30" s="33"/>
      <c r="BHE30" s="33"/>
      <c r="BHF30" s="33"/>
      <c r="BHG30" s="33"/>
      <c r="BHH30" s="33"/>
      <c r="BHI30" s="33"/>
      <c r="BHJ30" s="33"/>
      <c r="BHK30" s="33"/>
      <c r="BHL30" s="33"/>
      <c r="BHM30" s="33"/>
      <c r="BHN30" s="33"/>
      <c r="BHO30" s="33"/>
      <c r="BHP30" s="33"/>
      <c r="BHQ30" s="33"/>
      <c r="BHR30" s="33"/>
      <c r="BHS30" s="33"/>
      <c r="BHT30" s="33"/>
      <c r="BHU30" s="33"/>
      <c r="BHV30" s="33"/>
      <c r="BHW30" s="33"/>
      <c r="BHX30" s="33"/>
      <c r="BHY30" s="33"/>
      <c r="BHZ30" s="33"/>
      <c r="BIA30" s="33"/>
      <c r="BIB30" s="33"/>
      <c r="BIC30" s="33"/>
      <c r="BID30" s="33"/>
      <c r="BIE30" s="33"/>
      <c r="BIF30" s="33"/>
      <c r="BIG30" s="33"/>
      <c r="BIH30" s="33"/>
      <c r="BII30" s="33"/>
      <c r="BIJ30" s="33"/>
      <c r="BIK30" s="33"/>
      <c r="BIL30" s="33"/>
      <c r="BIM30" s="33"/>
      <c r="BIN30" s="33"/>
      <c r="BIO30" s="33"/>
      <c r="BIP30" s="33"/>
      <c r="BIQ30" s="33"/>
      <c r="BIR30" s="33"/>
      <c r="BIS30" s="33"/>
      <c r="BIT30" s="33"/>
      <c r="BIU30" s="33"/>
      <c r="BIV30" s="33"/>
      <c r="BIW30" s="33"/>
      <c r="BIX30" s="33"/>
      <c r="BIY30" s="33"/>
      <c r="BIZ30" s="33"/>
      <c r="BJA30" s="33"/>
      <c r="BJB30" s="33"/>
      <c r="BJC30" s="33"/>
      <c r="BJD30" s="33"/>
      <c r="BJE30" s="33"/>
      <c r="BJF30" s="33"/>
      <c r="BJG30" s="33"/>
      <c r="BJH30" s="33"/>
      <c r="BJI30" s="33"/>
      <c r="BJJ30" s="33"/>
      <c r="BJK30" s="33"/>
      <c r="BJL30" s="33"/>
      <c r="BJM30" s="33"/>
      <c r="BJN30" s="33"/>
      <c r="BJO30" s="33"/>
      <c r="BJP30" s="33"/>
      <c r="BJQ30" s="33"/>
      <c r="BJR30" s="33"/>
      <c r="BJS30" s="33"/>
      <c r="BJT30" s="33"/>
      <c r="BJU30" s="33"/>
      <c r="BJV30" s="33"/>
      <c r="BJW30" s="33"/>
      <c r="BJX30" s="33"/>
      <c r="BJY30" s="33"/>
      <c r="BJZ30" s="33"/>
      <c r="BKA30" s="33"/>
      <c r="BKB30" s="33"/>
      <c r="BKC30" s="33"/>
      <c r="BKD30" s="33"/>
      <c r="BKE30" s="33"/>
      <c r="BKF30" s="33"/>
      <c r="BKG30" s="33"/>
      <c r="BKH30" s="33"/>
      <c r="BKI30" s="33"/>
      <c r="BKJ30" s="33"/>
      <c r="BKK30" s="33"/>
      <c r="BKL30" s="33"/>
      <c r="BKM30" s="33"/>
      <c r="BKN30" s="33"/>
      <c r="BKO30" s="33"/>
      <c r="BKP30" s="33"/>
      <c r="BKQ30" s="33"/>
      <c r="BKR30" s="33"/>
      <c r="BKS30" s="33"/>
      <c r="BKT30" s="33"/>
      <c r="BKU30" s="33"/>
      <c r="BKV30" s="33"/>
      <c r="BKW30" s="33"/>
      <c r="BKX30" s="33"/>
      <c r="BKY30" s="33"/>
      <c r="BKZ30" s="33"/>
      <c r="BLA30" s="33"/>
      <c r="BLB30" s="33"/>
      <c r="BLC30" s="33"/>
      <c r="BLD30" s="33"/>
      <c r="BLE30" s="33"/>
      <c r="BLF30" s="33"/>
      <c r="BLG30" s="33"/>
      <c r="BLH30" s="33"/>
      <c r="BLI30" s="33"/>
      <c r="BLJ30" s="33"/>
      <c r="BLK30" s="33"/>
      <c r="BLL30" s="33"/>
      <c r="BLM30" s="33"/>
      <c r="BLN30" s="33"/>
      <c r="BLO30" s="33"/>
      <c r="BLP30" s="33"/>
      <c r="BLQ30" s="33"/>
      <c r="BLR30" s="33"/>
      <c r="BLS30" s="33"/>
      <c r="BLT30" s="33"/>
      <c r="BLU30" s="33"/>
      <c r="BLV30" s="33"/>
      <c r="BLW30" s="33"/>
      <c r="BLX30" s="33"/>
      <c r="BLY30" s="33"/>
      <c r="BLZ30" s="33"/>
      <c r="BMA30" s="33"/>
      <c r="BMB30" s="33"/>
      <c r="BMC30" s="33"/>
      <c r="BMD30" s="33"/>
      <c r="BME30" s="33"/>
      <c r="BMF30" s="33"/>
      <c r="BMG30" s="33"/>
      <c r="BMH30" s="33"/>
      <c r="BMI30" s="33"/>
      <c r="BMJ30" s="33"/>
      <c r="BMK30" s="33"/>
      <c r="BML30" s="33"/>
      <c r="BMM30" s="33"/>
      <c r="BMN30" s="33"/>
      <c r="BMO30" s="33"/>
      <c r="BMP30" s="33"/>
      <c r="BMQ30" s="33"/>
      <c r="BMR30" s="33"/>
      <c r="BMS30" s="33"/>
      <c r="BMT30" s="33"/>
      <c r="BMU30" s="33"/>
      <c r="BMV30" s="33"/>
      <c r="BMW30" s="33"/>
      <c r="BMX30" s="33"/>
      <c r="BMY30" s="33"/>
      <c r="BMZ30" s="33"/>
      <c r="BNA30" s="33"/>
      <c r="BNB30" s="33"/>
      <c r="BNC30" s="33"/>
      <c r="BND30" s="33"/>
      <c r="BNE30" s="33"/>
      <c r="BNF30" s="33"/>
      <c r="BNG30" s="33"/>
      <c r="BNH30" s="33"/>
      <c r="BNI30" s="33"/>
      <c r="BNJ30" s="33"/>
      <c r="BNK30" s="33"/>
      <c r="BNL30" s="33"/>
      <c r="BNM30" s="33"/>
      <c r="BNN30" s="33"/>
      <c r="BNO30" s="33"/>
      <c r="BNP30" s="33"/>
      <c r="BNQ30" s="33"/>
      <c r="BNR30" s="33"/>
      <c r="BNS30" s="33"/>
      <c r="BNT30" s="33"/>
      <c r="BNU30" s="33"/>
      <c r="BNV30" s="33"/>
      <c r="BNW30" s="33"/>
      <c r="BNX30" s="33"/>
      <c r="BNY30" s="33"/>
      <c r="BNZ30" s="33"/>
      <c r="BOA30" s="33"/>
      <c r="BOB30" s="33"/>
      <c r="BOC30" s="33"/>
      <c r="BOD30" s="33"/>
      <c r="BOE30" s="33"/>
      <c r="BOF30" s="33"/>
      <c r="BOG30" s="33"/>
      <c r="BOH30" s="33"/>
      <c r="BOI30" s="33"/>
      <c r="BOJ30" s="33"/>
      <c r="BOK30" s="33"/>
      <c r="BOL30" s="33"/>
      <c r="BOM30" s="33"/>
      <c r="BON30" s="33"/>
      <c r="BOO30" s="33"/>
      <c r="BOP30" s="33"/>
      <c r="BOQ30" s="33"/>
      <c r="BOR30" s="33"/>
      <c r="BOS30" s="33"/>
      <c r="BOT30" s="33"/>
      <c r="BOU30" s="33"/>
      <c r="BOV30" s="33"/>
      <c r="BOW30" s="33"/>
      <c r="BOX30" s="33"/>
      <c r="BOY30" s="33"/>
      <c r="BOZ30" s="33"/>
      <c r="BPA30" s="33"/>
      <c r="BPB30" s="33"/>
      <c r="BPC30" s="33"/>
      <c r="BPD30" s="33"/>
      <c r="BPE30" s="33"/>
      <c r="BPF30" s="33"/>
      <c r="BPG30" s="33"/>
      <c r="BPH30" s="33"/>
      <c r="BPI30" s="33"/>
      <c r="BPJ30" s="33"/>
      <c r="BPK30" s="33"/>
      <c r="BPL30" s="33"/>
      <c r="BPM30" s="33"/>
      <c r="BPN30" s="33"/>
      <c r="BPO30" s="33"/>
      <c r="BPP30" s="33"/>
      <c r="BPQ30" s="33"/>
      <c r="BPR30" s="33"/>
      <c r="BPS30" s="33"/>
      <c r="BPT30" s="33"/>
      <c r="BPU30" s="33"/>
      <c r="BPV30" s="33"/>
      <c r="BPW30" s="33"/>
      <c r="BPX30" s="33"/>
      <c r="BPY30" s="33"/>
      <c r="BPZ30" s="33"/>
      <c r="BQA30" s="33"/>
      <c r="BQB30" s="33"/>
      <c r="BQC30" s="33"/>
      <c r="BQD30" s="33"/>
      <c r="BQE30" s="33"/>
      <c r="BQF30" s="33"/>
      <c r="BQG30" s="33"/>
      <c r="BQH30" s="33"/>
      <c r="BQI30" s="33"/>
      <c r="BQJ30" s="33"/>
      <c r="BQK30" s="33"/>
      <c r="BQL30" s="33"/>
      <c r="BQM30" s="33"/>
      <c r="BQN30" s="33"/>
      <c r="BQO30" s="33"/>
      <c r="BQP30" s="33"/>
      <c r="BQQ30" s="33"/>
      <c r="BQR30" s="33"/>
      <c r="BQS30" s="33"/>
      <c r="BQT30" s="33"/>
      <c r="BQU30" s="33"/>
      <c r="BQV30" s="33"/>
      <c r="BQW30" s="33"/>
      <c r="BQX30" s="33"/>
      <c r="BQY30" s="33"/>
      <c r="BQZ30" s="33"/>
      <c r="BRA30" s="33"/>
      <c r="BRB30" s="33"/>
      <c r="BRC30" s="33"/>
      <c r="BRD30" s="33"/>
      <c r="BRE30" s="33"/>
      <c r="BRF30" s="33"/>
      <c r="BRG30" s="33"/>
      <c r="BRH30" s="33"/>
      <c r="BRI30" s="33"/>
      <c r="BRJ30" s="33"/>
      <c r="BRK30" s="33"/>
      <c r="BRL30" s="33"/>
      <c r="BRM30" s="33"/>
      <c r="BRN30" s="33"/>
      <c r="BRO30" s="33"/>
      <c r="BRP30" s="33"/>
      <c r="BRQ30" s="33"/>
      <c r="BRR30" s="33"/>
      <c r="BRS30" s="33"/>
      <c r="BRT30" s="33"/>
      <c r="BRU30" s="33"/>
      <c r="BRV30" s="33"/>
      <c r="BRW30" s="33"/>
      <c r="BRX30" s="33"/>
      <c r="BRY30" s="33"/>
      <c r="BRZ30" s="33"/>
      <c r="BSA30" s="33"/>
      <c r="BSB30" s="33"/>
      <c r="BSC30" s="33"/>
      <c r="BSD30" s="33"/>
      <c r="BSE30" s="33"/>
      <c r="BSF30" s="33"/>
      <c r="BSG30" s="33"/>
      <c r="BSH30" s="33"/>
      <c r="BSI30" s="33"/>
      <c r="BSJ30" s="33"/>
      <c r="BSK30" s="33"/>
      <c r="BSL30" s="33"/>
      <c r="BSM30" s="33"/>
      <c r="BSN30" s="33"/>
      <c r="BSO30" s="33"/>
      <c r="BSP30" s="33"/>
      <c r="BSQ30" s="33"/>
      <c r="BSR30" s="33"/>
      <c r="BSS30" s="33"/>
      <c r="BST30" s="33"/>
      <c r="BSU30" s="33"/>
      <c r="BSV30" s="33"/>
      <c r="BSW30" s="33"/>
      <c r="BSX30" s="33"/>
      <c r="BSY30" s="33"/>
      <c r="BSZ30" s="33"/>
      <c r="BTA30" s="33"/>
      <c r="BTB30" s="33"/>
      <c r="BTC30" s="33"/>
      <c r="BTD30" s="33"/>
      <c r="BTE30" s="33"/>
      <c r="BTF30" s="33"/>
      <c r="BTG30" s="33"/>
      <c r="BTH30" s="33"/>
      <c r="BTI30" s="33"/>
      <c r="BTJ30" s="33"/>
      <c r="BTK30" s="33"/>
      <c r="BTL30" s="33"/>
      <c r="BTM30" s="33"/>
      <c r="BTN30" s="33"/>
      <c r="BTO30" s="33"/>
      <c r="BTP30" s="33"/>
      <c r="BTQ30" s="33"/>
      <c r="BTR30" s="33"/>
      <c r="BTS30" s="33"/>
      <c r="BTT30" s="33"/>
      <c r="BTU30" s="33"/>
      <c r="BTV30" s="33"/>
      <c r="BTW30" s="33"/>
      <c r="BTX30" s="33"/>
      <c r="BTY30" s="33"/>
      <c r="BTZ30" s="33"/>
      <c r="BUA30" s="33"/>
      <c r="BUB30" s="33"/>
      <c r="BUC30" s="33"/>
      <c r="BUD30" s="33"/>
      <c r="BUE30" s="33"/>
      <c r="BUF30" s="33"/>
      <c r="BUG30" s="33"/>
      <c r="BUH30" s="33"/>
      <c r="BUI30" s="33"/>
      <c r="BUJ30" s="33"/>
      <c r="BUK30" s="33"/>
      <c r="BUL30" s="33"/>
      <c r="BUM30" s="33"/>
      <c r="BUN30" s="33"/>
      <c r="BUO30" s="33"/>
      <c r="BUP30" s="33"/>
      <c r="BUQ30" s="33"/>
      <c r="BUR30" s="33"/>
      <c r="BUS30" s="33"/>
      <c r="BUT30" s="33"/>
      <c r="BUU30" s="33"/>
      <c r="BUV30" s="33"/>
      <c r="BUW30" s="33"/>
      <c r="BUX30" s="33"/>
      <c r="BUY30" s="33"/>
      <c r="BUZ30" s="33"/>
      <c r="BVA30" s="33"/>
      <c r="BVB30" s="33"/>
      <c r="BVC30" s="33"/>
      <c r="BVD30" s="33"/>
      <c r="BVE30" s="33"/>
      <c r="BVF30" s="33"/>
      <c r="BVG30" s="33"/>
      <c r="BVH30" s="33"/>
      <c r="BVI30" s="33"/>
    </row>
    <row r="31" spans="1:1933" s="33" customFormat="1" ht="105" customHeight="1" x14ac:dyDescent="0.25">
      <c r="A31" s="35">
        <v>19</v>
      </c>
      <c r="B31" s="41"/>
      <c r="C31" s="41"/>
      <c r="D31" s="41"/>
      <c r="E31" s="35" t="s">
        <v>174</v>
      </c>
      <c r="F31" s="31" t="s">
        <v>59</v>
      </c>
      <c r="G31" s="35" t="s">
        <v>60</v>
      </c>
      <c r="H31" s="51"/>
      <c r="I31" s="35"/>
      <c r="J31" s="37">
        <v>0</v>
      </c>
      <c r="K31" s="37"/>
      <c r="L31" s="37">
        <v>3073164</v>
      </c>
      <c r="M31" s="35"/>
      <c r="N31" s="37">
        <v>0</v>
      </c>
      <c r="O31" s="35"/>
      <c r="P31" s="41"/>
      <c r="Q31" s="35"/>
      <c r="R31" s="35"/>
      <c r="S31" s="31"/>
      <c r="T31" s="35"/>
      <c r="U31" s="35"/>
      <c r="V31" s="35"/>
      <c r="W31" s="35"/>
      <c r="X31" s="35"/>
      <c r="Y31" s="35"/>
    </row>
    <row r="32" spans="1:1933" s="33" customFormat="1" ht="105" customHeight="1" x14ac:dyDescent="0.25">
      <c r="A32" s="50">
        <v>20</v>
      </c>
      <c r="B32" s="41"/>
      <c r="C32" s="41"/>
      <c r="D32" s="41"/>
      <c r="E32" s="41" t="s">
        <v>175</v>
      </c>
      <c r="F32" s="31" t="s">
        <v>59</v>
      </c>
      <c r="G32" s="35" t="s">
        <v>60</v>
      </c>
      <c r="H32" s="51"/>
      <c r="I32" s="41"/>
      <c r="J32" s="37">
        <v>141296.20000000001</v>
      </c>
      <c r="K32" s="56"/>
      <c r="L32" s="37">
        <f>321828.93+N32</f>
        <v>373416.99</v>
      </c>
      <c r="M32" s="41"/>
      <c r="N32" s="37">
        <v>51588.06</v>
      </c>
      <c r="O32" s="41"/>
      <c r="P32" s="41"/>
      <c r="Q32" s="41"/>
      <c r="R32" s="41"/>
      <c r="S32" s="57"/>
      <c r="T32" s="41"/>
      <c r="U32" s="41"/>
      <c r="V32" s="41"/>
      <c r="W32" s="41"/>
      <c r="X32" s="41"/>
      <c r="Y32" s="41"/>
    </row>
    <row r="33" spans="1:25" s="33" customFormat="1" ht="105" customHeight="1" x14ac:dyDescent="0.25">
      <c r="A33" s="50">
        <v>21</v>
      </c>
      <c r="B33" s="41"/>
      <c r="C33" s="41"/>
      <c r="D33" s="41"/>
      <c r="E33" s="41" t="s">
        <v>176</v>
      </c>
      <c r="F33" s="31" t="s">
        <v>59</v>
      </c>
      <c r="G33" s="35" t="s">
        <v>60</v>
      </c>
      <c r="H33" s="51"/>
      <c r="I33" s="41"/>
      <c r="J33" s="37">
        <v>0</v>
      </c>
      <c r="K33" s="56"/>
      <c r="L33" s="37"/>
      <c r="M33" s="41"/>
      <c r="N33" s="37">
        <v>0</v>
      </c>
      <c r="O33" s="41"/>
      <c r="P33" s="41"/>
      <c r="Q33" s="41"/>
      <c r="R33" s="41"/>
      <c r="S33" s="57"/>
      <c r="T33" s="41"/>
      <c r="U33" s="41"/>
      <c r="V33" s="41"/>
      <c r="W33" s="41"/>
      <c r="X33" s="41"/>
      <c r="Y33" s="41"/>
    </row>
    <row r="34" spans="1:25" s="33" customFormat="1" ht="105" customHeight="1" x14ac:dyDescent="0.25">
      <c r="A34" s="50">
        <v>22</v>
      </c>
      <c r="B34" s="41"/>
      <c r="C34" s="41"/>
      <c r="D34" s="41"/>
      <c r="E34" s="41" t="s">
        <v>177</v>
      </c>
      <c r="F34" s="57" t="s">
        <v>59</v>
      </c>
      <c r="G34" s="41" t="s">
        <v>60</v>
      </c>
      <c r="H34" s="51">
        <v>14767114</v>
      </c>
      <c r="I34" s="41"/>
      <c r="J34" s="37">
        <v>48520.800000000003</v>
      </c>
      <c r="K34" s="56"/>
      <c r="L34" s="37">
        <f>N34</f>
        <v>656492.88</v>
      </c>
      <c r="M34" s="41"/>
      <c r="N34" s="37">
        <v>656492.88</v>
      </c>
      <c r="O34" s="41"/>
      <c r="P34" s="41"/>
      <c r="Q34" s="41"/>
      <c r="R34" s="41"/>
      <c r="S34" s="57"/>
      <c r="T34" s="41"/>
      <c r="U34" s="41"/>
      <c r="V34" s="41"/>
      <c r="W34" s="41"/>
      <c r="X34" s="41"/>
      <c r="Y34" s="41"/>
    </row>
    <row r="35" spans="1:25" s="33" customFormat="1" ht="105" customHeight="1" x14ac:dyDescent="0.25">
      <c r="A35" s="50">
        <v>23</v>
      </c>
      <c r="B35" s="41"/>
      <c r="C35" s="41" t="s">
        <v>178</v>
      </c>
      <c r="D35" s="41" t="s">
        <v>179</v>
      </c>
      <c r="E35" s="41" t="s">
        <v>180</v>
      </c>
      <c r="F35" s="57" t="s">
        <v>59</v>
      </c>
      <c r="G35" s="41" t="s">
        <v>60</v>
      </c>
      <c r="H35" s="51">
        <v>1000000</v>
      </c>
      <c r="I35" s="41" t="s">
        <v>181</v>
      </c>
      <c r="J35" s="37">
        <v>0</v>
      </c>
      <c r="K35" s="56"/>
      <c r="L35" s="37"/>
      <c r="M35" s="41" t="s">
        <v>181</v>
      </c>
      <c r="N35" s="37">
        <v>0</v>
      </c>
      <c r="O35" s="41"/>
      <c r="P35" s="41" t="s">
        <v>182</v>
      </c>
      <c r="Q35" s="41" t="s">
        <v>183</v>
      </c>
      <c r="R35" s="41" t="s">
        <v>184</v>
      </c>
      <c r="S35" s="57"/>
      <c r="T35" s="41" t="s">
        <v>185</v>
      </c>
      <c r="U35" s="41" t="s">
        <v>186</v>
      </c>
      <c r="V35" s="41"/>
      <c r="W35" s="41"/>
      <c r="X35" s="41" t="s">
        <v>183</v>
      </c>
      <c r="Y35" s="41" t="s">
        <v>187</v>
      </c>
    </row>
    <row r="36" spans="1:25" s="33" customFormat="1" ht="105" customHeight="1" x14ac:dyDescent="0.25">
      <c r="A36" s="50">
        <v>24</v>
      </c>
      <c r="B36" s="41"/>
      <c r="C36" s="41"/>
      <c r="D36" s="41"/>
      <c r="E36" s="41" t="s">
        <v>188</v>
      </c>
      <c r="F36" s="57" t="s">
        <v>59</v>
      </c>
      <c r="G36" s="41" t="s">
        <v>60</v>
      </c>
      <c r="H36" s="51"/>
      <c r="I36" s="41"/>
      <c r="J36" s="37">
        <v>539330</v>
      </c>
      <c r="K36" s="56"/>
      <c r="L36" s="37"/>
      <c r="M36" s="41"/>
      <c r="N36" s="37">
        <v>0</v>
      </c>
      <c r="O36" s="41"/>
      <c r="P36" s="41"/>
      <c r="Q36" s="41"/>
      <c r="R36" s="41"/>
      <c r="S36" s="57"/>
      <c r="T36" s="41"/>
      <c r="U36" s="41"/>
      <c r="V36" s="41"/>
      <c r="W36" s="41"/>
      <c r="X36" s="41"/>
      <c r="Y36" s="41"/>
    </row>
    <row r="37" spans="1:25" s="33" customFormat="1" ht="105" customHeight="1" x14ac:dyDescent="0.25">
      <c r="A37" s="50">
        <v>25</v>
      </c>
      <c r="B37" s="41"/>
      <c r="C37" s="41"/>
      <c r="D37" s="41"/>
      <c r="E37" s="41" t="s">
        <v>189</v>
      </c>
      <c r="F37" s="57" t="s">
        <v>59</v>
      </c>
      <c r="G37" s="41" t="s">
        <v>60</v>
      </c>
      <c r="H37" s="51"/>
      <c r="I37" s="41"/>
      <c r="J37" s="37">
        <v>198850</v>
      </c>
      <c r="K37" s="56"/>
      <c r="L37" s="37">
        <f>N37</f>
        <v>978267.3600000001</v>
      </c>
      <c r="M37" s="41"/>
      <c r="N37" s="37">
        <v>978267.3600000001</v>
      </c>
      <c r="O37" s="41"/>
      <c r="P37" s="41"/>
      <c r="Q37" s="41"/>
      <c r="R37" s="41"/>
      <c r="S37" s="57"/>
      <c r="T37" s="41"/>
      <c r="U37" s="41"/>
      <c r="V37" s="41"/>
      <c r="W37" s="41"/>
      <c r="X37" s="41"/>
      <c r="Y37" s="41"/>
    </row>
    <row r="38" spans="1:25" s="33" customFormat="1" ht="105" customHeight="1" x14ac:dyDescent="0.25">
      <c r="A38" s="50">
        <v>26</v>
      </c>
      <c r="B38" s="41"/>
      <c r="C38" s="41"/>
      <c r="D38" s="41"/>
      <c r="E38" s="41" t="s">
        <v>190</v>
      </c>
      <c r="F38" s="57" t="s">
        <v>59</v>
      </c>
      <c r="G38" s="41" t="s">
        <v>60</v>
      </c>
      <c r="H38" s="51"/>
      <c r="I38" s="41"/>
      <c r="J38" s="37">
        <v>1336</v>
      </c>
      <c r="K38" s="56"/>
      <c r="L38" s="37">
        <v>256875.34</v>
      </c>
      <c r="M38" s="41"/>
      <c r="N38" s="37">
        <v>0</v>
      </c>
      <c r="O38" s="41"/>
      <c r="P38" s="41"/>
      <c r="Q38" s="41"/>
      <c r="R38" s="41"/>
      <c r="S38" s="57"/>
      <c r="T38" s="41"/>
      <c r="U38" s="41"/>
      <c r="V38" s="41"/>
      <c r="W38" s="41"/>
      <c r="X38" s="41"/>
      <c r="Y38" s="41"/>
    </row>
    <row r="39" spans="1:25" s="33" customFormat="1" ht="105" customHeight="1" x14ac:dyDescent="0.25">
      <c r="A39" s="50">
        <v>27</v>
      </c>
      <c r="B39" s="41"/>
      <c r="C39" s="41"/>
      <c r="D39" s="41"/>
      <c r="E39" s="41" t="s">
        <v>191</v>
      </c>
      <c r="F39" s="57" t="s">
        <v>59</v>
      </c>
      <c r="G39" s="41" t="s">
        <v>60</v>
      </c>
      <c r="H39" s="51"/>
      <c r="I39" s="41"/>
      <c r="J39" s="37">
        <v>540000</v>
      </c>
      <c r="K39" s="56"/>
      <c r="L39" s="37"/>
      <c r="M39" s="41"/>
      <c r="N39" s="37">
        <v>0</v>
      </c>
      <c r="O39" s="41"/>
      <c r="P39" s="41"/>
      <c r="Q39" s="41"/>
      <c r="R39" s="41"/>
      <c r="S39" s="57"/>
      <c r="T39" s="41"/>
      <c r="U39" s="41"/>
      <c r="V39" s="41"/>
      <c r="W39" s="41"/>
      <c r="X39" s="41"/>
      <c r="Y39" s="41"/>
    </row>
    <row r="40" spans="1:25" s="33" customFormat="1" ht="105" customHeight="1" x14ac:dyDescent="0.25">
      <c r="A40" s="50">
        <v>28</v>
      </c>
      <c r="B40" s="41"/>
      <c r="C40" s="41"/>
      <c r="D40" s="41"/>
      <c r="E40" s="41" t="s">
        <v>192</v>
      </c>
      <c r="F40" s="57" t="s">
        <v>59</v>
      </c>
      <c r="G40" s="41" t="s">
        <v>60</v>
      </c>
      <c r="H40" s="51"/>
      <c r="I40" s="41"/>
      <c r="J40" s="37">
        <v>180000</v>
      </c>
      <c r="K40" s="56"/>
      <c r="L40" s="37"/>
      <c r="M40" s="41"/>
      <c r="N40" s="37">
        <v>0</v>
      </c>
      <c r="O40" s="41"/>
      <c r="P40" s="41"/>
      <c r="Q40" s="41"/>
      <c r="R40" s="41"/>
      <c r="S40" s="57"/>
      <c r="T40" s="41"/>
      <c r="U40" s="41"/>
      <c r="V40" s="41"/>
      <c r="W40" s="41"/>
      <c r="X40" s="41"/>
      <c r="Y40" s="41"/>
    </row>
    <row r="41" spans="1:25" s="33" customFormat="1" ht="105" customHeight="1" x14ac:dyDescent="0.25">
      <c r="A41" s="50">
        <v>29</v>
      </c>
      <c r="B41" s="41"/>
      <c r="C41" s="41"/>
      <c r="D41" s="41"/>
      <c r="E41" s="41" t="s">
        <v>193</v>
      </c>
      <c r="F41" s="57" t="s">
        <v>59</v>
      </c>
      <c r="G41" s="41" t="s">
        <v>60</v>
      </c>
      <c r="H41" s="51">
        <v>3000000</v>
      </c>
      <c r="I41" s="41"/>
      <c r="J41" s="37">
        <v>20000</v>
      </c>
      <c r="K41" s="56"/>
      <c r="L41" s="37"/>
      <c r="M41" s="41"/>
      <c r="N41" s="37">
        <v>0</v>
      </c>
      <c r="O41" s="41"/>
      <c r="P41" s="41"/>
      <c r="Q41" s="41"/>
      <c r="R41" s="41"/>
      <c r="S41" s="57"/>
      <c r="T41" s="41"/>
      <c r="U41" s="41"/>
      <c r="V41" s="41"/>
      <c r="W41" s="41"/>
      <c r="X41" s="41"/>
      <c r="Y41" s="41"/>
    </row>
    <row r="42" spans="1:25" s="33" customFormat="1" ht="105" customHeight="1" x14ac:dyDescent="0.25">
      <c r="A42" s="50">
        <v>30</v>
      </c>
      <c r="B42" s="41"/>
      <c r="C42" s="41"/>
      <c r="D42" s="41"/>
      <c r="E42" s="41" t="s">
        <v>194</v>
      </c>
      <c r="F42" s="57" t="s">
        <v>59</v>
      </c>
      <c r="G42" s="41" t="s">
        <v>60</v>
      </c>
      <c r="H42" s="51"/>
      <c r="I42" s="41"/>
      <c r="J42" s="37">
        <v>11186.4</v>
      </c>
      <c r="K42" s="56"/>
      <c r="L42" s="37"/>
      <c r="M42" s="41"/>
      <c r="N42" s="37">
        <v>0</v>
      </c>
      <c r="O42" s="41"/>
      <c r="P42" s="41"/>
      <c r="Q42" s="41"/>
      <c r="R42" s="41"/>
      <c r="S42" s="57"/>
      <c r="T42" s="41"/>
      <c r="U42" s="41"/>
      <c r="V42" s="41"/>
      <c r="W42" s="41"/>
      <c r="X42" s="41"/>
      <c r="Y42" s="41"/>
    </row>
    <row r="43" spans="1:25" s="33" customFormat="1" ht="105" customHeight="1" x14ac:dyDescent="0.25">
      <c r="A43" s="50">
        <v>31</v>
      </c>
      <c r="B43" s="41"/>
      <c r="C43" s="41"/>
      <c r="D43" s="41"/>
      <c r="E43" s="41" t="s">
        <v>195</v>
      </c>
      <c r="F43" s="57" t="s">
        <v>59</v>
      </c>
      <c r="G43" s="41" t="s">
        <v>60</v>
      </c>
      <c r="H43" s="51"/>
      <c r="I43" s="41"/>
      <c r="J43" s="37">
        <v>115000</v>
      </c>
      <c r="K43" s="56"/>
      <c r="L43" s="37"/>
      <c r="M43" s="41"/>
      <c r="N43" s="37">
        <v>0</v>
      </c>
      <c r="O43" s="41"/>
      <c r="P43" s="41"/>
      <c r="Q43" s="41"/>
      <c r="R43" s="41"/>
      <c r="S43" s="57"/>
      <c r="T43" s="41"/>
      <c r="U43" s="41"/>
      <c r="V43" s="41"/>
      <c r="W43" s="41"/>
      <c r="X43" s="41"/>
      <c r="Y43" s="41"/>
    </row>
    <row r="44" spans="1:25" s="33" customFormat="1" ht="105" customHeight="1" x14ac:dyDescent="0.25">
      <c r="A44" s="50">
        <v>32</v>
      </c>
      <c r="B44" s="41"/>
      <c r="C44" s="41"/>
      <c r="D44" s="41"/>
      <c r="E44" s="41" t="s">
        <v>196</v>
      </c>
      <c r="F44" s="57" t="s">
        <v>59</v>
      </c>
      <c r="G44" s="41" t="s">
        <v>60</v>
      </c>
      <c r="H44" s="51"/>
      <c r="I44" s="41"/>
      <c r="J44" s="37">
        <v>55191.3</v>
      </c>
      <c r="K44" s="56"/>
      <c r="L44" s="37">
        <f>N44</f>
        <v>503269.87</v>
      </c>
      <c r="M44" s="41"/>
      <c r="N44" s="37">
        <v>503269.87</v>
      </c>
      <c r="O44" s="41"/>
      <c r="P44" s="41"/>
      <c r="Q44" s="41"/>
      <c r="R44" s="41"/>
      <c r="S44" s="57"/>
      <c r="T44" s="41"/>
      <c r="U44" s="41"/>
      <c r="V44" s="41"/>
      <c r="W44" s="41"/>
      <c r="X44" s="41"/>
      <c r="Y44" s="41"/>
    </row>
    <row r="45" spans="1:25" s="33" customFormat="1" ht="105" customHeight="1" x14ac:dyDescent="0.25">
      <c r="A45" s="50">
        <v>33</v>
      </c>
      <c r="B45" s="41"/>
      <c r="C45" s="41"/>
      <c r="D45" s="41"/>
      <c r="E45" s="41" t="s">
        <v>197</v>
      </c>
      <c r="F45" s="57" t="s">
        <v>59</v>
      </c>
      <c r="G45" s="41" t="s">
        <v>60</v>
      </c>
      <c r="H45" s="51"/>
      <c r="I45" s="41"/>
      <c r="J45" s="37">
        <v>306000</v>
      </c>
      <c r="K45" s="56"/>
      <c r="L45" s="37"/>
      <c r="M45" s="41"/>
      <c r="N45" s="37">
        <v>0</v>
      </c>
      <c r="O45" s="41"/>
      <c r="P45" s="41"/>
      <c r="Q45" s="41"/>
      <c r="R45" s="41"/>
      <c r="S45" s="57"/>
      <c r="T45" s="41"/>
      <c r="U45" s="41"/>
      <c r="V45" s="41"/>
      <c r="W45" s="41"/>
      <c r="X45" s="41"/>
      <c r="Y45" s="41"/>
    </row>
    <row r="46" spans="1:25" s="33" customFormat="1" ht="105" customHeight="1" x14ac:dyDescent="0.25">
      <c r="A46" s="50">
        <v>34</v>
      </c>
      <c r="B46" s="41"/>
      <c r="C46" s="41"/>
      <c r="D46" s="41"/>
      <c r="E46" s="41" t="s">
        <v>198</v>
      </c>
      <c r="F46" s="57" t="s">
        <v>59</v>
      </c>
      <c r="G46" s="41" t="s">
        <v>60</v>
      </c>
      <c r="H46" s="51"/>
      <c r="I46" s="41"/>
      <c r="J46" s="37">
        <v>706274.9</v>
      </c>
      <c r="K46" s="56"/>
      <c r="L46" s="37"/>
      <c r="M46" s="41"/>
      <c r="N46" s="37">
        <v>0</v>
      </c>
      <c r="O46" s="41"/>
      <c r="P46" s="41"/>
      <c r="Q46" s="41"/>
      <c r="R46" s="41"/>
      <c r="S46" s="57"/>
      <c r="T46" s="41"/>
      <c r="U46" s="41"/>
      <c r="V46" s="41"/>
      <c r="W46" s="41"/>
      <c r="X46" s="41"/>
      <c r="Y46" s="41"/>
    </row>
    <row r="47" spans="1:25" s="33" customFormat="1" ht="105" customHeight="1" x14ac:dyDescent="0.25">
      <c r="A47" s="50">
        <v>35</v>
      </c>
      <c r="B47" s="41"/>
      <c r="C47" s="41"/>
      <c r="D47" s="41"/>
      <c r="E47" s="41" t="s">
        <v>199</v>
      </c>
      <c r="F47" s="57" t="s">
        <v>59</v>
      </c>
      <c r="G47" s="41" t="s">
        <v>60</v>
      </c>
      <c r="H47" s="51"/>
      <c r="I47" s="41"/>
      <c r="J47" s="37">
        <v>5500</v>
      </c>
      <c r="K47" s="56"/>
      <c r="L47" s="37"/>
      <c r="M47" s="41"/>
      <c r="N47" s="37">
        <v>0</v>
      </c>
      <c r="O47" s="41"/>
      <c r="P47" s="41"/>
      <c r="Q47" s="41"/>
      <c r="R47" s="41"/>
      <c r="S47" s="57"/>
      <c r="T47" s="41"/>
      <c r="U47" s="41"/>
      <c r="V47" s="41"/>
      <c r="W47" s="41"/>
      <c r="X47" s="41"/>
      <c r="Y47" s="41"/>
    </row>
    <row r="48" spans="1:25" s="33" customFormat="1" ht="105" customHeight="1" x14ac:dyDescent="0.25">
      <c r="A48" s="50">
        <v>36</v>
      </c>
      <c r="B48" s="41"/>
      <c r="C48" s="41"/>
      <c r="D48" s="41"/>
      <c r="E48" s="41" t="s">
        <v>200</v>
      </c>
      <c r="F48" s="57" t="s">
        <v>59</v>
      </c>
      <c r="G48" s="41" t="s">
        <v>60</v>
      </c>
      <c r="H48" s="51"/>
      <c r="I48" s="41"/>
      <c r="J48" s="37">
        <v>312466.7</v>
      </c>
      <c r="K48" s="56"/>
      <c r="L48" s="37">
        <f>N48</f>
        <v>248579.82</v>
      </c>
      <c r="M48" s="41"/>
      <c r="N48" s="37">
        <v>248579.82</v>
      </c>
      <c r="O48" s="41"/>
      <c r="P48" s="41"/>
      <c r="Q48" s="41"/>
      <c r="R48" s="41"/>
      <c r="S48" s="57"/>
      <c r="T48" s="41"/>
      <c r="U48" s="41"/>
      <c r="V48" s="41"/>
      <c r="W48" s="41"/>
      <c r="X48" s="41"/>
      <c r="Y48" s="41"/>
    </row>
    <row r="49" spans="1:25" s="33" customFormat="1" ht="105" customHeight="1" x14ac:dyDescent="0.25">
      <c r="A49" s="50">
        <v>37</v>
      </c>
      <c r="B49" s="41"/>
      <c r="C49" s="41"/>
      <c r="D49" s="41"/>
      <c r="E49" s="41" t="s">
        <v>201</v>
      </c>
      <c r="F49" s="57" t="s">
        <v>59</v>
      </c>
      <c r="G49" s="41" t="s">
        <v>60</v>
      </c>
      <c r="H49" s="51"/>
      <c r="I49" s="41"/>
      <c r="J49" s="37">
        <v>96547</v>
      </c>
      <c r="K49" s="56"/>
      <c r="L49" s="37"/>
      <c r="M49" s="41"/>
      <c r="N49" s="37">
        <v>0</v>
      </c>
      <c r="O49" s="41"/>
      <c r="P49" s="41"/>
      <c r="Q49" s="41"/>
      <c r="R49" s="41"/>
      <c r="S49" s="57"/>
      <c r="T49" s="41"/>
      <c r="U49" s="41"/>
      <c r="V49" s="41"/>
      <c r="W49" s="41"/>
      <c r="X49" s="41"/>
      <c r="Y49" s="41"/>
    </row>
    <row r="50" spans="1:25" s="33" customFormat="1" ht="105" customHeight="1" x14ac:dyDescent="0.25">
      <c r="A50" s="50">
        <v>38</v>
      </c>
      <c r="B50" s="41"/>
      <c r="C50" s="41"/>
      <c r="D50" s="41"/>
      <c r="E50" s="41" t="s">
        <v>202</v>
      </c>
      <c r="F50" s="57" t="s">
        <v>59</v>
      </c>
      <c r="G50" s="41" t="s">
        <v>60</v>
      </c>
      <c r="H50" s="51"/>
      <c r="I50" s="41"/>
      <c r="J50" s="37">
        <v>22181.7</v>
      </c>
      <c r="K50" s="56"/>
      <c r="L50" s="37"/>
      <c r="M50" s="41"/>
      <c r="N50" s="37">
        <v>0</v>
      </c>
      <c r="O50" s="41"/>
      <c r="P50" s="41"/>
      <c r="Q50" s="41"/>
      <c r="R50" s="41"/>
      <c r="S50" s="57"/>
      <c r="T50" s="41"/>
      <c r="U50" s="41"/>
      <c r="V50" s="41"/>
      <c r="W50" s="41"/>
      <c r="X50" s="41"/>
      <c r="Y50" s="41"/>
    </row>
    <row r="51" spans="1:25" s="33" customFormat="1" ht="105" customHeight="1" x14ac:dyDescent="0.25">
      <c r="A51" s="50">
        <v>39</v>
      </c>
      <c r="B51" s="41"/>
      <c r="C51" s="41"/>
      <c r="D51" s="41"/>
      <c r="E51" s="41" t="s">
        <v>203</v>
      </c>
      <c r="F51" s="57" t="s">
        <v>59</v>
      </c>
      <c r="G51" s="41" t="s">
        <v>60</v>
      </c>
      <c r="H51" s="51"/>
      <c r="I51" s="41"/>
      <c r="J51" s="37">
        <v>0</v>
      </c>
      <c r="K51" s="56"/>
      <c r="L51" s="37">
        <v>208350.6</v>
      </c>
      <c r="M51" s="41"/>
      <c r="N51" s="56">
        <v>0</v>
      </c>
      <c r="O51" s="41"/>
      <c r="P51" s="41"/>
      <c r="Q51" s="41"/>
      <c r="R51" s="41"/>
      <c r="S51" s="57"/>
      <c r="T51" s="41"/>
      <c r="U51" s="41"/>
      <c r="V51" s="41"/>
      <c r="W51" s="41"/>
      <c r="X51" s="41"/>
      <c r="Y51" s="41"/>
    </row>
    <row r="52" spans="1:25" s="33" customFormat="1" ht="63.75" x14ac:dyDescent="0.25">
      <c r="A52" s="50">
        <v>40</v>
      </c>
      <c r="B52" s="31"/>
      <c r="C52" s="31"/>
      <c r="D52" s="31"/>
      <c r="E52" s="41" t="s">
        <v>201</v>
      </c>
      <c r="F52" s="57" t="s">
        <v>59</v>
      </c>
      <c r="G52" s="31"/>
      <c r="H52" s="58"/>
      <c r="I52" s="31"/>
      <c r="J52" s="37">
        <v>42225.9</v>
      </c>
      <c r="K52" s="31"/>
      <c r="L52" s="37"/>
      <c r="M52" s="31"/>
      <c r="N52" s="59">
        <v>0</v>
      </c>
      <c r="O52" s="31"/>
      <c r="P52" s="31"/>
      <c r="Q52" s="31"/>
      <c r="R52" s="31"/>
      <c r="S52" s="31"/>
      <c r="T52" s="31"/>
      <c r="U52" s="31"/>
      <c r="V52" s="31"/>
      <c r="W52" s="32"/>
      <c r="X52" s="31"/>
      <c r="Y52" s="31"/>
    </row>
    <row r="53" spans="1:25" s="33" customFormat="1" ht="51" x14ac:dyDescent="0.25">
      <c r="A53" s="50">
        <v>41</v>
      </c>
      <c r="B53" s="31"/>
      <c r="C53" s="31"/>
      <c r="D53" s="31"/>
      <c r="E53" s="41" t="s">
        <v>202</v>
      </c>
      <c r="F53" s="57" t="s">
        <v>59</v>
      </c>
      <c r="G53" s="31"/>
      <c r="H53" s="58"/>
      <c r="I53" s="58"/>
      <c r="J53" s="37">
        <v>2621605.2000000002</v>
      </c>
      <c r="K53" s="58"/>
      <c r="L53" s="37"/>
      <c r="M53" s="58"/>
      <c r="N53" s="59">
        <v>0</v>
      </c>
      <c r="O53" s="58"/>
      <c r="P53" s="31"/>
      <c r="Q53" s="31"/>
      <c r="R53" s="31"/>
      <c r="S53" s="31"/>
      <c r="T53" s="31"/>
      <c r="U53" s="31"/>
      <c r="V53" s="31"/>
      <c r="W53" s="32"/>
      <c r="X53" s="31"/>
      <c r="Y53" s="31"/>
    </row>
    <row r="54" spans="1:25" s="33" customFormat="1" ht="38.25" x14ac:dyDescent="0.25">
      <c r="A54" s="50">
        <v>42</v>
      </c>
      <c r="B54" s="31"/>
      <c r="C54" s="31"/>
      <c r="D54" s="31"/>
      <c r="E54" s="41" t="s">
        <v>204</v>
      </c>
      <c r="F54" s="57" t="s">
        <v>59</v>
      </c>
      <c r="G54" s="31"/>
      <c r="H54" s="58"/>
      <c r="I54" s="31"/>
      <c r="J54" s="37">
        <v>0</v>
      </c>
      <c r="K54" s="31"/>
      <c r="L54" s="37"/>
      <c r="M54" s="31"/>
      <c r="N54" s="59">
        <v>0</v>
      </c>
      <c r="O54" s="31"/>
      <c r="P54" s="31"/>
      <c r="Q54" s="31"/>
      <c r="R54" s="31"/>
      <c r="S54" s="31"/>
      <c r="T54" s="31"/>
      <c r="U54" s="31"/>
      <c r="V54" s="31"/>
      <c r="W54" s="32"/>
      <c r="X54" s="31"/>
      <c r="Y54" s="31"/>
    </row>
    <row r="55" spans="1:25" s="33" customFormat="1" ht="76.5" x14ac:dyDescent="0.25">
      <c r="A55" s="50">
        <v>43</v>
      </c>
      <c r="B55" s="31"/>
      <c r="C55" s="31"/>
      <c r="D55" s="31"/>
      <c r="E55" s="41" t="s">
        <v>203</v>
      </c>
      <c r="F55" s="57" t="s">
        <v>59</v>
      </c>
      <c r="G55" s="31"/>
      <c r="H55" s="58"/>
      <c r="I55" s="31"/>
      <c r="J55" s="37">
        <v>1612888.4</v>
      </c>
      <c r="K55" s="31"/>
      <c r="L55" s="37">
        <f>171717.02+N55</f>
        <v>960464.38</v>
      </c>
      <c r="M55" s="31"/>
      <c r="N55" s="59">
        <v>788747.36</v>
      </c>
      <c r="O55" s="31"/>
      <c r="P55" s="31"/>
      <c r="Q55" s="31"/>
      <c r="R55" s="31"/>
      <c r="S55" s="31"/>
      <c r="T55" s="31"/>
      <c r="U55" s="31"/>
      <c r="V55" s="31"/>
      <c r="W55" s="32"/>
      <c r="X55" s="31"/>
      <c r="Y55" s="31"/>
    </row>
    <row r="56" spans="1:25" s="33" customFormat="1" ht="38.25" x14ac:dyDescent="0.25">
      <c r="A56" s="50">
        <v>44</v>
      </c>
      <c r="B56" s="31"/>
      <c r="C56" s="31"/>
      <c r="D56" s="31"/>
      <c r="E56" s="41" t="s">
        <v>205</v>
      </c>
      <c r="F56" s="57" t="s">
        <v>59</v>
      </c>
      <c r="G56" s="31"/>
      <c r="H56" s="58"/>
      <c r="I56" s="58"/>
      <c r="J56" s="37">
        <v>4033</v>
      </c>
      <c r="K56" s="58"/>
      <c r="L56" s="37">
        <f>70047.94+N56</f>
        <v>70309.740000000005</v>
      </c>
      <c r="M56" s="58"/>
      <c r="N56" s="59">
        <v>261.8</v>
      </c>
      <c r="O56" s="58"/>
      <c r="P56" s="31"/>
      <c r="Q56" s="31"/>
      <c r="R56" s="31"/>
      <c r="S56" s="31"/>
      <c r="T56" s="31"/>
      <c r="U56" s="31"/>
      <c r="V56" s="31"/>
      <c r="W56" s="32"/>
      <c r="X56" s="31"/>
      <c r="Y56" s="31"/>
    </row>
    <row r="57" spans="1:25" s="33" customFormat="1" ht="51" x14ac:dyDescent="0.25">
      <c r="A57" s="50">
        <v>45</v>
      </c>
      <c r="B57" s="60"/>
      <c r="C57" s="60"/>
      <c r="D57" s="60"/>
      <c r="E57" s="41" t="s">
        <v>206</v>
      </c>
      <c r="F57" s="57" t="s">
        <v>59</v>
      </c>
      <c r="G57" s="60"/>
      <c r="H57" s="58"/>
      <c r="I57" s="58"/>
      <c r="J57" s="37">
        <v>51098.5</v>
      </c>
      <c r="K57" s="58"/>
      <c r="L57" s="37">
        <f>N57</f>
        <v>9200</v>
      </c>
      <c r="M57" s="58"/>
      <c r="N57" s="58">
        <v>9200</v>
      </c>
      <c r="O57" s="58"/>
      <c r="P57" s="31"/>
      <c r="Q57" s="60"/>
      <c r="R57" s="60"/>
      <c r="S57" s="31"/>
      <c r="T57" s="60"/>
      <c r="U57" s="60"/>
      <c r="V57" s="60"/>
      <c r="W57" s="32"/>
      <c r="X57" s="60"/>
      <c r="Y57" s="60"/>
    </row>
    <row r="58" spans="1:25" s="33" customFormat="1" ht="51" x14ac:dyDescent="0.25">
      <c r="A58" s="50">
        <v>46</v>
      </c>
      <c r="B58" s="60"/>
      <c r="C58" s="60"/>
      <c r="D58" s="60"/>
      <c r="E58" s="41" t="s">
        <v>207</v>
      </c>
      <c r="F58" s="57" t="s">
        <v>59</v>
      </c>
      <c r="G58" s="60"/>
      <c r="H58" s="58"/>
      <c r="I58" s="58"/>
      <c r="J58" s="37">
        <v>71890</v>
      </c>
      <c r="K58" s="58"/>
      <c r="L58" s="37">
        <f>N58</f>
        <v>69044.899999999994</v>
      </c>
      <c r="M58" s="58"/>
      <c r="N58" s="58">
        <v>69044.899999999994</v>
      </c>
      <c r="O58" s="58"/>
      <c r="P58" s="31"/>
      <c r="Q58" s="60"/>
      <c r="R58" s="60"/>
      <c r="S58" s="31"/>
      <c r="T58" s="60"/>
      <c r="U58" s="60"/>
      <c r="V58" s="60"/>
      <c r="W58" s="32"/>
      <c r="X58" s="60"/>
      <c r="Y58" s="60"/>
    </row>
    <row r="59" spans="1:25" s="33" customFormat="1" ht="38.25" x14ac:dyDescent="0.25">
      <c r="A59" s="50">
        <v>47</v>
      </c>
      <c r="B59" s="60"/>
      <c r="C59" s="60"/>
      <c r="D59" s="60"/>
      <c r="E59" s="41" t="s">
        <v>208</v>
      </c>
      <c r="F59" s="57" t="s">
        <v>59</v>
      </c>
      <c r="G59" s="60"/>
      <c r="H59" s="58"/>
      <c r="I59" s="58"/>
      <c r="J59" s="37">
        <v>37894.199999999997</v>
      </c>
      <c r="K59" s="58"/>
      <c r="L59" s="37">
        <f>N59</f>
        <v>259693.68</v>
      </c>
      <c r="M59" s="58"/>
      <c r="N59" s="58">
        <v>259693.68</v>
      </c>
      <c r="O59" s="58"/>
      <c r="P59" s="31"/>
      <c r="Q59" s="60"/>
      <c r="R59" s="60"/>
      <c r="S59" s="31"/>
      <c r="T59" s="60"/>
      <c r="U59" s="60"/>
      <c r="V59" s="60"/>
      <c r="W59" s="32"/>
      <c r="X59" s="60"/>
      <c r="Y59" s="60"/>
    </row>
    <row r="60" spans="1:25" s="33" customFormat="1" ht="51" x14ac:dyDescent="0.25">
      <c r="A60" s="50">
        <v>48</v>
      </c>
      <c r="B60" s="31"/>
      <c r="C60" s="31"/>
      <c r="D60" s="31"/>
      <c r="E60" s="41" t="s">
        <v>209</v>
      </c>
      <c r="F60" s="57" t="s">
        <v>59</v>
      </c>
      <c r="G60" s="31"/>
      <c r="H60" s="58"/>
      <c r="I60" s="58"/>
      <c r="J60" s="37">
        <v>132608</v>
      </c>
      <c r="K60" s="58"/>
      <c r="L60" s="37">
        <f>N60</f>
        <v>66116.41</v>
      </c>
      <c r="M60" s="58"/>
      <c r="N60" s="58">
        <v>66116.41</v>
      </c>
      <c r="O60" s="58"/>
      <c r="P60" s="31"/>
      <c r="Q60" s="31"/>
      <c r="R60" s="31"/>
      <c r="S60" s="60"/>
      <c r="T60" s="31"/>
      <c r="U60" s="31"/>
      <c r="V60" s="31"/>
      <c r="W60" s="61"/>
      <c r="X60" s="31"/>
      <c r="Y60" s="31"/>
    </row>
    <row r="61" spans="1:25" s="33" customFormat="1" ht="51" x14ac:dyDescent="0.25">
      <c r="A61" s="50">
        <v>49</v>
      </c>
      <c r="B61" s="31"/>
      <c r="C61" s="31"/>
      <c r="D61" s="31"/>
      <c r="E61" s="41" t="s">
        <v>210</v>
      </c>
      <c r="F61" s="57" t="s">
        <v>59</v>
      </c>
      <c r="G61" s="31"/>
      <c r="H61" s="58"/>
      <c r="I61" s="58"/>
      <c r="J61" s="37">
        <v>0</v>
      </c>
      <c r="K61" s="58"/>
      <c r="L61" s="37">
        <f>N61</f>
        <v>20000</v>
      </c>
      <c r="M61" s="58"/>
      <c r="N61" s="58">
        <v>20000</v>
      </c>
      <c r="O61" s="58"/>
      <c r="P61" s="31"/>
      <c r="Q61" s="31"/>
      <c r="R61" s="31"/>
      <c r="S61" s="60"/>
      <c r="T61" s="31"/>
      <c r="U61" s="31"/>
      <c r="V61" s="31"/>
      <c r="W61" s="61"/>
      <c r="X61" s="31"/>
      <c r="Y61" s="31"/>
    </row>
    <row r="62" spans="1:25" s="33" customFormat="1" ht="63.75" x14ac:dyDescent="0.25">
      <c r="A62" s="50">
        <v>50</v>
      </c>
      <c r="B62" s="31"/>
      <c r="C62" s="31"/>
      <c r="D62" s="31"/>
      <c r="E62" s="41" t="s">
        <v>211</v>
      </c>
      <c r="F62" s="57" t="s">
        <v>59</v>
      </c>
      <c r="G62" s="31"/>
      <c r="H62" s="58"/>
      <c r="I62" s="58"/>
      <c r="J62" s="37">
        <v>18258.2</v>
      </c>
      <c r="K62" s="58"/>
      <c r="L62" s="37">
        <f>N62</f>
        <v>18258.169999999998</v>
      </c>
      <c r="M62" s="58"/>
      <c r="N62" s="58">
        <v>18258.169999999998</v>
      </c>
      <c r="O62" s="58"/>
      <c r="P62" s="31"/>
      <c r="Q62" s="31"/>
      <c r="R62" s="31"/>
      <c r="S62" s="60"/>
      <c r="T62" s="31"/>
      <c r="U62" s="31"/>
      <c r="V62" s="31"/>
      <c r="W62" s="61"/>
      <c r="X62" s="31"/>
      <c r="Y62" s="31"/>
    </row>
    <row r="63" spans="1:25" s="33" customFormat="1" ht="76.5" x14ac:dyDescent="0.25">
      <c r="A63" s="50">
        <v>51</v>
      </c>
      <c r="B63" s="31"/>
      <c r="C63" s="31"/>
      <c r="D63" s="31"/>
      <c r="E63" s="41" t="s">
        <v>212</v>
      </c>
      <c r="F63" s="57" t="s">
        <v>59</v>
      </c>
      <c r="G63" s="31"/>
      <c r="H63" s="58"/>
      <c r="I63" s="58"/>
      <c r="J63" s="37">
        <v>0</v>
      </c>
      <c r="K63" s="58"/>
      <c r="L63" s="37">
        <f>N63</f>
        <v>42330.17</v>
      </c>
      <c r="M63" s="58"/>
      <c r="N63" s="58">
        <v>42330.17</v>
      </c>
      <c r="O63" s="58"/>
      <c r="P63" s="31"/>
      <c r="Q63" s="31"/>
      <c r="R63" s="31"/>
      <c r="S63" s="60"/>
      <c r="T63" s="31"/>
      <c r="U63" s="31"/>
      <c r="V63" s="31"/>
      <c r="W63" s="61"/>
      <c r="X63" s="31"/>
      <c r="Y63" s="31"/>
    </row>
    <row r="64" spans="1:25" s="33" customFormat="1" ht="102" x14ac:dyDescent="0.25">
      <c r="A64" s="50">
        <v>52</v>
      </c>
      <c r="B64" s="31"/>
      <c r="C64" s="31"/>
      <c r="D64" s="31"/>
      <c r="E64" s="41" t="s">
        <v>213</v>
      </c>
      <c r="F64" s="57" t="s">
        <v>59</v>
      </c>
      <c r="G64" s="31"/>
      <c r="H64" s="58"/>
      <c r="I64" s="58"/>
      <c r="J64" s="37">
        <v>549077.6</v>
      </c>
      <c r="K64" s="58"/>
      <c r="L64" s="37"/>
      <c r="M64" s="58"/>
      <c r="N64" s="58">
        <v>0</v>
      </c>
      <c r="O64" s="58"/>
      <c r="P64" s="31"/>
      <c r="Q64" s="31"/>
      <c r="R64" s="31"/>
      <c r="S64" s="60"/>
      <c r="T64" s="31"/>
      <c r="U64" s="31"/>
      <c r="V64" s="31"/>
      <c r="W64" s="61"/>
      <c r="X64" s="31"/>
      <c r="Y64" s="31"/>
    </row>
    <row r="65" spans="1:25" s="33" customFormat="1" ht="38.25" x14ac:dyDescent="0.25">
      <c r="A65" s="35">
        <v>53</v>
      </c>
      <c r="B65" s="31"/>
      <c r="C65" s="31"/>
      <c r="D65" s="31"/>
      <c r="E65" s="35" t="s">
        <v>214</v>
      </c>
      <c r="F65" s="31" t="s">
        <v>59</v>
      </c>
      <c r="G65" s="31"/>
      <c r="H65" s="58"/>
      <c r="I65" s="58"/>
      <c r="J65" s="37">
        <v>0</v>
      </c>
      <c r="K65" s="58"/>
      <c r="L65" s="37">
        <f>N65</f>
        <v>30799.11</v>
      </c>
      <c r="M65" s="58"/>
      <c r="N65" s="58">
        <v>30799.11</v>
      </c>
      <c r="O65" s="58"/>
      <c r="P65" s="31"/>
      <c r="Q65" s="31"/>
      <c r="R65" s="31"/>
      <c r="S65" s="60"/>
      <c r="T65" s="31"/>
      <c r="U65" s="31"/>
      <c r="V65" s="31"/>
      <c r="W65" s="61"/>
      <c r="X65" s="31"/>
      <c r="Y65" s="31"/>
    </row>
    <row r="66" spans="1:25" s="33" customFormat="1" ht="17.25" hidden="1" x14ac:dyDescent="0.25">
      <c r="A66" s="50">
        <v>54</v>
      </c>
      <c r="B66" s="31"/>
      <c r="C66" s="31"/>
      <c r="D66" s="31"/>
      <c r="E66" s="62"/>
      <c r="F66" s="31"/>
      <c r="G66" s="31"/>
      <c r="H66" s="58"/>
      <c r="I66" s="58"/>
      <c r="J66" s="63">
        <v>5843</v>
      </c>
      <c r="K66" s="58"/>
      <c r="L66" s="58"/>
      <c r="M66" s="58"/>
      <c r="N66" s="58">
        <v>34107.480000000003</v>
      </c>
      <c r="O66" s="58"/>
      <c r="P66" s="31"/>
      <c r="Q66" s="31"/>
      <c r="R66" s="31"/>
      <c r="S66" s="60"/>
      <c r="T66" s="31"/>
      <c r="U66" s="31"/>
      <c r="V66" s="31"/>
      <c r="W66" s="61"/>
      <c r="X66" s="31"/>
      <c r="Y66" s="31"/>
    </row>
    <row r="67" spans="1:25" s="33" customFormat="1" hidden="1" x14ac:dyDescent="0.25">
      <c r="A67" s="35">
        <v>55</v>
      </c>
      <c r="B67" s="31"/>
      <c r="C67" s="31"/>
      <c r="D67" s="31"/>
      <c r="E67" s="31"/>
      <c r="F67" s="31"/>
      <c r="G67" s="31"/>
      <c r="H67" s="58"/>
      <c r="I67" s="58"/>
      <c r="J67" s="58"/>
      <c r="K67" s="58"/>
      <c r="L67" s="58"/>
      <c r="M67" s="58"/>
      <c r="N67" s="58"/>
      <c r="O67" s="58"/>
      <c r="P67" s="31"/>
      <c r="Q67" s="31"/>
      <c r="R67" s="31"/>
      <c r="S67" s="60"/>
      <c r="T67" s="31"/>
      <c r="U67" s="31"/>
      <c r="V67" s="31"/>
      <c r="W67" s="61"/>
      <c r="X67" s="31"/>
      <c r="Y67" s="31"/>
    </row>
    <row r="68" spans="1:25" s="33" customFormat="1" hidden="1" x14ac:dyDescent="0.25">
      <c r="A68" s="50">
        <v>56</v>
      </c>
      <c r="B68" s="31"/>
      <c r="C68" s="31"/>
      <c r="D68" s="31"/>
      <c r="E68" s="31"/>
      <c r="F68" s="31"/>
      <c r="G68" s="31"/>
      <c r="H68" s="58"/>
      <c r="I68" s="58"/>
      <c r="J68" s="58"/>
      <c r="K68" s="58"/>
      <c r="L68" s="58"/>
      <c r="M68" s="58"/>
      <c r="N68" s="58"/>
      <c r="O68" s="58"/>
      <c r="P68" s="31"/>
      <c r="Q68" s="31"/>
      <c r="R68" s="31"/>
      <c r="S68" s="31"/>
      <c r="T68" s="31"/>
      <c r="U68" s="31"/>
      <c r="V68" s="31"/>
      <c r="W68" s="32"/>
      <c r="X68" s="31"/>
      <c r="Y68" s="31"/>
    </row>
    <row r="69" spans="1:25" s="33" customFormat="1" hidden="1" x14ac:dyDescent="0.25">
      <c r="A69" s="35">
        <v>57</v>
      </c>
      <c r="B69" s="31"/>
      <c r="C69" s="31"/>
      <c r="D69" s="31"/>
      <c r="E69" s="31"/>
      <c r="F69" s="31"/>
      <c r="G69" s="31"/>
      <c r="H69" s="58"/>
      <c r="I69" s="58"/>
      <c r="J69" s="58"/>
      <c r="K69" s="58"/>
      <c r="L69" s="58"/>
      <c r="M69" s="58"/>
      <c r="N69" s="58"/>
      <c r="O69" s="58"/>
      <c r="P69" s="31"/>
      <c r="Q69" s="31"/>
      <c r="R69" s="31"/>
      <c r="S69" s="31"/>
      <c r="T69" s="31"/>
      <c r="U69" s="31"/>
      <c r="V69" s="31"/>
      <c r="W69" s="32"/>
      <c r="X69" s="31"/>
      <c r="Y69" s="31"/>
    </row>
    <row r="70" spans="1:25" s="33" customFormat="1" hidden="1" x14ac:dyDescent="0.25">
      <c r="A70" s="50">
        <v>58</v>
      </c>
      <c r="B70" s="31"/>
      <c r="C70" s="31"/>
      <c r="D70" s="31"/>
      <c r="E70" s="31"/>
      <c r="F70" s="31"/>
      <c r="G70" s="31"/>
      <c r="H70" s="58"/>
      <c r="I70" s="58"/>
      <c r="J70" s="58"/>
      <c r="K70" s="58"/>
      <c r="L70" s="58"/>
      <c r="M70" s="58"/>
      <c r="N70" s="58"/>
      <c r="O70" s="58"/>
      <c r="P70" s="31"/>
      <c r="Q70" s="31"/>
      <c r="R70" s="31"/>
      <c r="S70" s="31"/>
      <c r="T70" s="31"/>
      <c r="U70" s="31"/>
      <c r="V70" s="31"/>
      <c r="W70" s="32"/>
      <c r="X70" s="31"/>
      <c r="Y70" s="31"/>
    </row>
    <row r="71" spans="1:25" s="33" customFormat="1" hidden="1" x14ac:dyDescent="0.25">
      <c r="A71" s="35">
        <v>59</v>
      </c>
      <c r="B71" s="31"/>
      <c r="C71" s="31"/>
      <c r="D71" s="31"/>
      <c r="E71" s="31"/>
      <c r="F71" s="31"/>
      <c r="G71" s="31"/>
      <c r="H71" s="58"/>
      <c r="I71" s="58"/>
      <c r="J71" s="58"/>
      <c r="K71" s="58"/>
      <c r="L71" s="58"/>
      <c r="M71" s="58"/>
      <c r="N71" s="58"/>
      <c r="O71" s="58"/>
      <c r="P71" s="31"/>
      <c r="Q71" s="31"/>
      <c r="R71" s="31"/>
      <c r="S71" s="31"/>
      <c r="T71" s="31"/>
      <c r="U71" s="31"/>
      <c r="V71" s="31"/>
      <c r="W71" s="32"/>
      <c r="X71" s="31"/>
      <c r="Y71" s="31"/>
    </row>
    <row r="72" spans="1:25" s="33" customFormat="1" hidden="1" x14ac:dyDescent="0.25">
      <c r="A72" s="50">
        <v>60</v>
      </c>
      <c r="B72" s="31"/>
      <c r="C72" s="31"/>
      <c r="D72" s="31"/>
      <c r="E72" s="31"/>
      <c r="F72" s="31"/>
      <c r="G72" s="31"/>
      <c r="H72" s="58"/>
      <c r="I72" s="58"/>
      <c r="J72" s="58"/>
      <c r="K72" s="58"/>
      <c r="L72" s="58"/>
      <c r="M72" s="58"/>
      <c r="N72" s="58"/>
      <c r="O72" s="58"/>
      <c r="P72" s="31"/>
      <c r="Q72" s="31"/>
      <c r="R72" s="31"/>
      <c r="S72" s="31"/>
      <c r="T72" s="31"/>
      <c r="U72" s="31"/>
      <c r="V72" s="31"/>
      <c r="W72" s="32"/>
      <c r="X72" s="31"/>
      <c r="Y72" s="31"/>
    </row>
    <row r="73" spans="1:25" s="33" customFormat="1" hidden="1" x14ac:dyDescent="0.25">
      <c r="A73" s="35">
        <v>61</v>
      </c>
      <c r="B73" s="31"/>
      <c r="C73" s="31"/>
      <c r="D73" s="31"/>
      <c r="E73" s="31"/>
      <c r="F73" s="31"/>
      <c r="G73" s="31"/>
      <c r="H73" s="64"/>
      <c r="I73" s="58"/>
      <c r="J73" s="64"/>
      <c r="K73" s="58"/>
      <c r="L73" s="58"/>
      <c r="M73" s="58"/>
      <c r="N73" s="58"/>
      <c r="O73" s="58"/>
      <c r="P73" s="31"/>
      <c r="Q73" s="31"/>
      <c r="R73" s="31"/>
      <c r="S73" s="31"/>
      <c r="T73" s="31"/>
      <c r="U73" s="31"/>
      <c r="V73" s="31"/>
      <c r="W73" s="32"/>
      <c r="X73" s="31"/>
      <c r="Y73" s="31"/>
    </row>
    <row r="74" spans="1:25" s="67" customFormat="1" ht="14.25" hidden="1" x14ac:dyDescent="0.25">
      <c r="A74" s="50">
        <v>62</v>
      </c>
      <c r="B74" s="65"/>
      <c r="C74" s="65"/>
      <c r="D74" s="65"/>
      <c r="E74" s="65"/>
      <c r="F74" s="65"/>
      <c r="G74" s="65"/>
      <c r="H74" s="66"/>
      <c r="J74" s="66"/>
      <c r="K74" s="68"/>
      <c r="L74" s="66"/>
      <c r="M74" s="68"/>
      <c r="N74" s="66"/>
    </row>
    <row r="75" spans="1:25" s="67" customFormat="1" ht="63.75" x14ac:dyDescent="0.25">
      <c r="A75" s="35">
        <v>54</v>
      </c>
      <c r="B75" s="69"/>
      <c r="C75" s="69"/>
      <c r="D75" s="69"/>
      <c r="E75" s="35" t="s">
        <v>215</v>
      </c>
      <c r="F75" s="69"/>
      <c r="G75" s="69"/>
      <c r="H75" s="70"/>
      <c r="I75" s="71"/>
      <c r="J75" s="70"/>
      <c r="K75" s="72"/>
      <c r="L75" s="70"/>
      <c r="M75" s="72"/>
      <c r="N75" s="70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pans="1:25" s="77" customFormat="1" ht="17.25" x14ac:dyDescent="0.25">
      <c r="A76" s="73" t="s">
        <v>216</v>
      </c>
      <c r="B76" s="74"/>
      <c r="C76" s="62"/>
      <c r="D76" s="62"/>
      <c r="E76" s="62"/>
      <c r="F76" s="62"/>
      <c r="G76" s="62"/>
      <c r="H76" s="75"/>
      <c r="I76" s="62"/>
      <c r="J76" s="76">
        <f>SUM(J13:J75)</f>
        <v>12072151.699999999</v>
      </c>
      <c r="K76" s="75"/>
      <c r="L76" s="76">
        <f>SUM(L13:L75)</f>
        <v>14671460.4</v>
      </c>
      <c r="M76" s="75"/>
      <c r="N76" s="76">
        <f>SUM(N13:N75)</f>
        <v>6070578.2700000014</v>
      </c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</sheetData>
  <mergeCells count="32">
    <mergeCell ref="A76:B76"/>
    <mergeCell ref="V8:V11"/>
    <mergeCell ref="W8:W11"/>
    <mergeCell ref="X8:X11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T8:T11"/>
    <mergeCell ref="U8:U11"/>
    <mergeCell ref="A8:A11"/>
    <mergeCell ref="B8:C8"/>
    <mergeCell ref="D8:D11"/>
    <mergeCell ref="E8:G8"/>
    <mergeCell ref="H8:K8"/>
    <mergeCell ref="L8:O8"/>
    <mergeCell ref="J9:K10"/>
    <mergeCell ref="L9:M10"/>
    <mergeCell ref="N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Dramayin_ampop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2025-03-21T13:16:52Z</dcterms:modified>
</cp:coreProperties>
</file>