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965"/>
  </bookViews>
  <sheets>
    <sheet name="Ձև 2" sheetId="1" r:id="rId1"/>
    <sheet name="Ձև 8" sheetId="4" r:id="rId2"/>
    <sheet name="ԲՍԿ" sheetId="10" r:id="rId3"/>
    <sheet name="ԲԳԿ" sheetId="7" r:id="rId4"/>
  </sheets>
  <calcPr calcId="162913"/>
</workbook>
</file>

<file path=xl/calcChain.xml><?xml version="1.0" encoding="utf-8"?>
<calcChain xmlns="http://schemas.openxmlformats.org/spreadsheetml/2006/main">
  <c r="L126" i="10" l="1"/>
  <c r="K126" i="10"/>
  <c r="J126" i="10"/>
  <c r="G126" i="10"/>
  <c r="I126" i="10" s="1"/>
  <c r="I125" i="10"/>
  <c r="L123" i="10"/>
  <c r="K123" i="10"/>
  <c r="J123" i="10"/>
  <c r="I123" i="10"/>
  <c r="G123" i="10"/>
  <c r="K81" i="10"/>
  <c r="J81" i="10"/>
  <c r="I80" i="10"/>
  <c r="L78" i="10"/>
  <c r="L81" i="10" s="1"/>
  <c r="K78" i="10"/>
  <c r="J78" i="10"/>
  <c r="E78" i="10"/>
  <c r="E81" i="10" s="1"/>
  <c r="I81" i="10" s="1"/>
  <c r="I35" i="10"/>
  <c r="I34" i="10"/>
  <c r="L33" i="10"/>
  <c r="L36" i="10" s="1"/>
  <c r="K33" i="10"/>
  <c r="K36" i="10" s="1"/>
  <c r="J33" i="10"/>
  <c r="J36" i="10" s="1"/>
  <c r="E33" i="10"/>
  <c r="I33" i="10" s="1"/>
  <c r="I78" i="10" l="1"/>
  <c r="E36" i="10"/>
  <c r="I36" i="10" s="1"/>
  <c r="I254" i="7" l="1"/>
  <c r="I255" i="7"/>
  <c r="I212" i="7"/>
  <c r="I126" i="7"/>
  <c r="F124" i="7"/>
  <c r="F127" i="7" s="1"/>
  <c r="G124" i="7"/>
  <c r="G127" i="7" s="1"/>
  <c r="H124" i="7"/>
  <c r="H127" i="7" s="1"/>
  <c r="F167" i="7"/>
  <c r="F170" i="7" s="1"/>
  <c r="G167" i="7"/>
  <c r="G170" i="7" s="1"/>
  <c r="H167" i="7"/>
  <c r="H170" i="7" s="1"/>
  <c r="I169" i="7"/>
  <c r="I323" i="1"/>
  <c r="F324" i="1"/>
  <c r="G324" i="1"/>
  <c r="H324" i="1"/>
  <c r="F322" i="1"/>
  <c r="G322" i="1"/>
  <c r="H322" i="1"/>
  <c r="H321" i="1" l="1"/>
  <c r="G321" i="1"/>
  <c r="K182" i="1" l="1"/>
  <c r="K181" i="1" s="1"/>
  <c r="L182" i="1"/>
  <c r="L181" i="1" s="1"/>
  <c r="J184" i="1"/>
  <c r="J182" i="1"/>
  <c r="J181" i="1" s="1"/>
  <c r="F184" i="1"/>
  <c r="G184" i="1"/>
  <c r="H184" i="1"/>
  <c r="F182" i="1"/>
  <c r="G182" i="1"/>
  <c r="H182" i="1"/>
  <c r="G181" i="1" l="1"/>
  <c r="F181" i="1"/>
  <c r="H181" i="1"/>
  <c r="I183" i="1"/>
  <c r="E184" i="1"/>
  <c r="I184" i="1" s="1"/>
  <c r="E182" i="1"/>
  <c r="I182" i="1" s="1"/>
  <c r="E181" i="1" l="1"/>
  <c r="F56" i="1"/>
  <c r="G56" i="1"/>
  <c r="H56" i="1"/>
  <c r="I57" i="1"/>
  <c r="G620" i="1" l="1"/>
  <c r="E244" i="4" l="1"/>
  <c r="E940" i="4" l="1"/>
  <c r="G539" i="4"/>
  <c r="E539" i="4"/>
  <c r="G488" i="4"/>
  <c r="E488" i="4"/>
  <c r="E298" i="4"/>
  <c r="G244" i="4"/>
  <c r="I193" i="4"/>
  <c r="G192" i="4"/>
  <c r="I192" i="4" s="1"/>
  <c r="G194" i="4"/>
  <c r="I194" i="4" s="1"/>
  <c r="G195" i="4"/>
  <c r="I195" i="4" s="1"/>
  <c r="G196" i="4"/>
  <c r="I196" i="4" s="1"/>
  <c r="G191" i="4"/>
  <c r="E192" i="4"/>
  <c r="E193" i="4"/>
  <c r="E194" i="4"/>
  <c r="E195" i="4"/>
  <c r="E196" i="4"/>
  <c r="E191" i="4"/>
  <c r="G100" i="4"/>
  <c r="E100" i="4"/>
  <c r="G47" i="4" l="1"/>
  <c r="E47" i="4"/>
  <c r="K56" i="1" l="1"/>
  <c r="L56" i="1"/>
  <c r="J56" i="1"/>
  <c r="E56" i="1"/>
  <c r="I81" i="1" l="1"/>
  <c r="L80" i="1"/>
  <c r="K80" i="1"/>
  <c r="J80" i="1"/>
  <c r="H80" i="1"/>
  <c r="G80" i="1"/>
  <c r="F80" i="1"/>
  <c r="E80" i="1"/>
  <c r="L75" i="1"/>
  <c r="K75" i="1"/>
  <c r="J75" i="1"/>
  <c r="I75" i="1"/>
  <c r="I74" i="1"/>
  <c r="I73" i="1"/>
  <c r="I72" i="1"/>
  <c r="H70" i="1"/>
  <c r="I71" i="1"/>
  <c r="L70" i="1"/>
  <c r="K70" i="1"/>
  <c r="J70" i="1"/>
  <c r="G70" i="1"/>
  <c r="F70" i="1"/>
  <c r="E70" i="1"/>
  <c r="I69" i="1"/>
  <c r="L67" i="1"/>
  <c r="K67" i="1"/>
  <c r="J67" i="1"/>
  <c r="H67" i="1"/>
  <c r="G67" i="1"/>
  <c r="F67" i="1"/>
  <c r="E67" i="1"/>
  <c r="I64" i="1"/>
  <c r="I63" i="1"/>
  <c r="I61" i="1"/>
  <c r="I60" i="1"/>
  <c r="I58" i="1"/>
  <c r="H52" i="1"/>
  <c r="L52" i="1"/>
  <c r="K52" i="1"/>
  <c r="J52" i="1"/>
  <c r="G52" i="1"/>
  <c r="F52" i="1"/>
  <c r="E52" i="1"/>
  <c r="I49" i="1"/>
  <c r="I48" i="1"/>
  <c r="I47" i="1"/>
  <c r="I46" i="1"/>
  <c r="L44" i="1"/>
  <c r="K44" i="1"/>
  <c r="J44" i="1"/>
  <c r="G44" i="1"/>
  <c r="F44" i="1"/>
  <c r="E44" i="1"/>
  <c r="I39" i="1"/>
  <c r="I38" i="1"/>
  <c r="I37" i="1"/>
  <c r="L35" i="1"/>
  <c r="K35" i="1"/>
  <c r="J35" i="1"/>
  <c r="H35" i="1"/>
  <c r="G35" i="1"/>
  <c r="F35" i="1"/>
  <c r="E35" i="1"/>
  <c r="F34" i="1" l="1"/>
  <c r="F85" i="1" s="1"/>
  <c r="G34" i="1"/>
  <c r="G85" i="1" s="1"/>
  <c r="E34" i="1"/>
  <c r="E85" i="1" s="1"/>
  <c r="I80" i="1"/>
  <c r="I67" i="1"/>
  <c r="I56" i="1"/>
  <c r="I52" i="1"/>
  <c r="I35" i="1"/>
  <c r="K34" i="1"/>
  <c r="K85" i="1" s="1"/>
  <c r="J34" i="1"/>
  <c r="J85" i="1" s="1"/>
  <c r="L34" i="1"/>
  <c r="L85" i="1" s="1"/>
  <c r="I70" i="1"/>
  <c r="I53" i="1"/>
  <c r="H44" i="1"/>
  <c r="H34" i="1" s="1"/>
  <c r="H85" i="1" s="1"/>
  <c r="I44" i="1" l="1"/>
  <c r="I85" i="1"/>
  <c r="I34" i="1"/>
  <c r="F34" i="7" l="1"/>
  <c r="G34" i="7"/>
  <c r="H34" i="7"/>
  <c r="H33" i="7" s="1"/>
  <c r="H39" i="7" s="1"/>
  <c r="E34" i="7"/>
  <c r="E33" i="7" s="1"/>
  <c r="I185" i="1" l="1"/>
  <c r="L186" i="1"/>
  <c r="K186" i="1"/>
  <c r="J186" i="1"/>
  <c r="H186" i="1"/>
  <c r="G186" i="1"/>
  <c r="F131" i="1"/>
  <c r="F137" i="1" s="1"/>
  <c r="G131" i="1"/>
  <c r="G137" i="1" s="1"/>
  <c r="I181" i="1" l="1"/>
  <c r="I186" i="1" s="1"/>
  <c r="E186" i="1"/>
  <c r="I227" i="1"/>
  <c r="L225" i="1"/>
  <c r="L228" i="1" s="1"/>
  <c r="K225" i="1"/>
  <c r="K228" i="1" s="1"/>
  <c r="J225" i="1"/>
  <c r="J228" i="1" s="1"/>
  <c r="H225" i="1"/>
  <c r="H228" i="1" s="1"/>
  <c r="G225" i="1"/>
  <c r="G228" i="1" s="1"/>
  <c r="F225" i="1"/>
  <c r="E225" i="1"/>
  <c r="E228" i="1" s="1"/>
  <c r="I228" i="1" l="1"/>
  <c r="I225" i="1"/>
  <c r="G41" i="4"/>
  <c r="F371" i="1" l="1"/>
  <c r="F374" i="1" s="1"/>
  <c r="G371" i="1"/>
  <c r="G374" i="1" s="1"/>
  <c r="H371" i="1"/>
  <c r="H374" i="1" s="1"/>
  <c r="I38" i="7" l="1"/>
  <c r="F472" i="1"/>
  <c r="F477" i="1" s="1"/>
  <c r="G472" i="1"/>
  <c r="G477" i="1" s="1"/>
  <c r="H472" i="1"/>
  <c r="H477" i="1" s="1"/>
  <c r="I325" i="1"/>
  <c r="I326" i="1"/>
  <c r="L253" i="7" l="1"/>
  <c r="L256" i="7" s="1"/>
  <c r="K253" i="7"/>
  <c r="K256" i="7" s="1"/>
  <c r="J253" i="7"/>
  <c r="J256" i="7" s="1"/>
  <c r="H253" i="7"/>
  <c r="H256" i="7" s="1"/>
  <c r="G253" i="7"/>
  <c r="G256" i="7" s="1"/>
  <c r="F253" i="7"/>
  <c r="F256" i="7" s="1"/>
  <c r="E253" i="7"/>
  <c r="L210" i="7"/>
  <c r="L213" i="7" s="1"/>
  <c r="K210" i="7"/>
  <c r="K213" i="7" s="1"/>
  <c r="J210" i="7"/>
  <c r="J213" i="7" s="1"/>
  <c r="H210" i="7"/>
  <c r="H213" i="7" s="1"/>
  <c r="G210" i="7"/>
  <c r="G213" i="7" s="1"/>
  <c r="F210" i="7"/>
  <c r="F213" i="7" s="1"/>
  <c r="E210" i="7"/>
  <c r="L167" i="7"/>
  <c r="L170" i="7" s="1"/>
  <c r="K167" i="7"/>
  <c r="K170" i="7" s="1"/>
  <c r="J167" i="7"/>
  <c r="J170" i="7" s="1"/>
  <c r="E167" i="7"/>
  <c r="L124" i="7"/>
  <c r="L127" i="7" s="1"/>
  <c r="K124" i="7"/>
  <c r="K127" i="7" s="1"/>
  <c r="J124" i="7"/>
  <c r="J127" i="7" s="1"/>
  <c r="E124" i="7"/>
  <c r="E127" i="7" s="1"/>
  <c r="I167" i="7" l="1"/>
  <c r="I170" i="7" s="1"/>
  <c r="I210" i="7"/>
  <c r="I253" i="7"/>
  <c r="E256" i="7"/>
  <c r="I256" i="7" s="1"/>
  <c r="E213" i="7"/>
  <c r="I213" i="7" s="1"/>
  <c r="E170" i="7"/>
  <c r="I127" i="7"/>
  <c r="I124" i="7"/>
  <c r="G588" i="4" l="1"/>
  <c r="I588" i="4" s="1"/>
  <c r="K34" i="7" l="1"/>
  <c r="K33" i="7" s="1"/>
  <c r="L34" i="7"/>
  <c r="L33" i="7" s="1"/>
  <c r="J34" i="7"/>
  <c r="J33" i="7" s="1"/>
  <c r="G941" i="4" l="1"/>
  <c r="I941" i="4" s="1"/>
  <c r="I890" i="4"/>
  <c r="I35" i="7" l="1"/>
  <c r="I37" i="7"/>
  <c r="E588" i="4" l="1"/>
  <c r="G305" i="4" l="1"/>
  <c r="I305" i="4" s="1"/>
  <c r="E305" i="4"/>
  <c r="I145" i="4" l="1"/>
  <c r="G98" i="4"/>
  <c r="I98" i="4" s="1"/>
  <c r="E98" i="4"/>
  <c r="I191" i="4"/>
  <c r="G637" i="4" l="1"/>
  <c r="I799" i="4" l="1"/>
  <c r="G422" i="1" l="1"/>
  <c r="G487" i="4"/>
  <c r="I487" i="4" s="1"/>
  <c r="G486" i="4"/>
  <c r="I486" i="4" s="1"/>
  <c r="G426" i="4"/>
  <c r="I426" i="4" s="1"/>
  <c r="G425" i="4"/>
  <c r="I425" i="4" s="1"/>
  <c r="G364" i="4"/>
  <c r="I364" i="4" s="1"/>
  <c r="G365" i="4"/>
  <c r="I365" i="4" s="1"/>
  <c r="G366" i="4"/>
  <c r="I366" i="4" s="1"/>
  <c r="G363" i="4"/>
  <c r="I363" i="4" s="1"/>
  <c r="K573" i="1"/>
  <c r="L573" i="1"/>
  <c r="J573" i="1"/>
  <c r="I573" i="1"/>
  <c r="G572" i="1"/>
  <c r="F522" i="1" l="1"/>
  <c r="F525" i="1" s="1"/>
  <c r="G522" i="1"/>
  <c r="G525" i="1" s="1"/>
  <c r="J322" i="1"/>
  <c r="L322" i="1"/>
  <c r="K322" i="1"/>
  <c r="H327" i="1"/>
  <c r="G273" i="1"/>
  <c r="G276" i="1" s="1"/>
  <c r="I197" i="4" l="1"/>
  <c r="G33" i="7" l="1"/>
  <c r="G39" i="7" s="1"/>
  <c r="I845" i="4" l="1"/>
  <c r="L620" i="1" l="1"/>
  <c r="L623" i="1" s="1"/>
  <c r="K620" i="1"/>
  <c r="K623" i="1" s="1"/>
  <c r="J620" i="1"/>
  <c r="J623" i="1" s="1"/>
  <c r="H620" i="1"/>
  <c r="H623" i="1" s="1"/>
  <c r="G623" i="1"/>
  <c r="F620" i="1"/>
  <c r="F623" i="1" s="1"/>
  <c r="E620" i="1"/>
  <c r="E623" i="1" s="1"/>
  <c r="I623" i="1" l="1"/>
  <c r="I620" i="1"/>
  <c r="F79" i="7" l="1"/>
  <c r="F83" i="7" s="1"/>
  <c r="G79" i="7"/>
  <c r="G83" i="7" s="1"/>
  <c r="H83" i="7"/>
  <c r="L80" i="7"/>
  <c r="L79" i="7" s="1"/>
  <c r="L83" i="7" s="1"/>
  <c r="K80" i="7"/>
  <c r="K79" i="7" s="1"/>
  <c r="K83" i="7" s="1"/>
  <c r="J80" i="7"/>
  <c r="J79" i="7" s="1"/>
  <c r="J83" i="7" s="1"/>
  <c r="I80" i="7"/>
  <c r="E79" i="7"/>
  <c r="E83" i="7" s="1"/>
  <c r="I83" i="7" l="1"/>
  <c r="I79" i="7"/>
  <c r="K39" i="7"/>
  <c r="L39" i="7"/>
  <c r="J39" i="7"/>
  <c r="E39" i="7" l="1"/>
  <c r="I39" i="7" s="1"/>
  <c r="I33" i="7"/>
  <c r="I34" i="7"/>
  <c r="G741" i="4"/>
  <c r="I741" i="4" s="1"/>
  <c r="G740" i="4"/>
  <c r="I740" i="4" s="1"/>
  <c r="E741" i="4"/>
  <c r="E740" i="4"/>
  <c r="I244" i="4" l="1"/>
  <c r="I427" i="4" l="1"/>
  <c r="E426" i="4"/>
  <c r="E425" i="4"/>
  <c r="K572" i="1" l="1"/>
  <c r="K575" i="1" s="1"/>
  <c r="L572" i="1"/>
  <c r="L575" i="1" s="1"/>
  <c r="J572" i="1"/>
  <c r="J575" i="1" s="1"/>
  <c r="F572" i="1"/>
  <c r="F575" i="1" s="1"/>
  <c r="G575" i="1"/>
  <c r="H572" i="1"/>
  <c r="H575" i="1" s="1"/>
  <c r="E572" i="1"/>
  <c r="I572" i="1" l="1"/>
  <c r="E575" i="1"/>
  <c r="I575" i="1" s="1"/>
  <c r="K472" i="1" l="1"/>
  <c r="L472" i="1"/>
  <c r="J472" i="1"/>
  <c r="E472" i="1"/>
  <c r="K273" i="1"/>
  <c r="L273" i="1"/>
  <c r="J273" i="1"/>
  <c r="E273" i="1"/>
  <c r="G327" i="1" l="1"/>
  <c r="I691" i="4"/>
  <c r="I690" i="4"/>
  <c r="I637" i="4"/>
  <c r="E637" i="4"/>
  <c r="G636" i="4"/>
  <c r="E636" i="4"/>
  <c r="I590" i="4"/>
  <c r="G589" i="4"/>
  <c r="I589" i="4" s="1"/>
  <c r="E589" i="4"/>
  <c r="G587" i="4"/>
  <c r="I587" i="4" s="1"/>
  <c r="E587" i="4"/>
  <c r="G586" i="4"/>
  <c r="I586" i="4" s="1"/>
  <c r="E586" i="4"/>
  <c r="G585" i="4"/>
  <c r="I585" i="4" s="1"/>
  <c r="E585" i="4"/>
  <c r="H636" i="4" l="1"/>
  <c r="I636" i="4" s="1"/>
  <c r="G537" i="4" l="1"/>
  <c r="I537" i="4" s="1"/>
  <c r="E537" i="4"/>
  <c r="G536" i="4"/>
  <c r="I536" i="4" s="1"/>
  <c r="E536" i="4"/>
  <c r="G535" i="4"/>
  <c r="I535" i="4" s="1"/>
  <c r="E535" i="4"/>
  <c r="I539" i="4"/>
  <c r="G538" i="4"/>
  <c r="I538" i="4" s="1"/>
  <c r="E538" i="4"/>
  <c r="E487" i="4"/>
  <c r="I488" i="4"/>
  <c r="E486" i="4"/>
  <c r="E366" i="4"/>
  <c r="E364" i="4"/>
  <c r="E363" i="4"/>
  <c r="I367" i="4"/>
  <c r="E365" i="4"/>
  <c r="G293" i="4"/>
  <c r="I293" i="4" s="1"/>
  <c r="G294" i="4"/>
  <c r="I294" i="4" s="1"/>
  <c r="I295" i="4"/>
  <c r="G296" i="4"/>
  <c r="I296" i="4" s="1"/>
  <c r="G297" i="4"/>
  <c r="I297" i="4" s="1"/>
  <c r="G298" i="4"/>
  <c r="I298" i="4" s="1"/>
  <c r="G299" i="4"/>
  <c r="I299" i="4" s="1"/>
  <c r="G300" i="4"/>
  <c r="I300" i="4" s="1"/>
  <c r="G301" i="4"/>
  <c r="H301" i="4" s="1"/>
  <c r="G302" i="4"/>
  <c r="I302" i="4" s="1"/>
  <c r="G303" i="4"/>
  <c r="I303" i="4" s="1"/>
  <c r="G304" i="4"/>
  <c r="I304" i="4" s="1"/>
  <c r="G306" i="4"/>
  <c r="I306" i="4" s="1"/>
  <c r="G307" i="4"/>
  <c r="I307" i="4" s="1"/>
  <c r="G308" i="4"/>
  <c r="E291" i="4"/>
  <c r="E292" i="4"/>
  <c r="E293" i="4"/>
  <c r="E294" i="4"/>
  <c r="E295" i="4"/>
  <c r="E296" i="4"/>
  <c r="E297" i="4"/>
  <c r="E299" i="4"/>
  <c r="E300" i="4"/>
  <c r="E301" i="4"/>
  <c r="E302" i="4"/>
  <c r="E303" i="4"/>
  <c r="E304" i="4"/>
  <c r="E306" i="4"/>
  <c r="E307" i="4"/>
  <c r="E308" i="4"/>
  <c r="G291" i="4"/>
  <c r="G292" i="4"/>
  <c r="I292" i="4" s="1"/>
  <c r="G290" i="4"/>
  <c r="I290" i="4" s="1"/>
  <c r="E290" i="4"/>
  <c r="I309" i="4"/>
  <c r="I100" i="4"/>
  <c r="G97" i="4"/>
  <c r="I97" i="4" s="1"/>
  <c r="G99" i="4"/>
  <c r="I99" i="4" s="1"/>
  <c r="G96" i="4"/>
  <c r="I96" i="4" s="1"/>
  <c r="E97" i="4"/>
  <c r="E99" i="4"/>
  <c r="E96" i="4"/>
  <c r="I47" i="4"/>
  <c r="G38" i="4"/>
  <c r="I38" i="4" s="1"/>
  <c r="G39" i="4"/>
  <c r="I39" i="4" s="1"/>
  <c r="G40" i="4"/>
  <c r="I40" i="4" s="1"/>
  <c r="I41" i="4"/>
  <c r="G42" i="4"/>
  <c r="I42" i="4" s="1"/>
  <c r="G43" i="4"/>
  <c r="I43" i="4" s="1"/>
  <c r="G44" i="4"/>
  <c r="I44" i="4" s="1"/>
  <c r="G45" i="4"/>
  <c r="I45" i="4" s="1"/>
  <c r="G46" i="4"/>
  <c r="G37" i="4"/>
  <c r="I37" i="4" s="1"/>
  <c r="E45" i="4"/>
  <c r="E39" i="4"/>
  <c r="E40" i="4"/>
  <c r="E41" i="4"/>
  <c r="E42" i="4"/>
  <c r="E43" i="4"/>
  <c r="E44" i="4"/>
  <c r="E46" i="4"/>
  <c r="E38" i="4"/>
  <c r="K525" i="1" l="1"/>
  <c r="L525" i="1"/>
  <c r="K522" i="1"/>
  <c r="L522" i="1"/>
  <c r="J525" i="1"/>
  <c r="J522" i="1"/>
  <c r="I426" i="1"/>
  <c r="I524" i="1"/>
  <c r="E522" i="1"/>
  <c r="E525" i="1" s="1"/>
  <c r="I525" i="1" s="1"/>
  <c r="I522" i="1" l="1"/>
  <c r="K477" i="1"/>
  <c r="L477" i="1"/>
  <c r="J477" i="1"/>
  <c r="E477" i="1"/>
  <c r="I475" i="1"/>
  <c r="G428" i="1"/>
  <c r="J422" i="1"/>
  <c r="J428" i="1" s="1"/>
  <c r="K422" i="1"/>
  <c r="K428" i="1" s="1"/>
  <c r="L422" i="1"/>
  <c r="L428" i="1" s="1"/>
  <c r="H428" i="1"/>
  <c r="E422" i="1"/>
  <c r="I422" i="1" s="1"/>
  <c r="K371" i="1"/>
  <c r="K374" i="1" s="1"/>
  <c r="L371" i="1"/>
  <c r="L374" i="1" s="1"/>
  <c r="J371" i="1"/>
  <c r="J374" i="1" s="1"/>
  <c r="E371" i="1"/>
  <c r="E374" i="1" s="1"/>
  <c r="I373" i="1"/>
  <c r="K324" i="1"/>
  <c r="L324" i="1"/>
  <c r="J324" i="1"/>
  <c r="E322" i="1"/>
  <c r="I322" i="1" s="1"/>
  <c r="E324" i="1"/>
  <c r="I324" i="1" s="1"/>
  <c r="L276" i="1"/>
  <c r="J276" i="1"/>
  <c r="K276" i="1"/>
  <c r="I273" i="1"/>
  <c r="I276" i="1" s="1"/>
  <c r="I275" i="1"/>
  <c r="J321" i="1" l="1"/>
  <c r="J327" i="1" s="1"/>
  <c r="K321" i="1"/>
  <c r="K327" i="1" s="1"/>
  <c r="L321" i="1"/>
  <c r="L327" i="1" s="1"/>
  <c r="E321" i="1"/>
  <c r="E428" i="1"/>
  <c r="I428" i="1" s="1"/>
  <c r="I472" i="1"/>
  <c r="I477" i="1" s="1"/>
  <c r="E276" i="1"/>
  <c r="I371" i="1"/>
  <c r="I374" i="1" s="1"/>
  <c r="I321" i="1" l="1"/>
  <c r="J131" i="1"/>
  <c r="J137" i="1" s="1"/>
  <c r="K131" i="1"/>
  <c r="K137" i="1" s="1"/>
  <c r="L131" i="1"/>
  <c r="L137" i="1" s="1"/>
  <c r="E131" i="1"/>
  <c r="E137" i="1" s="1"/>
  <c r="I133" i="1"/>
  <c r="I131" i="1" s="1"/>
  <c r="I137" i="1" s="1"/>
  <c r="E327" i="1" l="1"/>
  <c r="I327" i="1" s="1"/>
  <c r="E37" i="4" l="1"/>
</calcChain>
</file>

<file path=xl/sharedStrings.xml><?xml version="1.0" encoding="utf-8"?>
<sst xmlns="http://schemas.openxmlformats.org/spreadsheetml/2006/main" count="3361" uniqueCount="334">
  <si>
    <t>NN</t>
  </si>
  <si>
    <t>Բյուջետային ծախսերի տնտեսագիտական դասակարգման տարրերի</t>
  </si>
  <si>
    <t>Տարեսկզբին հաստատված</t>
  </si>
  <si>
    <t>Փոփոխություններ տարեկան նախահաշվում</t>
  </si>
  <si>
    <t>Ֆինանսավորում</t>
  </si>
  <si>
    <t>Դրամարկղային ծախս</t>
  </si>
  <si>
    <t>Փաստացի ծախս</t>
  </si>
  <si>
    <t>Դրամարկղի մնացորդ</t>
  </si>
  <si>
    <t>անվանումները</t>
  </si>
  <si>
    <t>ՀՀ կառավ. կողմից (համայնքի ղեկավարի որոշում)</t>
  </si>
  <si>
    <t>Վերադասի կողմից</t>
  </si>
  <si>
    <t>Ընդամենը</t>
  </si>
  <si>
    <t>Որոնցից 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</si>
  <si>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</si>
  <si>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</si>
  <si>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</si>
  <si>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</si>
  <si>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</si>
  <si>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</si>
  <si>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</si>
  <si>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</si>
  <si>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</si>
  <si>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</si>
  <si>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</si>
  <si>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</si>
  <si>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</si>
  <si>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</si>
  <si>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>X</t>
  </si>
  <si>
    <t>x</t>
  </si>
  <si>
    <t>1. Ծրագրի պատասխանատու մարմնի</t>
  </si>
  <si>
    <t>Անվանումը`</t>
  </si>
  <si>
    <t>Դասիչը՝</t>
  </si>
  <si>
    <t>2. Միջոցառումը կատարող մարմնի</t>
  </si>
  <si>
    <t>3. Հիմնարկի անվանումը՝</t>
  </si>
  <si>
    <t>4. Հիմնարկի տեղաբաշխման մարզի և համայնքի կոդը՝</t>
  </si>
  <si>
    <t>5. Ծախսերի ֆինանսավորման աղբյուրի կոդը՝</t>
  </si>
  <si>
    <t>6. Բյուջետային ծախսերի գործառական դասակարգման</t>
  </si>
  <si>
    <t xml:space="preserve">Բաժին N </t>
  </si>
  <si>
    <t>Խումբ N</t>
  </si>
  <si>
    <t>Դաս N</t>
  </si>
  <si>
    <t xml:space="preserve">7. Ծրագրային դասակարգման </t>
  </si>
  <si>
    <t>Ծրագրի անվանումը</t>
  </si>
  <si>
    <t>Ծրագրի դասիչը</t>
  </si>
  <si>
    <t>Միջոցառման անվանումը</t>
  </si>
  <si>
    <t>Միջոցառման դասիչը</t>
  </si>
  <si>
    <t>8. Ֆինանսական ցուցանիշների չափման միավորը՝</t>
  </si>
  <si>
    <t>Վճարման ենթակա, սակայն չիրականացված վճարումներ (պարտքեր)</t>
  </si>
  <si>
    <t>Տարեկան ճշտված նախահաշիվ</t>
  </si>
  <si>
    <t xml:space="preserve">ՀՀ օրենք (համայնքի ավագանու որոշում) </t>
  </si>
  <si>
    <t>Տարեսկզբին հաստատված տարեկան նախահաշիվ</t>
  </si>
  <si>
    <t>Տողի                        NN</t>
  </si>
  <si>
    <t>1,1 Աշխատանքի վարձատրություն</t>
  </si>
  <si>
    <t>-ՀՀ ֆինանսների նախարարության աշխատողների պարգևատրում</t>
  </si>
  <si>
    <t>2 Ծառայությունների և ապրանքների ձեռք բերում</t>
  </si>
  <si>
    <t>2.1 Շարունակական ծախսեր</t>
  </si>
  <si>
    <t>2.4 Այլ մասնագիտական ծառայությունների ձեռք բերում</t>
  </si>
  <si>
    <t>2.5 Ընթացիկ նորոգում և պահպանում (ծառայություններ և նյութեր)</t>
  </si>
  <si>
    <t>3 Տոկոսավճարներ</t>
  </si>
  <si>
    <t>Պետական բյուջեից համայնքների բյուջեներին ֆինանսական համահարթեցման սկզբունքով տրվող դոտացիաներ</t>
  </si>
  <si>
    <t>Օրենքների կիրարկման արդյունքում համայնքների բյուջեների կորուստների փոխհատուցում</t>
  </si>
  <si>
    <t>6.2 ՍՈՑԻԱԼԱԿԱՆ ՕԳՆՈՒԹՅԱՆ ԴՐԱՄԱԿԱՆ ԱՐՏԱՀԱՅՏՈՒԹՅԱՄԲ ՆՊԱՍՏՆԵՐ (ԲՅՈՒՋԵԻՑ)</t>
  </si>
  <si>
    <t>7.2 ՀԱՐԿԵՐ, ՊԱՐՏԱԴԻՐ ՎՃԱՐՆԵՐ ԵՎ ՏՈՒՅԺԵՐ, ՈՐՈՆՔ ԿԱՌԱՎԱՐՄԱՆ ՏԱՐԲԵՐ ՄԱԿԱՐԴԱԿՆԵՐԻ ԿՈՂՄԻՑ ԿԻՐԱՌՎՈՒՄ ԵՆ ՄԻՄՅԱՆՑ ՆԿԱՏՄԱՄԲ</t>
  </si>
  <si>
    <t>7.3 ԴԱՏԱՐԱՆՆԵՐԻ ԿՈՂՄԻՑ ՆՇԱՆԱԿՎԱԾ ՏՈՒՅԺԵՐ ԵՎ ՏՈՒԳԱՆՔՆԵՐ</t>
  </si>
  <si>
    <t>7.6 ԱՅԼ ԾԱԽՍԵՐ</t>
  </si>
  <si>
    <t>486100*</t>
  </si>
  <si>
    <t>7.7 ՊԱՀՈՒՍՏԱՅԻՆ ՄԻՋՈՑՆԵՐ</t>
  </si>
  <si>
    <t>Բ, ՈՉ ՖԻՆԱՆՍԱԿԱՆ ԱԿՏԻՎՆԵՐԻ ԳԾՈՎ ԾԱԽՍԵՐ</t>
  </si>
  <si>
    <t>1.ՀԻՄՆԱԿԱՆ ՄԻՋՈՑՆԵՐ</t>
  </si>
  <si>
    <t>Ընդամենը ծախսեր (տող1200000+ տող1000000)</t>
  </si>
  <si>
    <t xml:space="preserve">1.ՊԵՏԱԿԱՆ, ՏԵՂԱԿԱՆ ԻՆՔՆԱԿԱՌԱՎԱՐՄԱՆ ՄԱՐՄԻՆՆԵՐԻ, ԴՐԱՆՑ ԵՆԹԱԿԱ ԲՅՈՒՋԵՏԱՅԻՆ ՀԻՄՆԱՐԿՆԵՐԻ ԱՇԽԱՏՈՂՆԵՐԻ ԱՇԽԱՏԱՎԱՐՁԸ՝ ԸՆԴԱՄԵՆԸ,                                                                                                                       այդ թվում՝ </t>
  </si>
  <si>
    <t>Առաջին կարգի ստորագրություն</t>
  </si>
  <si>
    <t xml:space="preserve"> ________________ </t>
  </si>
  <si>
    <t>(ստորագրություն)</t>
  </si>
  <si>
    <t>(Ա.Հ.Ա.)</t>
  </si>
  <si>
    <t>Կ.Տ.</t>
  </si>
  <si>
    <t>Երկրորդ կարգի ստորագրություն</t>
  </si>
  <si>
    <t>Ա. ԸՆԹԱՑԻԿ ԾԱԽՍԵՐ՝ ԸՆԴԱՄԵՆԸ,</t>
  </si>
  <si>
    <t> -Աշխատողների աշխատավարձեր և հավելավճարներ</t>
  </si>
  <si>
    <t> - Պարգևատրումներ, դրամական խրախուսումներ և հատուկ վճարներ</t>
  </si>
  <si>
    <t> -Քաղաքացիական, դատական և պետական ծառայողների պարգևատրում</t>
  </si>
  <si>
    <t> -Այլ վարձատրություններ</t>
  </si>
  <si>
    <t> -Բնեղեն աշխատավարձեր և հավելավճարներ</t>
  </si>
  <si>
    <t> -գործառնական և բանկային ծառայությունների ծախսեր</t>
  </si>
  <si>
    <t> -էներգետիկ ծառայություններ</t>
  </si>
  <si>
    <t> -Կոմունալ ծառայություններ</t>
  </si>
  <si>
    <t> -Կապի ծառայություններ</t>
  </si>
  <si>
    <t> -Ապահովագրական ծախսեր</t>
  </si>
  <si>
    <t> -Գույքի և սարքավորումների վարձակալություն</t>
  </si>
  <si>
    <t> -Արտագերատեսչական ծախսեր</t>
  </si>
  <si>
    <t> -Ներքին գործուղումներ</t>
  </si>
  <si>
    <t> -Արտասահմանյան գործուղումների գծով ծախսեր</t>
  </si>
  <si>
    <t> -Այլ տրանսպորտային ծախսեր</t>
  </si>
  <si>
    <t>2.3 Պայմանագրային այլ ծառայությունների ձեռք բերում</t>
  </si>
  <si>
    <t> -Վարչական ծառայություններ</t>
  </si>
  <si>
    <t> -Համակարգչային ծառայություններ</t>
  </si>
  <si>
    <t> -Աշխատակազմի մասնագիտական զարգացման ծառայություններ</t>
  </si>
  <si>
    <t> -Տեղակատվական ծառայություններ</t>
  </si>
  <si>
    <t> -Կառավարչական ծառայություններ</t>
  </si>
  <si>
    <t> - Կենցաղային և հանրային սննդի ծառայություններ</t>
  </si>
  <si>
    <t> -Ներկայացուցչական ծախսեր</t>
  </si>
  <si>
    <t> -Ընդհանուր բնույթի այլ ծառայություններ</t>
  </si>
  <si>
    <t> -Մասնագիտական ծառայություններ</t>
  </si>
  <si>
    <t> -Շենքերի և կառույցների ընթացիկ նորոգում և պահպանում</t>
  </si>
  <si>
    <t> -Մեքենաների և սարքավորումների ընթացիկ նորոգում և պահպանում</t>
  </si>
  <si>
    <t>2.6 Նյութեր (ապրանքներ)</t>
  </si>
  <si>
    <t> -Գրասենյակային նյութեր և հագուստ</t>
  </si>
  <si>
    <t> -Տրանսպորտային նյութեր</t>
  </si>
  <si>
    <t> -Կենցաղային և հանրային սննդի նյութեր</t>
  </si>
  <si>
    <t> -Հատուկ նպատակային այլ նյութեր</t>
  </si>
  <si>
    <t> -Ներքին արժեթղթերի տոկոսավճարներ</t>
  </si>
  <si>
    <t> -Ներքին վարկերի տոկոսավճարներ</t>
  </si>
  <si>
    <t> -Արտաքին արժեթղթերի գծով տոկոսավճարներ</t>
  </si>
  <si>
    <t> -Արտաքին վարկերի գծով տոկոսավճարներ</t>
  </si>
  <si>
    <t> -Այլ նպաստներ բյուջեից</t>
  </si>
  <si>
    <t> -Աշխատավարձի ֆոնդ</t>
  </si>
  <si>
    <t> -Այլ հարկեր</t>
  </si>
  <si>
    <t> -Պարտադիր վճարներ</t>
  </si>
  <si>
    <t> -Պետական հատվածի տարբեր մակարդակների կողմից միմյանց նկատմամբ կիրառվող տույժեր</t>
  </si>
  <si>
    <t> -Դատարանների կողմից նշանակված տույժեր և տուգանքներ</t>
  </si>
  <si>
    <t> -Այլ ծախսեր</t>
  </si>
  <si>
    <t> -Այլ ծախսերի գծով պահեստավորված միջոցներ</t>
  </si>
  <si>
    <t> -Պահուստային միջոցներ</t>
  </si>
  <si>
    <t> -Շենքերի և շինությունների ձեռք բերում</t>
  </si>
  <si>
    <t> -Շենքերի և շինությունների կառուցում</t>
  </si>
  <si>
    <t> -Վարչական սարքավորումներ</t>
  </si>
  <si>
    <t> -Այլ մեքենաներ և սարքավորումներ</t>
  </si>
  <si>
    <t>Հ Ա Շ Վ Ե Տ Վ ՈՒ Թ Յ ՈՒ Ն</t>
  </si>
  <si>
    <t>ՀԻՄՆԱՐԿԻ ԿԱՏԱՐԱԾ ԲՅՈՒՋԵՏԱՅԻՆ ԾԱԽՍԵՐԻ ԵՎ ԲՅՈՒՋԵՏԱՅԻՆ ՊԱՐՏՔԵՐԻ ՄԱՍԻՆ</t>
  </si>
  <si>
    <t>Օրինակելի ձև Հ-2</t>
  </si>
  <si>
    <t>5. Բյուջետային ծախսերի գործառական դասակարգման</t>
  </si>
  <si>
    <t xml:space="preserve">6. Ծրագրային դասակարգման </t>
  </si>
  <si>
    <t>7. Ֆինանսական ցուցանիշների չափման միավորը՝</t>
  </si>
  <si>
    <t>Օրինակելի ձև Հ-8</t>
  </si>
  <si>
    <t>ԾՐԱԳՐԻ ՄԻՋՈՑԱՌՄԱՆ ԳԾՈՎ ԱՐԴՅՈՒՆՔԱՅԻՆ (ԿԱՏԱՐՈՂԱԿԱՆ) ՑՈՒՑԱՆԻՇՆԵՐԻ ՎԵՐԱԲԵՐՅԱԼ</t>
  </si>
  <si>
    <t>Տարեկան պլանային ցուցանիշը</t>
  </si>
  <si>
    <t>Հաշվետու ժամանակահատվածի պլանային ցուցանիշը</t>
  </si>
  <si>
    <t>Փաստացի ցուցանիշը հաշվետու ժամանակահատվածում</t>
  </si>
  <si>
    <t>Հաշվետու ժամանակահատվածի պլանային (ճշտված) և փաստացի ցուցանիշների տարբերությունը</t>
  </si>
  <si>
    <t>Տարբերության պատճառը</t>
  </si>
  <si>
    <t>Ծրագրի դասիչը՝</t>
  </si>
  <si>
    <t>Ճշտված</t>
  </si>
  <si>
    <t>Միջոցառման դասիչը՝</t>
  </si>
  <si>
    <t>Միջոցառման անվանումը՝</t>
  </si>
  <si>
    <t>Միջոցառման նկարագրությունը՝</t>
  </si>
  <si>
    <t>Միջոցառման տեսակը</t>
  </si>
  <si>
    <t>Միջոցառումն իրականացնողի անվանումը՝</t>
  </si>
  <si>
    <t>Արդյունքի չափորոշիչներ</t>
  </si>
  <si>
    <t>Միջոցառման վրա կատարվող ծախսը (հազար դրամ)</t>
  </si>
  <si>
    <t>01</t>
  </si>
  <si>
    <t>02</t>
  </si>
  <si>
    <t>ՀՀ ֆինանսների նախարարություն</t>
  </si>
  <si>
    <t xml:space="preserve"> Հանրային ֆինանսների կառավարման բնագավառում պետական քաղաքականության մշակում՝ ծրագրերի համակարգում և մոնիտորինգ</t>
  </si>
  <si>
    <t xml:space="preserve"> Պետական պարտքի կառավարում</t>
  </si>
  <si>
    <t xml:space="preserve"> ՀՀ պետական պարտքի կառավարման գործընթացի հրապարակայնության ապահովում</t>
  </si>
  <si>
    <t>Հազար դրամ</t>
  </si>
  <si>
    <t>Վազգեն Հարությունյան</t>
  </si>
  <si>
    <t>09</t>
  </si>
  <si>
    <t>05</t>
  </si>
  <si>
    <t xml:space="preserve"> Հանրային հատվածի ֆինանսական ոլորտի մասնագետների վերապատրաստում</t>
  </si>
  <si>
    <t>03</t>
  </si>
  <si>
    <t xml:space="preserve"> ՀՀ միջազգային վարկանիշի տրամադրում</t>
  </si>
  <si>
    <t xml:space="preserve"> ՀՀ ֆինանսների նախարարության տեխնիկական հագեցվածության բարելավում</t>
  </si>
  <si>
    <t xml:space="preserve"> Գնումների գործընթացի կարգավորում և համակարգում</t>
  </si>
  <si>
    <t xml:space="preserve"> Էլեկտրոնային գնումների համակարգի տեխնիկական սպասարկում</t>
  </si>
  <si>
    <t>08</t>
  </si>
  <si>
    <t xml:space="preserve"> Վնասի փոխհատուցում կերակրողը կորցրած անձանց </t>
  </si>
  <si>
    <t>Սոցիալական ապահովություն</t>
  </si>
  <si>
    <t>04</t>
  </si>
  <si>
    <t>Պետական հիմնարկների և կազմակերպությունների աշխատողների սոցիալական փաթեթով ապահովում</t>
  </si>
  <si>
    <t xml:space="preserve"> Ծառայությունների մատուցում </t>
  </si>
  <si>
    <t xml:space="preserve"> ՀՀ պետական պարտքի կառավարման գործընթացի հրապարակայնության ապահովում </t>
  </si>
  <si>
    <t xml:space="preserve"> Պետական գնումների սահմանված կարգով մրցույթում հաղթող ճանաչված կազմակերպություններ </t>
  </si>
  <si>
    <t xml:space="preserve"> ՀՀ պետական պարտքի տարեկան հաշվետվություններ, հատ </t>
  </si>
  <si>
    <t xml:space="preserve"> Հեռուստատեսային հաղորդումներ, հատ </t>
  </si>
  <si>
    <t xml:space="preserve"> Հեռուստատեսային հայտարարություններ, րոպե </t>
  </si>
  <si>
    <t xml:space="preserve"> Ռադիո հայտարարություններ, րոպե </t>
  </si>
  <si>
    <t xml:space="preserve"> Հեռուստատեսային հայտարարությունները հեռարձակող հեռուստաալիքների քանակ, հատ </t>
  </si>
  <si>
    <t xml:space="preserve"> Ռադիո հայտարարությունները հեռարձակող ռադիոալիքների քանակ, հատ </t>
  </si>
  <si>
    <t xml:space="preserve"> Հեռուստատեսային հաղորդումներ հեռարձակման նվազագույն ծածկույթը ՀՀ տարածքում,  տոկոս </t>
  </si>
  <si>
    <t xml:space="preserve"> Ռադիո հայտարարություններ հեռարձակող առնվազն մեկ ռադիոալիքի հեռարձակման նվազագույն ծածկույթը ՀՀ տարածքում,  տոկոս </t>
  </si>
  <si>
    <t xml:space="preserve"> Հեռուստահաղորդումների միջին տևողություն, րոպե </t>
  </si>
  <si>
    <t xml:space="preserve"> Բլումբերգ տեղեկատվական համակարգի առևտրային
տերմինալի շահագործում, հատ </t>
  </si>
  <si>
    <t xml:space="preserve"> Ռոյթերս տեղեկատվական համակարգի առևտրային
տերմինալի շահագործում, հատ </t>
  </si>
  <si>
    <t xml:space="preserve"> ՀՀ ֆինանսների նախարարություն </t>
  </si>
  <si>
    <t xml:space="preserve"> Հանրային հատվածի ֆինանսական ոլորտի մասնագետների վերապատրաստում </t>
  </si>
  <si>
    <t xml:space="preserve"> Պետական գնումների սահմանված կարգով մրցույթում հաղթող ճանաչված կազմակերպություն </t>
  </si>
  <si>
    <t xml:space="preserve"> Հանրային հատվածի ներքին աուդիտորների շարունակական մասնագիտական վերապատրաստման դասընթացների թիվ, հատ </t>
  </si>
  <si>
    <t xml:space="preserve"> Ծրագրային բյուջետավորում թեմայով դասընթացների թվաքանակ, հատ </t>
  </si>
  <si>
    <t xml:space="preserve"> Մշակվող ռազմավարական փաստաթղթերի քանակ, հատ </t>
  </si>
  <si>
    <t xml:space="preserve"> Նորմատիվ իրավական ակտերի քանակ, հատ </t>
  </si>
  <si>
    <t xml:space="preserve"> Համակարգվող, իրականացվող և վերահսկման ենթարկվող ծրագրերի քանակ,հատ </t>
  </si>
  <si>
    <t xml:space="preserve"> Համակարգվող, իրականացվող և վերահսկման ենթարկվող միջոցառումների քանակ,հատ </t>
  </si>
  <si>
    <t xml:space="preserve"> ՀՀ միջազգային վարկանիշի տրամադրում </t>
  </si>
  <si>
    <t xml:space="preserve"> Fitch և Moodys վարկանշային ընկերություններ </t>
  </si>
  <si>
    <t xml:space="preserve"> Fitch-ի վարկային դեֆոլտի (երկարաժամկետ և կարճաժամկետ, դրամային և արտարժույթային) վարկանիշների վերանայումների նվազագույն քանակ, անգամ </t>
  </si>
  <si>
    <t xml:space="preserve"> Moodys-ի վարկային դեֆոլտի (երկարաժամկետ և կարճաժամկետ, դրամային և արտարժույթային) վարկանիշների վերանայումների նվազագույն քանակ, անգամ </t>
  </si>
  <si>
    <t xml:space="preserve"> Էլեկտրոնային գնումների համակարգի տեխնիկական սպասարկում </t>
  </si>
  <si>
    <t xml:space="preserve">  «LSFinance (ԳԳՕ)» էլեկտրոնային գնումների համակարգի սպասարկում_x000D_
 </t>
  </si>
  <si>
    <t xml:space="preserve"> Տեխնիկական խնդիրների լուծում, ծրագրային ուղղումների ներդրում, ցանցային/տեխնիկական խնդիրների հայտնաբերում, սխալների վերացում, բարդ իրավիճակների վերարտադրում, ծրագրային ապահովման ուղղումների ներդրման փաթեթների ստեղծում, հատ </t>
  </si>
  <si>
    <t xml:space="preserve"> Էլեկտրոնային գնումների համակարգի կողմից սխալների կարգաբերում, տոկոս </t>
  </si>
  <si>
    <t xml:space="preserve"> Խնդիր բացահայտելուց հետո վերացման ժամանակահատվածը, աշխատանքային օր </t>
  </si>
  <si>
    <t xml:space="preserve"> Էլեկտրոնային գնումների համակարգի շահագործման անընդհատություն, տոկոս </t>
  </si>
  <si>
    <t xml:space="preserve"> Տրանսֆերտների տրամադրում </t>
  </si>
  <si>
    <t xml:space="preserve"> Շահառուների ընտրության չափանիշները </t>
  </si>
  <si>
    <t>Ֆինանսական աջակցություն տեղական ինքնակառավարման մարմիններին</t>
  </si>
  <si>
    <t xml:space="preserve"> Օրենսդրությամբ (օրենքներով և կառավարության որոշումներով) նախատեսված օժանդակություն և փոխհատուցումներ ՏԻՄ-երին</t>
  </si>
  <si>
    <t>Շահառու համայնքների թիվ, հատ</t>
  </si>
  <si>
    <t>Տարածքային զարգացում</t>
  </si>
  <si>
    <t>Պետական հիմնարկների և կազմակերպությունների աշխատողների հիփոթեքային վարկի ամսական վճարի, ուսման վճարի և հանգստի ապահովման գծով ծախսերի փոխհատուցում</t>
  </si>
  <si>
    <t>Պետական հիմնարկների և կազմակերպությունների աշխատակիցներ</t>
  </si>
  <si>
    <t>Պետական հիմնարկների և կազմակերպությունների աշխատակիցների քանակը, մարդ</t>
  </si>
  <si>
    <t>Ընդամենը ծախսեր</t>
  </si>
  <si>
    <t xml:space="preserve">Ընդամենը ծախսեր </t>
  </si>
  <si>
    <t>Սոցիալական փաթեթների ապահովում</t>
  </si>
  <si>
    <r>
      <t xml:space="preserve">2.2 </t>
    </r>
    <r>
      <rPr>
        <b/>
        <sz val="10"/>
        <color rgb="FF000000"/>
        <rFont val="GHEA Grapalat"/>
        <family val="3"/>
      </rPr>
      <t xml:space="preserve">. </t>
    </r>
    <r>
      <rPr>
        <i/>
        <sz val="10"/>
        <color rgb="FF000000"/>
        <rFont val="GHEA Grapalat"/>
        <family val="3"/>
      </rPr>
      <t xml:space="preserve">Ծառայողական գործուղումների գծով ծախսեր </t>
    </r>
  </si>
  <si>
    <t>Ֆինանսական կառավարման համակարգի վճարահաշվարկային ծառայություններ</t>
  </si>
  <si>
    <t xml:space="preserve"> Գանձապետարանի կողմից սպասարկվող հիմնարկների թիվ, հատ </t>
  </si>
  <si>
    <t xml:space="preserve"> Գանձապետական հաշիվների էլեկտրոնային կառավարման ապահովում, պետական վճարումների էլեկտրոնային համակարգի սպասարկում, տոկոս </t>
  </si>
  <si>
    <t xml:space="preserve"> Գնումների գործընթացի կարգավորում և համակարգում </t>
  </si>
  <si>
    <t>Հանրային հատվածի ֆինանսական ոլորտի մասնագետների վերապատրաստում</t>
  </si>
  <si>
    <t>ՀՀ պետական կառավարման մարմինների կողմից դիմումներ, հայցադիմումներ, դատարանի վճիռներ և որոշումների դեմ վերաքննիչ և վճռաբեկ բողոքներ ներկայացնելիս` «Պետական տուրքի մասին» ՀՀ օրենքով սահմանված վճարումներ</t>
  </si>
  <si>
    <t>Պետական պարտքի կառավարում</t>
  </si>
  <si>
    <t>07</t>
  </si>
  <si>
    <t>ՀՀ տարածքային կառավարման և զարգացման նախարարություն</t>
  </si>
  <si>
    <t xml:space="preserve"> Մուրհակների սպասարկում </t>
  </si>
  <si>
    <t xml:space="preserve"> ՀՀ պետական ներքին և արտաքին պարտքի դիմաց տոկոսների վճարում և պարտքի մարում և պարտքային գործառնությունների հետ կապված այլ վճարումներ </t>
  </si>
  <si>
    <t>ՀՀ աշխատանքի և սոցիալական հարցերի նախարարություն</t>
  </si>
  <si>
    <t>Սոցիալական ապահովում</t>
  </si>
  <si>
    <t>Վնասի փոխհատուցում կերակրողը կորցրած անձանց</t>
  </si>
  <si>
    <t xml:space="preserve">ՀՀ քաղաք. գործերով վերաքննիչ դատարանի 05-1680 գործով 15.07.2005թ. և 07-3832 գործով 03.11.2007թ.` ինչպես նաև Կենտրոն և Նորք Մարաշ վարչ. շրջանների ընդ. իրավասության 1-ին ատյանի դատարանի 08.06.2012թ. NԵԴԿ/1247/02/10/ վճիռների համաձայն կրած վնասի փոխհատուցում </t>
  </si>
  <si>
    <t>Փոխհատուցումը ստացող ընտանիքների թվաքանակ, հատ</t>
  </si>
  <si>
    <t>Մուրհակների սպասարկում</t>
  </si>
  <si>
    <t>Արտասահմանյան պաշտոնական գործուղում</t>
  </si>
  <si>
    <t>Պետական հատվածի արդիականացման ծրագիր</t>
  </si>
  <si>
    <t>Մասնագիտացված միավոր</t>
  </si>
  <si>
    <t>Արտասահմանյան պաշտոնական գործուղումներ</t>
  </si>
  <si>
    <t>ՀՀ տարածքային կառավարման և ենթակառուցվածքների նախարարություն</t>
  </si>
  <si>
    <t xml:space="preserve">Արտարժութային պետական պարտատոմսերի թողարկմանն առընչվող ծախսեր </t>
  </si>
  <si>
    <t>ԱՄՓՈՓ</t>
  </si>
  <si>
    <t>Վահրամ Պողոսյան</t>
  </si>
  <si>
    <t>Իրավաբանական անձի նույնականիշների քանակ, հատ</t>
  </si>
  <si>
    <t xml:space="preserve"> ՊԳՊ-երի թողարկման, պետբյուջեի պակասուրդի ֆինանսավորման և ԳՊ համակարգի վերաբերյալ  հեռուստատեսային և ռադիո հաղորդումների, հայտարարությունների հեռարձակում, ՀՀ պետական պարտքի տարեկան հաշվետվութան և պետական բյուջեի կատարման հաշվետվությունների հրապարակում </t>
  </si>
  <si>
    <t xml:space="preserve">Մրցույթում հաղթող ճանաչված կազմակերպություններ </t>
  </si>
  <si>
    <t xml:space="preserve">Հանրապետության կողմից թողարկվող արտարժույթային պետական պարտատոմսերը ցուցակող </t>
  </si>
  <si>
    <t xml:space="preserve"> Բլումբերգ և Ռոյթերս տեղեկատվական համակարգերի առևտրային տերմինալների սպասարկման ու պարտքի գրանցման և կառավարման DMFAS 6.0 համակարգի տեխնիկական սպասարկման ծառայությունների դիմաց վճարումներ </t>
  </si>
  <si>
    <t xml:space="preserve">Պարտքի կառավարմանն առընչվող տեղեկատվական համակարգերի և ծրագրերի սպասարկում </t>
  </si>
  <si>
    <t xml:space="preserve">  Բլումբերգ Ֆինանս (Bloomberg Finance L©P©), Թոմսոն Ռոյթերս (Thomson Reuters (Markets) Eastern Europe Limited), ՄԱԿ-ի Առևտրի և զարգացման համաժողով (UNCTAD) </t>
  </si>
  <si>
    <t xml:space="preserve"> Սպասարկվող DMFAS համակարգերի քանակ (հատ) </t>
  </si>
  <si>
    <t xml:space="preserve">Կառավարության պարտքի սպասարկում </t>
  </si>
  <si>
    <t xml:space="preserve">Կառավարության պարտքի սպասարկում (տոկոսավճարներ) </t>
  </si>
  <si>
    <t>Ֆինանսավորման ծախսերի իրականացում</t>
  </si>
  <si>
    <t xml:space="preserve"> Ծառայությունը մատուցող կազմակերպության(ների) անվանում(ներ)ը </t>
  </si>
  <si>
    <t xml:space="preserve"> Հանրային հատվածի որակավորված գնումների համակարգողների և ներքին աուդիտորների շարունակական մասնագիտական վերապատրաստում, հանրային ծրագրերի ֆինանսական և ծրագրային պատասխանատուների ԾԲ կարողությունների բարելավման դասընթացների կազմակերում </t>
  </si>
  <si>
    <t xml:space="preserve"> Քաղաքականության մշակման և դրա կատարման համակարգման, պետական ծրագրերի պլանավորման, մշակման, իրականացման և մոնիտորինգի (վերահսկման) ծառայություններ </t>
  </si>
  <si>
    <t xml:space="preserve"> ՀՀ տնտեսական, քաղաքական և ֆինանսական ցուցանիշների գնահատման, գնահատականների  հիման վրա վարկանիշի շնորհման նպատակով համագործակցություն վարկանիշ շնորհող հեղինակավոր միջազգային ընկերությունների հետ </t>
  </si>
  <si>
    <t xml:space="preserve"> Պետական բյուջետային միջոցների հաշվին մրցակցային եղանակով (բացառությամբ երկփուլ մրցույթի) գնման ընթացակարգերի իրականացում էլեկտրոնային համակարգով, տոկոս </t>
  </si>
  <si>
    <t xml:space="preserve"> Գնումների պլանների կազմման, էլեկտրոնային մրցույթների անցկացման, պայմանագրերի կատարման և գնումների հաշվետվողականության` միմյանց ինտեգրված մոդուլների տեխնիկական սպասարկում </t>
  </si>
  <si>
    <t xml:space="preserve"> Հանրային ֆինանսների կառավարման բնագավառում պետական քաղաքականության մշակում, ծրագրերի համակարգում և մոնիտորինգ</t>
  </si>
  <si>
    <t xml:space="preserve"> Պլանավորում, բյուջետավորում, գանձապետական ծառայություններ, պետական պարտքի կառավարում, տնտեսական և հարկաբյուջետային քաղաքականության մշակում և մոնիտորինգ</t>
  </si>
  <si>
    <t xml:space="preserve"> Գնումների պլանների կազմման, էլեկտրոնային մրցույթների անցկացման, պայմանագրերի կատարման և գնումների հաշվետվողականության` միմյանց ինտեգրված մոդուլների տեխնիկական սպասարկում</t>
  </si>
  <si>
    <t xml:space="preserve">Ռուսաստանի Դաշնության կողմից Հայաստանի Հանրապետությանն անհատույց ֆինանսական օգնության դրամաշնորհային ծրագրի շրջանակներում խորհրդատվական ծառայությունների ձեռքբերում 
</t>
  </si>
  <si>
    <t xml:space="preserve">Ռուսաստանի Դաշնության կողմից Հայաստանի Հանրապետությանն անհատույց ֆինանսական օգնության դրամաշնորհային ծրագրի շրջանակներում խորհրդատվական ծառայությունների ձեռքբերում </t>
  </si>
  <si>
    <t xml:space="preserve">32002 
</t>
  </si>
  <si>
    <t xml:space="preserve"> ՀՀ ֆինանսների նախարարության և ՌԴ ֆինանսների նախարարության միջև` Ռուսաստանի Դաշնության կողմից Հայաստանի Հանրապետությանն անհատույց ֆինանսական օգնության դրամաշնորհային ծրագրի շրջանակներում Կառավարության ֆինանսական կառավարման տեղեկատվական համակարգերի ներդրում </t>
  </si>
  <si>
    <t xml:space="preserve"> Այլ պետական կազմակերպությունների կողմից օգտագործվող ոչ ֆինանսական ակտիվների հետ գործառնություններ </t>
  </si>
  <si>
    <t xml:space="preserve"> ՀՀ հանրային հատվածի կազմակերպություններ </t>
  </si>
  <si>
    <t xml:space="preserve"> Ակտիվն օգտագործող կազմակերպության անվանումը </t>
  </si>
  <si>
    <t xml:space="preserve"> ՀՀ ֆինանսների նախարարության և ՌԴ ֆինանսների նախարարության միջև` Ռուսաստանի Դաշնության կողմից Հայաստանի Հանրապետությանն անհատույց ֆինանսական օգնության դրամաշնորհային ծրագրի շրջանակներում խորհրդատվական ծառայությունների ձեռքբերում_x000D_
 </t>
  </si>
  <si>
    <t xml:space="preserve"> Ռուսաստանի Դաշնության կողմից Հայաստանի Հանրապետությանն անհատույց ֆինանսական օգնության դրամաշնորհային ծրագրի շրջանակներում ԿՖԿՏՀ ներդրում 
</t>
  </si>
  <si>
    <t xml:space="preserve"> Ռուսաստանի Դաշնության կողմից Հայաստանի Հանրապետությանն անհատույց ֆինանսական օգնության դրամաշնորհային ծրագրի շրջանակներում ԿՖԿՏՀ ներդրում </t>
  </si>
  <si>
    <t>Ռուսաստանի Դաշնության կողմից Հայաստանի Հանրապետությանն անհատույց ֆինանսական օգնության դրամաշնորհային ծրագրի շրջանակներում խորհրդատվական ծառայությունների ձեռքբերում</t>
  </si>
  <si>
    <t xml:space="preserve"> Պլանավորում, բյուջետավորում, գանձապետական ծառայություններ, պետական պարտքի կառավարում. տնտեսական և հարկաբյուջետային քաղաքականության մշակում և մոնիտորինգ </t>
  </si>
  <si>
    <t xml:space="preserve"> Պլանավորում, բյուջետավորում, գանձապետական ծառայություններ, պետական պարտքի կառավարում, տնտեսական և հարկաբյուջետային քաղաքականության մշակում և մոնիտորինգ </t>
  </si>
  <si>
    <t>Դրամաշնորհ</t>
  </si>
  <si>
    <t>Համաֆինանսավորում</t>
  </si>
  <si>
    <t>01.01.2021թ. --01.04.2021թ. ժամանակահատվածի համար</t>
  </si>
  <si>
    <t xml:space="preserve"> Հեռուստատեսային հայտարարություններ հեռարձակող առնվազն մեկ հեռուստաալիքի հեռարձակման նվազագույն ծածկույթը ՀՀ տարածքում,  տոկոս </t>
  </si>
  <si>
    <t>7-8</t>
  </si>
  <si>
    <t xml:space="preserve">  Բլումբերգ և Ռոյթերս տեղեկատվական համակարգերի առևտրային տերմինալներով նախատեսված տեղեկատվության նվազագույն անխափան հասանելիության մակարդակ, տոկոս </t>
  </si>
  <si>
    <t xml:space="preserve"> Պարտատոմսերի տեղաբաշխումների կազմակերպման, իրավասպասարկման, վարկանշման, ցուցակման ծառայությունների և իրավաբանական անձի նույնականիշի ձեռքբերման, պարտատոմսերի սեփականատիրոջ, իրավակարգավորման դաշտի, պահառուի փոփոխության գծով գործարքների դիմաց վճարումներ </t>
  </si>
  <si>
    <t xml:space="preserve"> Ծառայություններ մատուցող ընկերություններ </t>
  </si>
  <si>
    <t xml:space="preserve"> Պարտատոմսերի սեփականատիրոջ, իրավական կարգավորման դաշտի, պահառուի փոփոխության գծով գործարքների քանակ, հատ </t>
  </si>
  <si>
    <t xml:space="preserve">  Նոր տեղաբաշխման կազմակերպման համար պատասխանատու գլխավոր տեղաբաշխողների քանակ, հատ </t>
  </si>
  <si>
    <t xml:space="preserve">  Նոր տեղաբաշխման իրավասպասարկման համար պատասխանատու կազմակերպությունների քանակ, հատ </t>
  </si>
  <si>
    <t xml:space="preserve">  Նոր տեղաբաշխվող պարտատոմսերը վարկանշող կազմակերպությունների քանակ, հատ </t>
  </si>
  <si>
    <t xml:space="preserve"> Գնումների համակարգողների շարունակական մասնագիտական վերապատրաստման դասընթացներին մասնակցած անձանց թվաքանակ, մարդ </t>
  </si>
  <si>
    <t xml:space="preserve"> Գնումների համակարգողների շարունակական մասնագիտական վերապատրաստման դասընթացներին մասնակցած անձանց կին-տղամարդ հարաբերակցություն, տոկոս </t>
  </si>
  <si>
    <t xml:space="preserve"> Գնումների համակարգողների շարունակական մասնագիտական վերապատրաստման դասընթացների թվաքանակ, հատ </t>
  </si>
  <si>
    <t xml:space="preserve"> Գնումների համակարգողների շարունակական մասնագիտական վերապատրաստման մեկ դասընթացի միջին տևողություն, ժամ </t>
  </si>
  <si>
    <t xml:space="preserve"> Ծրագրային բյուջետավորում դասընթացներին  մասնակցած ֆինանսական և ծրագրային մասնագետների թվաքանակ, մարդ </t>
  </si>
  <si>
    <t xml:space="preserve"> Ծրագրային բյուջետավորում դասընթացների վերապատրաստվող խմբերի միջին թվաքանակ, մարդ </t>
  </si>
  <si>
    <t xml:space="preserve"> Ծրագրային բյուջետավորման դասընթացի մոդուլների որակ, մասնագիտական գնահատական 1-5 բալային համակարգում </t>
  </si>
  <si>
    <t xml:space="preserve"> Ծրագրային բյուջետավորման դասընթացի բովանդակության համապատասխանությունը  մշակված մոդուլներին, մասնակիցների գնահատական 1-5 բալային համակարգում </t>
  </si>
  <si>
    <t xml:space="preserve"> Ծրագրային բյուջետավորում վերապատրաստման մեկ դասընթացի միջին տևողություն, ժամ </t>
  </si>
  <si>
    <t xml:space="preserve"> Ծրագրային բյուջետավորման  մասնագիտական վերապատրաստման դասընթացներին մասնակցած անձանց կին-տղամարդ հարաբերակցություն, տոկոս </t>
  </si>
  <si>
    <t xml:space="preserve"> Հանրային հատվածի ներքին աուդիտորների շարունակական  վերապատրաստվող ներքին աուդիտորների թվաքանակ, մարդ </t>
  </si>
  <si>
    <t xml:space="preserve"> Հանրային հատվածի ներքին աուդիտորների շարունակական  վերապատրաստվող խմբերի միջին թվաքանակ, մարդ </t>
  </si>
  <si>
    <t xml:space="preserve"> Ներքին աուդիտորների շարունակական մասնագիտական վերապատրաստման դասընթացի բովանդակության համապատասխանությունը մշակված մոդուլներին, մասնակիցների գնահատական  1-5 բալային համակարգում </t>
  </si>
  <si>
    <t xml:space="preserve"> Ներքին աուդիտորների շարունակական մասնագիտական վերապատրաստման դասընթացի բովանդակության համապատասխանությունը  մասնագիտական կարիքներին, մասնակիցների գնահատական  1-5 բալային համակարգում </t>
  </si>
  <si>
    <t xml:space="preserve"> Ներքին աուդիտորների շարունակական մասնագիտական վերապատրաստման մեկ դասընթացի միջին տևողություն, ժամ </t>
  </si>
  <si>
    <t xml:space="preserve"> Հանրային հատվածի ներքին աուդիտորների  մասնագիտական վերապատրաստման դասընթացներին մասնակցած անձանց կին-տղամարդ հարաբերակցություն, տոկոս </t>
  </si>
  <si>
    <t>70.1/29.9</t>
  </si>
  <si>
    <t>70/30</t>
  </si>
  <si>
    <t>45/55</t>
  </si>
  <si>
    <t xml:space="preserve"> Գնումների համակարգողների շարունակական մասնագիտական վերապատրաստման դասընթացների արդյունավետություն, գնահատական 1-5 բալային համակարգում </t>
  </si>
  <si>
    <t xml:space="preserve"> Ֆինանսական կառավարման համակարգի վճարահաշվարկային գործառույթներն ապահովող համակարգերի սպասարկում, այդ թվում՛ «LSFinance (ԳԳՕ)», «Client Treasury», «LSBudget», e-payments, ներքին աուդիտի միասնական կառավարման տեղեկ. hամակարգ, բանկային ծառայություններ
 </t>
  </si>
  <si>
    <t xml:space="preserve"> Տեխ. խնդիրների լուծում, ծրագրային ուղղումների ներդրում, ցանցային/տեխնիկական խնդիրների հայտնաբերում, սխալների վերացում, բարդ իրավիճակների վերարտադրում, ծրագրային ապահովման ուղղումների ներդրման փաթեթների ստեղծում / Armeps/ppcm   և  ,LSFinance (ԳԳՕ)ե  համակա </t>
  </si>
  <si>
    <t xml:space="preserve"> Armeps.am և Armeps.am/ppcm գնումների համակարգերի սպասարկում </t>
  </si>
  <si>
    <t xml:space="preserve"> «Տեղական ինքնակառավարման մասին»ՀՀ օրենքի 87-րդ հոդվածի 2-րդ մասի և «ՀՀ բյուջետային համակարգի մասին» ՀՀ օրենքի 20-րդ հոդվածի 2-րդ մասի 2-րդ պարբերության դրույթների համաձայն </t>
  </si>
  <si>
    <t xml:space="preserve"> Միջոցառումն իրականացնող անվանումը </t>
  </si>
  <si>
    <t xml:space="preserve"> Դատարանի վճիռներով վնասի փոխհատուցում ստանալու իրավունք ունեցող անձ </t>
  </si>
  <si>
    <t>Միջոցառումն իրականացնողի անվանումը</t>
  </si>
  <si>
    <t xml:space="preserve"> Տեխնիկական առաջադրանքին համապատասխան ներդրված ԿՖԿՏՀ, % </t>
  </si>
  <si>
    <t>13 ապրիլի 2021թ.</t>
  </si>
  <si>
    <t>13 ապրիլի 2021 թ.</t>
  </si>
  <si>
    <t xml:space="preserve">2021թ-ի 1-ին եռամսյակի ընթացքում ոչ բոլոր հաստիքներն են համալրված եղել </t>
  </si>
  <si>
    <t>Եռամսյակային ցուցանիշներ չեն հաստատվել</t>
  </si>
  <si>
    <t>«Մուդիս» վարկանիշային գործակալության կողմից վճարման պահանջ չի ներկայացվել</t>
  </si>
  <si>
    <t>Գնումների գործընթացով պայմանավորված՝ համապատասխան պայմանագրերն ուժի մեջ են մտել փետրվարի ավարտին, իսկ յուրաքանչյուր ամսվա ընթացքում մատուցված ծառայությունների դիմաց վճարումը կատարվում է հաջորդ ամսվա ընթացքում։</t>
  </si>
  <si>
    <t>Գնումների գործընթացով պայմանավորված՝ համապատասխան պայմանագրերն ուժի մեջ են մտել փետրվարի ավարտին։</t>
  </si>
  <si>
    <t>Պայմանավորված է  ԱՄՆ դոլարի նկատմամբ ՀՀ դրամի կանխատեսումային և փաստացի ձևավորված փոխարժեքների տարբերությունով:</t>
  </si>
  <si>
    <t xml:space="preserve">Մարտ ամսին մատուցված ծառայությունների դիմաց վճարումները կկատարվեն ապրիլ ամսին: </t>
  </si>
  <si>
    <t>Կնքված պայմանագրի շրջանակներում ծառայությունները մատուցվելու են 3-րդ  և 4-րդ եռամսյակներում:</t>
  </si>
  <si>
    <t>Մուրհակատերերի կողմից չեն ներկայացվել մարման:</t>
  </si>
  <si>
    <t xml:space="preserve">ՀՀ Կառավարության 18.03.21թ. թիվ 371-Ն որոշում: Մարտ ամսին մատուցված ծառայությունների դիմաց վճարումները կատարվել են ապրիլ ամսին: </t>
  </si>
  <si>
    <r>
      <rPr>
        <b/>
        <sz val="10"/>
        <color indexed="8"/>
        <rFont val="GHEA Grapalat"/>
        <family val="3"/>
      </rPr>
      <t xml:space="preserve">1. </t>
    </r>
    <r>
      <rPr>
        <sz val="10"/>
        <color indexed="8"/>
        <rFont val="GHEA Grapalat"/>
        <family val="3"/>
      </rPr>
      <t xml:space="preserve">ՀՀ կառավարության 30.12.2020թ. «Հայաստանի Հանրապետության 2021 թվականի պետական բյուջեի կատարումն ապահովող միջոցառումների մասին» N 2215-Ն որոշում </t>
    </r>
    <r>
      <rPr>
        <b/>
        <sz val="10"/>
        <color indexed="8"/>
        <rFont val="GHEA Grapalat"/>
        <family val="3"/>
      </rPr>
      <t>2</t>
    </r>
    <r>
      <rPr>
        <sz val="10"/>
        <color indexed="8"/>
        <rFont val="GHEA Grapalat"/>
        <family val="3"/>
      </rPr>
      <t xml:space="preserve">. Վերաբաշխում 02.02.2021թ., </t>
    </r>
    <r>
      <rPr>
        <b/>
        <sz val="10"/>
        <color indexed="8"/>
        <rFont val="GHEA Grapalat"/>
        <family val="3"/>
      </rPr>
      <t>3.</t>
    </r>
    <r>
      <rPr>
        <sz val="10"/>
        <color indexed="8"/>
        <rFont val="GHEA Grapalat"/>
        <family val="3"/>
      </rPr>
      <t xml:space="preserve"> Կան</t>
    </r>
    <r>
      <rPr>
        <sz val="10"/>
        <color indexed="8"/>
        <rFont val="GHEA Grapalat"/>
        <family val="3"/>
      </rPr>
      <t xml:space="preserve">խատեսածի համեմատ փաստացի եկամտաբերության տարբերություն, </t>
    </r>
    <r>
      <rPr>
        <b/>
        <sz val="10"/>
        <color indexed="8"/>
        <rFont val="GHEA Grapalat"/>
        <family val="3"/>
      </rPr>
      <t>4.</t>
    </r>
    <r>
      <rPr>
        <sz val="10"/>
        <color indexed="8"/>
        <rFont val="GHEA Grapalat"/>
        <family val="3"/>
      </rPr>
      <t xml:space="preserve"> 6-ամսյա ԱՄՆ դոլարի LIBOR, 6-ամսյա EURIBOR և SDR տոկոսադրույքի կանխատեսումային և 2021թ.առաջին եռամսյակի վճարումների համար կիրառված փաստացի դրույքաչափերի տարբերություն, </t>
    </r>
    <r>
      <rPr>
        <b/>
        <sz val="10"/>
        <color indexed="8"/>
        <rFont val="GHEA Grapalat"/>
        <family val="3"/>
      </rPr>
      <t>5</t>
    </r>
    <r>
      <rPr>
        <sz val="10"/>
        <color indexed="8"/>
        <rFont val="GHEA Grapalat"/>
        <family val="3"/>
      </rPr>
      <t xml:space="preserve">. 2020թ. և 2021թ. առաջին եռամսյակի ընթացքում մի շարք վարկերի գծով մասհանումների պլանային ցուցանիշի էական թերակատարում, </t>
    </r>
    <r>
      <rPr>
        <b/>
        <sz val="10"/>
        <color indexed="8"/>
        <rFont val="GHEA Grapalat"/>
        <family val="3"/>
      </rPr>
      <t>6</t>
    </r>
    <r>
      <rPr>
        <sz val="10"/>
        <color indexed="8"/>
        <rFont val="GHEA Grapalat"/>
        <family val="3"/>
      </rPr>
      <t xml:space="preserve">.  SDR-ի ԱՄՆ դոլարի նկատմամբ կանխատեսումային և փաստացի ձևավորված փոխարժեքի տարբերություն, </t>
    </r>
    <r>
      <rPr>
        <b/>
        <sz val="10"/>
        <color indexed="8"/>
        <rFont val="GHEA Grapalat"/>
        <family val="3"/>
      </rPr>
      <t>7</t>
    </r>
    <r>
      <rPr>
        <sz val="10"/>
        <color indexed="8"/>
        <rFont val="GHEA Grapalat"/>
        <family val="3"/>
      </rPr>
      <t>. Արտարժույթների նկատմամբ ՀՀ դրամի կանխատեսումային և փաստացի ձևավորված փոխարժեքների տարբերություն</t>
    </r>
  </si>
  <si>
    <t>Պայմանագրի կնքման գործընթացը չի սկսվել:</t>
  </si>
  <si>
    <t xml:space="preserve">Եռամսյակային ցուցանիշներ չեն հաստատվել: Պայմանավորված է փաստացի կատարած միջոցառումների քանակով 
</t>
  </si>
  <si>
    <t>Խորհրդատուի հետ պայմանագրի կնքման գործընթացը ավարտական փուլում է: Միջոցառումը կիրականացվի 2021 թվականին:</t>
  </si>
  <si>
    <r>
      <t>ՀՀ</t>
    </r>
    <r>
      <rPr>
        <sz val="10"/>
        <color rgb="FF000000"/>
        <rFont val="Arial LatArm"/>
        <family val="2"/>
      </rPr>
      <t xml:space="preserve"> </t>
    </r>
    <r>
      <rPr>
        <sz val="10"/>
        <color rgb="FF000000"/>
        <rFont val="Arial"/>
        <family val="2"/>
      </rPr>
      <t>կառավարության</t>
    </r>
    <r>
      <rPr>
        <sz val="10"/>
        <color rgb="FF000000"/>
        <rFont val="Arial LatArm"/>
        <family val="2"/>
      </rPr>
      <t xml:space="preserve"> 18/03/2021</t>
    </r>
    <r>
      <rPr>
        <sz val="10"/>
        <color rgb="FF000000"/>
        <rFont val="Arial"/>
        <family val="2"/>
      </rPr>
      <t>թ</t>
    </r>
    <r>
      <rPr>
        <sz val="10"/>
        <color rgb="FF000000"/>
        <rFont val="Arial LatArm"/>
        <family val="2"/>
      </rPr>
      <t xml:space="preserve">. </t>
    </r>
    <r>
      <rPr>
        <sz val="10"/>
        <color rgb="FF000000"/>
        <rFont val="Arial"/>
        <family val="2"/>
      </rPr>
      <t>թիվ</t>
    </r>
    <r>
      <rPr>
        <sz val="10"/>
        <color rgb="FF000000"/>
        <rFont val="Arial LatArm"/>
        <family val="2"/>
      </rPr>
      <t xml:space="preserve"> 371-</t>
    </r>
    <r>
      <rPr>
        <sz val="10"/>
        <color rgb="FF000000"/>
        <rFont val="Arial"/>
        <family val="2"/>
      </rPr>
      <t>Ն</t>
    </r>
    <r>
      <rPr>
        <sz val="10"/>
        <color rgb="FF000000"/>
        <rFont val="Arial LatArm"/>
        <family val="2"/>
      </rPr>
      <t xml:space="preserve">  </t>
    </r>
    <r>
      <rPr>
        <sz val="10"/>
        <color rgb="FF000000"/>
        <rFont val="Arial"/>
        <family val="2"/>
      </rPr>
      <t>որոշում</t>
    </r>
    <r>
      <rPr>
        <sz val="10"/>
        <color rgb="FF000000"/>
        <rFont val="Arial LatArm"/>
        <family val="2"/>
      </rPr>
      <t>: Տարբերությունը պայմանավորված է նրանով, որ կ</t>
    </r>
    <r>
      <rPr>
        <sz val="10"/>
        <color theme="1"/>
        <rFont val="Arial"/>
        <family val="2"/>
      </rPr>
      <t>նքված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Arial"/>
        <family val="2"/>
      </rPr>
      <t>պայմանագրերից մեկով ծառայությունները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Arial"/>
        <family val="2"/>
      </rPr>
      <t>մատուցվելու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Arial"/>
        <family val="2"/>
      </rPr>
      <t>են</t>
    </r>
    <r>
      <rPr>
        <sz val="10"/>
        <color theme="1"/>
        <rFont val="Arial LatArm"/>
        <family val="2"/>
      </rPr>
      <t xml:space="preserve"> 3-</t>
    </r>
    <r>
      <rPr>
        <sz val="10"/>
        <color theme="1"/>
        <rFont val="Arial"/>
        <family val="2"/>
      </rPr>
      <t>րդ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Arial"/>
        <family val="2"/>
      </rPr>
      <t>և</t>
    </r>
    <r>
      <rPr>
        <sz val="10"/>
        <color theme="1"/>
        <rFont val="Arial LatArm"/>
        <family val="2"/>
      </rPr>
      <t xml:space="preserve"> 4-</t>
    </r>
    <r>
      <rPr>
        <sz val="10"/>
        <color theme="1"/>
        <rFont val="Arial"/>
        <family val="2"/>
      </rPr>
      <t>րդ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Arial"/>
        <family val="2"/>
      </rPr>
      <t>եռամսյակներում, իսկ մյուս պայմանագրով ձեռք բերված ծառայության դիմաց վճարումները կկատարվեն ապրիլ ամսին: Ձ</t>
    </r>
    <r>
      <rPr>
        <sz val="10"/>
        <color theme="1"/>
        <rFont val="Arial LatArm"/>
        <family val="2"/>
      </rPr>
      <t>եռք բերվող ծառայությունների մի մասով էլ պայմանագրի կնքման գործընթացը չի սկսվել:</t>
    </r>
  </si>
  <si>
    <t>2022-2024 թ․թ․ բյուջետային գործընթացի ժամանակացույցով սահմանված բյուջետային հայտերի ներկայացման ժամկետների փոփոխությամբ պայմանավորված՝ դասընթացների արդյունավետությունը բարձրացնելու նպատակով դասընթացները պլանավորվել է իրականացնել առաջին կիասմյակում:</t>
  </si>
  <si>
    <t xml:space="preserve">Տարբերությունը պայմանավորված է բանկերի կողմից փաստացի մատուցած ծառայություններով: ԳԳՕ և Քլիենթ-Թրեժրի համակարգերի 2021թ. սպասարկման պայմանագիրը կնքվել է 24.03.2021թ., ուստի վճարումները կկատարվեն հաջորդ ամսվա ընթացքում: 
</t>
  </si>
  <si>
    <t>Մարտ ամսվա որոշ ապրանքների և ծառայությունների դիմաց վճարումները կկատարվեն ապրիլ ամսին:</t>
  </si>
  <si>
    <r>
      <rPr>
        <b/>
        <sz val="9"/>
        <rFont val="GHEA Grapalat"/>
        <family val="3"/>
      </rPr>
      <t>1</t>
    </r>
    <r>
      <rPr>
        <sz val="9"/>
        <rFont val="GHEA Grapalat"/>
        <family val="3"/>
      </rPr>
      <t xml:space="preserve">. ՀՀ կառավարության  30.12.2020թ. «Հայաստանի Հանրապետության 2021 թվականի պետական բյուջեի կատարումն ապահովող միջոցառումների մասին» N 2215-Ն որոշում </t>
    </r>
    <r>
      <rPr>
        <b/>
        <sz val="9"/>
        <rFont val="GHEA Grapalat"/>
        <family val="3"/>
      </rPr>
      <t>2</t>
    </r>
    <r>
      <rPr>
        <sz val="9"/>
        <rFont val="GHEA Grapalat"/>
        <family val="3"/>
      </rPr>
      <t xml:space="preserve">.Վերաբաշխում 02.02.2021թ., </t>
    </r>
    <r>
      <rPr>
        <b/>
        <sz val="9"/>
        <rFont val="GHEA Grapalat"/>
        <family val="3"/>
      </rPr>
      <t>3.</t>
    </r>
    <r>
      <rPr>
        <sz val="9"/>
        <rFont val="GHEA Grapalat"/>
        <family val="3"/>
      </rPr>
      <t xml:space="preserve"> «Moody’s»  վարկանշային ընկերությունը չի ներկայացրել  վճարման պահանջագիր, </t>
    </r>
    <r>
      <rPr>
        <b/>
        <sz val="9"/>
        <rFont val="GHEA Grapalat"/>
        <family val="3"/>
      </rPr>
      <t>4</t>
    </r>
    <r>
      <rPr>
        <sz val="9"/>
        <rFont val="GHEA Grapalat"/>
        <family val="3"/>
      </rPr>
      <t xml:space="preserve"> ԱՄՆ դոլարի նկատմամբ ՀՀ դրամի կանխատեսումային և փաստացի ձևավորված փոխարժեքների տարբերություն: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</si>
</sst>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\-* #,##0.00_-;_-* &quot;-&quot;??_-;_-@_-"/>
    <numFmt numFmtId="165" formatCode="00000"/>
    <numFmt numFmtId="166" formatCode="##,##0.0;\(##,##0.0\);\-"/>
    <numFmt numFmtId="167" formatCode="_-* #,##0.00\ &quot;₽&quot;_-;\-* #,##0.00\ &quot;₽&quot;_-;_-* &quot;-&quot;??\ &quot;₽&quot;_-;_-@_-"/>
  </numFmts>
  <fonts count="78">
    <font>
      <sz val="11"/>
      <color theme="1"/>
      <name val="Calibri"/>
      <family val="2"/>
      <scheme val="minor"/>
    </font>
    <font>
      <sz val="9"/>
      <color rgb="FF000000"/>
      <name val="GHEA Grapalat"/>
      <family val="3"/>
    </font>
    <font>
      <sz val="9"/>
      <color theme="1"/>
      <name val="GHEA Grapalat"/>
      <family val="3"/>
    </font>
    <font>
      <i/>
      <sz val="9"/>
      <color rgb="FF000000"/>
      <name val="GHEA Grapalat"/>
      <family val="3"/>
    </font>
    <font>
      <i/>
      <sz val="9"/>
      <color theme="1"/>
      <name val="GHEA Grapalat"/>
      <family val="3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u/>
      <sz val="10"/>
      <color theme="1"/>
      <name val="GHEA Grapalat"/>
      <family val="3"/>
    </font>
    <font>
      <sz val="10"/>
      <color rgb="FF000000"/>
      <name val="GHEA Grapalat"/>
      <family val="3"/>
    </font>
    <font>
      <i/>
      <sz val="11"/>
      <color theme="1"/>
      <name val="GHEA Grapalat"/>
      <family val="3"/>
    </font>
    <font>
      <i/>
      <sz val="10"/>
      <name val="GHEA Grapalat"/>
      <family val="3"/>
    </font>
    <font>
      <i/>
      <sz val="12"/>
      <name val="GHEA Grapalat"/>
      <family val="3"/>
    </font>
    <font>
      <sz val="12"/>
      <name val="GHEA Grapalat"/>
      <family val="3"/>
    </font>
    <font>
      <sz val="12"/>
      <color theme="1"/>
      <name val="GHEA Grapalat"/>
      <family val="3"/>
    </font>
    <font>
      <i/>
      <sz val="10"/>
      <color rgb="FF000000"/>
      <name val="GHEA Grapalat"/>
      <family val="3"/>
    </font>
    <font>
      <b/>
      <sz val="10"/>
      <color rgb="FF000000"/>
      <name val="GHEA Grapalat"/>
      <family val="3"/>
    </font>
    <font>
      <sz val="11"/>
      <color theme="1"/>
      <name val="Times Armenian"/>
      <family val="1"/>
    </font>
    <font>
      <sz val="11"/>
      <color theme="1"/>
      <name val="Calibri"/>
      <family val="2"/>
      <scheme val="minor"/>
    </font>
    <font>
      <i/>
      <sz val="10"/>
      <color theme="1"/>
      <name val="GHEA Grapalat"/>
      <family val="3"/>
    </font>
    <font>
      <sz val="10"/>
      <name val="GHEA Grapalat"/>
      <family val="3"/>
    </font>
    <font>
      <sz val="11"/>
      <name val="GHEA Grapalat"/>
      <family val="3"/>
    </font>
    <font>
      <i/>
      <sz val="11"/>
      <name val="GHEA Grapalat"/>
      <family val="3"/>
    </font>
    <font>
      <sz val="8"/>
      <name val="GHEA Grapalat"/>
      <family val="2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8"/>
      <name val="GHEA Grapalat"/>
      <family val="2"/>
    </font>
    <font>
      <sz val="9"/>
      <name val="GHEA Grapalat"/>
      <family val="3"/>
    </font>
    <font>
      <sz val="10"/>
      <name val="Times Armenian"/>
      <family val="1"/>
    </font>
    <font>
      <sz val="10"/>
      <name val="Times Armenian"/>
      <family val="1"/>
    </font>
    <font>
      <sz val="8"/>
      <name val="Arial Armenian"/>
      <family val="2"/>
      <charset val="204"/>
    </font>
    <font>
      <sz val="10"/>
      <color rgb="FF9C65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9"/>
      <name val="GHEA Grapalat"/>
      <family val="3"/>
    </font>
    <font>
      <sz val="8"/>
      <name val="GHEA Grapalat"/>
      <family val="3"/>
    </font>
    <font>
      <sz val="10"/>
      <color rgb="FF000000"/>
      <name val="Arial"/>
      <family val="2"/>
    </font>
    <font>
      <sz val="10"/>
      <color rgb="FF000000"/>
      <name val="Arial LatArm"/>
      <family val="2"/>
    </font>
    <font>
      <sz val="10"/>
      <color theme="1"/>
      <name val="Arial"/>
      <family val="2"/>
    </font>
    <font>
      <sz val="10"/>
      <color theme="1"/>
      <name val="Arial LatArm"/>
      <family val="2"/>
    </font>
    <font>
      <sz val="10"/>
      <name val="Arial"/>
      <family val="2"/>
      <charset val="204"/>
    </font>
    <font>
      <sz val="10"/>
      <name val="Arial"/>
    </font>
    <font>
      <sz val="9"/>
      <color theme="0"/>
      <name val="GHEA Grapalat"/>
      <family val="3"/>
    </font>
  </fonts>
  <fills count="3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0">
    <xf numFmtId="0" fontId="0" fillId="0" borderId="0"/>
    <xf numFmtId="43" fontId="17" fillId="0" borderId="0" applyFont="0" applyFill="0" applyBorder="0" applyAlignment="0" applyProtection="0"/>
    <xf numFmtId="166" fontId="22" fillId="0" borderId="0" applyFill="0" applyBorder="0" applyProtection="0">
      <alignment horizontal="right" vertical="top"/>
    </xf>
    <xf numFmtId="0" fontId="22" fillId="0" borderId="0">
      <alignment horizontal="left" vertical="top" wrapText="1"/>
    </xf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3" fillId="29" borderId="0" applyNumberFormat="0" applyBorder="0" applyAlignment="0" applyProtection="0"/>
    <xf numFmtId="0" fontId="23" fillId="33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34" borderId="0" applyNumberFormat="0" applyBorder="0" applyAlignment="0" applyProtection="0"/>
    <xf numFmtId="0" fontId="24" fillId="15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7" borderId="0" applyNumberFormat="0" applyBorder="0" applyAlignment="0" applyProtection="0"/>
    <xf numFmtId="0" fontId="24" fillId="31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20" borderId="0" applyNumberFormat="0" applyBorder="0" applyAlignment="0" applyProtection="0"/>
    <xf numFmtId="0" fontId="24" fillId="24" borderId="0" applyNumberFormat="0" applyBorder="0" applyAlignment="0" applyProtection="0"/>
    <xf numFmtId="0" fontId="24" fillId="28" borderId="0" applyNumberFormat="0" applyBorder="0" applyAlignment="0" applyProtection="0"/>
    <xf numFmtId="0" fontId="24" fillId="32" borderId="0" applyNumberFormat="0" applyBorder="0" applyAlignment="0" applyProtection="0"/>
    <xf numFmtId="0" fontId="25" fillId="6" borderId="0" applyNumberFormat="0" applyBorder="0" applyAlignment="0" applyProtection="0"/>
    <xf numFmtId="0" fontId="26" fillId="9" borderId="16" applyNumberFormat="0" applyAlignment="0" applyProtection="0"/>
    <xf numFmtId="0" fontId="27" fillId="10" borderId="19" applyNumberFormat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30" fillId="0" borderId="13" applyNumberFormat="0" applyFill="0" applyAlignment="0" applyProtection="0"/>
    <xf numFmtId="0" fontId="31" fillId="0" borderId="14" applyNumberFormat="0" applyFill="0" applyAlignment="0" applyProtection="0"/>
    <xf numFmtId="0" fontId="32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33" fillId="8" borderId="16" applyNumberFormat="0" applyAlignment="0" applyProtection="0"/>
    <xf numFmtId="0" fontId="34" fillId="0" borderId="18" applyNumberFormat="0" applyFill="0" applyAlignment="0" applyProtection="0"/>
    <xf numFmtId="0" fontId="35" fillId="7" borderId="0" applyNumberFormat="0" applyBorder="0" applyAlignment="0" applyProtection="0"/>
    <xf numFmtId="0" fontId="23" fillId="11" borderId="20" applyNumberFormat="0" applyFont="0" applyAlignment="0" applyProtection="0"/>
    <xf numFmtId="0" fontId="36" fillId="9" borderId="17" applyNumberFormat="0" applyAlignment="0" applyProtection="0"/>
    <xf numFmtId="0" fontId="37" fillId="0" borderId="0" applyNumberFormat="0" applyFill="0" applyBorder="0" applyAlignment="0" applyProtection="0"/>
    <xf numFmtId="0" fontId="38" fillId="0" borderId="21" applyNumberFormat="0" applyFill="0" applyAlignment="0" applyProtection="0"/>
    <xf numFmtId="0" fontId="39" fillId="0" borderId="0" applyNumberFormat="0" applyFill="0" applyBorder="0" applyAlignment="0" applyProtection="0"/>
    <xf numFmtId="0" fontId="42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5" fillId="7" borderId="0" applyNumberFormat="0" applyBorder="0" applyAlignment="0" applyProtection="0"/>
    <xf numFmtId="0" fontId="43" fillId="0" borderId="0"/>
    <xf numFmtId="0" fontId="44" fillId="0" borderId="0">
      <alignment horizontal="left"/>
    </xf>
    <xf numFmtId="0" fontId="43" fillId="0" borderId="0"/>
    <xf numFmtId="9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46" fillId="0" borderId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23" fillId="0" borderId="0"/>
    <xf numFmtId="0" fontId="50" fillId="0" borderId="0"/>
    <xf numFmtId="0" fontId="53" fillId="0" borderId="13" applyNumberFormat="0" applyFill="0" applyAlignment="0" applyProtection="0"/>
    <xf numFmtId="0" fontId="54" fillId="0" borderId="14" applyNumberFormat="0" applyFill="0" applyAlignment="0" applyProtection="0"/>
    <xf numFmtId="0" fontId="55" fillId="0" borderId="15" applyNumberFormat="0" applyFill="0" applyAlignment="0" applyProtection="0"/>
    <xf numFmtId="0" fontId="55" fillId="0" borderId="0" applyNumberFormat="0" applyFill="0" applyBorder="0" applyAlignment="0" applyProtection="0"/>
    <xf numFmtId="0" fontId="56" fillId="5" borderId="0" applyNumberFormat="0" applyBorder="0" applyAlignment="0" applyProtection="0"/>
    <xf numFmtId="0" fontId="57" fillId="6" borderId="0" applyNumberFormat="0" applyBorder="0" applyAlignment="0" applyProtection="0"/>
    <xf numFmtId="0" fontId="58" fillId="7" borderId="0" applyNumberFormat="0" applyBorder="0" applyAlignment="0" applyProtection="0"/>
    <xf numFmtId="0" fontId="59" fillId="8" borderId="16" applyNumberFormat="0" applyAlignment="0" applyProtection="0"/>
    <xf numFmtId="0" fontId="60" fillId="9" borderId="17" applyNumberFormat="0" applyAlignment="0" applyProtection="0"/>
    <xf numFmtId="0" fontId="61" fillId="9" borderId="16" applyNumberFormat="0" applyAlignment="0" applyProtection="0"/>
    <xf numFmtId="0" fontId="62" fillId="0" borderId="18" applyNumberFormat="0" applyFill="0" applyAlignment="0" applyProtection="0"/>
    <xf numFmtId="0" fontId="63" fillId="10" borderId="19" applyNumberFormat="0" applyAlignment="0" applyProtection="0"/>
    <xf numFmtId="0" fontId="64" fillId="0" borderId="0" applyNumberFormat="0" applyFill="0" applyBorder="0" applyAlignment="0" applyProtection="0"/>
    <xf numFmtId="0" fontId="17" fillId="11" borderId="20" applyNumberFormat="0" applyFont="0" applyAlignment="0" applyProtection="0"/>
    <xf numFmtId="0" fontId="65" fillId="0" borderId="0" applyNumberFormat="0" applyFill="0" applyBorder="0" applyAlignment="0" applyProtection="0"/>
    <xf numFmtId="0" fontId="66" fillId="0" borderId="21" applyNumberFormat="0" applyFill="0" applyAlignment="0" applyProtection="0"/>
    <xf numFmtId="0" fontId="6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67" fillId="35" borderId="0" applyNumberFormat="0" applyBorder="0" applyAlignment="0" applyProtection="0"/>
    <xf numFmtId="0" fontId="68" fillId="0" borderId="0" applyNumberFormat="0" applyFill="0" applyBorder="0" applyAlignment="0" applyProtection="0"/>
    <xf numFmtId="0" fontId="70" fillId="0" borderId="0"/>
    <xf numFmtId="0" fontId="46" fillId="0" borderId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75" fillId="0" borderId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76" fillId="0" borderId="0"/>
  </cellStyleXfs>
  <cellXfs count="334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/>
    <xf numFmtId="0" fontId="5" fillId="0" borderId="1" xfId="0" applyFont="1" applyBorder="1"/>
    <xf numFmtId="0" fontId="6" fillId="0" borderId="1" xfId="0" applyFont="1" applyBorder="1" applyAlignment="1">
      <alignment vertical="center" wrapText="1"/>
    </xf>
    <xf numFmtId="0" fontId="5" fillId="0" borderId="0" xfId="0" applyFont="1" applyAlignment="1"/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2" fontId="5" fillId="0" borderId="1" xfId="0" applyNumberFormat="1" applyFont="1" applyBorder="1"/>
    <xf numFmtId="0" fontId="9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6" fillId="4" borderId="6" xfId="0" applyFont="1" applyFill="1" applyBorder="1" applyAlignment="1">
      <alignment vertical="center"/>
    </xf>
    <xf numFmtId="0" fontId="1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5" fillId="0" borderId="0" xfId="0" applyNumberFormat="1" applyFont="1"/>
    <xf numFmtId="0" fontId="1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/>
    <xf numFmtId="0" fontId="5" fillId="0" borderId="0" xfId="0" applyFont="1" applyBorder="1"/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0" fontId="6" fillId="0" borderId="0" xfId="0" applyFont="1"/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wrapText="1"/>
    </xf>
    <xf numFmtId="2" fontId="13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0" fontId="16" fillId="0" borderId="0" xfId="0" applyFont="1"/>
    <xf numFmtId="0" fontId="10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3" fontId="13" fillId="0" borderId="1" xfId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20" fillId="0" borderId="0" xfId="0" applyFont="1"/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40" fillId="0" borderId="0" xfId="3" applyFont="1" applyAlignment="1">
      <alignment horizontal="left" vertical="top" wrapText="1"/>
    </xf>
    <xf numFmtId="0" fontId="40" fillId="0" borderId="0" xfId="3" applyFont="1" applyAlignment="1">
      <alignment horizontal="right" vertical="top" wrapText="1"/>
    </xf>
    <xf numFmtId="0" fontId="40" fillId="0" borderId="0" xfId="3" applyFont="1" applyAlignment="1">
      <alignment horizontal="right" vertical="top" wrapText="1"/>
    </xf>
    <xf numFmtId="0" fontId="40" fillId="0" borderId="0" xfId="3" applyFont="1" applyAlignment="1">
      <alignment horizontal="left" vertical="top" wrapText="1"/>
    </xf>
    <xf numFmtId="0" fontId="40" fillId="0" borderId="0" xfId="3" applyFont="1" applyAlignment="1">
      <alignment horizontal="right" vertical="top" wrapText="1"/>
    </xf>
    <xf numFmtId="0" fontId="6" fillId="0" borderId="22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/>
    </xf>
    <xf numFmtId="0" fontId="5" fillId="0" borderId="0" xfId="0" applyFont="1"/>
    <xf numFmtId="0" fontId="5" fillId="0" borderId="1" xfId="0" applyFont="1" applyBorder="1"/>
    <xf numFmtId="0" fontId="9" fillId="0" borderId="0" xfId="0" applyFont="1" applyAlignment="1">
      <alignment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/>
    </xf>
    <xf numFmtId="2" fontId="5" fillId="0" borderId="0" xfId="0" applyNumberFormat="1" applyFont="1"/>
    <xf numFmtId="0" fontId="20" fillId="0" borderId="0" xfId="0" applyFont="1" applyAlignment="1">
      <alignment wrapText="1"/>
    </xf>
    <xf numFmtId="0" fontId="5" fillId="0" borderId="0" xfId="0" applyFont="1" applyAlignment="1">
      <alignment wrapText="1"/>
    </xf>
    <xf numFmtId="1" fontId="1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19" fillId="0" borderId="0" xfId="0" applyFont="1"/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left" vertical="center" wrapText="1"/>
    </xf>
    <xf numFmtId="0" fontId="40" fillId="0" borderId="1" xfId="3" applyFont="1" applyBorder="1" applyAlignment="1">
      <alignment horizontal="left" vertical="top" wrapText="1"/>
    </xf>
    <xf numFmtId="0" fontId="2" fillId="2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43" fontId="13" fillId="0" borderId="1" xfId="1" applyFont="1" applyBorder="1" applyAlignment="1">
      <alignment vertical="center" wrapText="1"/>
    </xf>
    <xf numFmtId="43" fontId="13" fillId="0" borderId="1" xfId="1" applyFont="1" applyBorder="1" applyAlignment="1">
      <alignment horizontal="left" vertical="center" wrapText="1" indent="1"/>
    </xf>
    <xf numFmtId="43" fontId="13" fillId="0" borderId="1" xfId="1" applyFont="1" applyBorder="1" applyAlignment="1">
      <alignment horizontal="left" vertical="center" wrapText="1"/>
    </xf>
    <xf numFmtId="43" fontId="12" fillId="0" borderId="1" xfId="1" applyFont="1" applyBorder="1" applyAlignment="1">
      <alignment vertical="center" wrapText="1"/>
    </xf>
    <xf numFmtId="43" fontId="5" fillId="0" borderId="1" xfId="1" applyFont="1" applyBorder="1"/>
    <xf numFmtId="43" fontId="5" fillId="0" borderId="1" xfId="1" applyFont="1" applyBorder="1" applyAlignment="1">
      <alignment horizontal="left"/>
    </xf>
    <xf numFmtId="2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43" fontId="13" fillId="0" borderId="1" xfId="1" applyFont="1" applyBorder="1" applyAlignment="1">
      <alignment horizontal="center"/>
    </xf>
    <xf numFmtId="43" fontId="5" fillId="0" borderId="0" xfId="1" applyFont="1" applyAlignment="1">
      <alignment horizontal="center"/>
    </xf>
    <xf numFmtId="43" fontId="21" fillId="0" borderId="1" xfId="1" applyFont="1" applyBorder="1" applyAlignment="1">
      <alignment horizontal="left" vertical="center" wrapText="1"/>
    </xf>
    <xf numFmtId="43" fontId="5" fillId="0" borderId="1" xfId="1" applyFont="1" applyBorder="1" applyAlignment="1">
      <alignment horizontal="left" vertical="center" wrapText="1"/>
    </xf>
    <xf numFmtId="43" fontId="5" fillId="0" borderId="1" xfId="1" applyFont="1" applyBorder="1" applyAlignment="1">
      <alignment horizontal="center" vertical="center" wrapText="1"/>
    </xf>
    <xf numFmtId="4" fontId="13" fillId="0" borderId="1" xfId="1" applyNumberFormat="1" applyFont="1" applyBorder="1" applyAlignment="1">
      <alignment horizontal="center"/>
    </xf>
    <xf numFmtId="4" fontId="5" fillId="0" borderId="1" xfId="1" applyNumberFormat="1" applyFont="1" applyBorder="1" applyAlignment="1">
      <alignment horizontal="right"/>
    </xf>
    <xf numFmtId="0" fontId="6" fillId="0" borderId="23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4" fontId="5" fillId="0" borderId="1" xfId="1" applyNumberFormat="1" applyFont="1" applyBorder="1"/>
    <xf numFmtId="164" fontId="5" fillId="0" borderId="0" xfId="0" applyNumberFormat="1" applyFont="1"/>
    <xf numFmtId="43" fontId="5" fillId="0" borderId="0" xfId="0" applyNumberFormat="1" applyFont="1"/>
    <xf numFmtId="4" fontId="13" fillId="0" borderId="1" xfId="1" applyNumberFormat="1" applyFont="1" applyBorder="1" applyAlignment="1">
      <alignment horizontal="right" vertical="center" wrapText="1"/>
    </xf>
    <xf numFmtId="0" fontId="41" fillId="0" borderId="22" xfId="0" applyFont="1" applyFill="1" applyBorder="1" applyAlignment="1">
      <alignment horizontal="left" vertical="top" wrapText="1"/>
    </xf>
    <xf numFmtId="0" fontId="51" fillId="0" borderId="22" xfId="0" applyFont="1" applyFill="1" applyBorder="1" applyAlignment="1">
      <alignment horizontal="left" vertical="center" wrapText="1"/>
    </xf>
    <xf numFmtId="43" fontId="13" fillId="0" borderId="0" xfId="1" applyFont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41" fillId="0" borderId="2" xfId="0" applyFont="1" applyFill="1" applyBorder="1" applyAlignment="1">
      <alignment horizontal="left" vertical="center" wrapText="1"/>
    </xf>
    <xf numFmtId="0" fontId="41" fillId="0" borderId="4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top" wrapText="1"/>
    </xf>
    <xf numFmtId="0" fontId="4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top" wrapText="1"/>
    </xf>
    <xf numFmtId="0" fontId="18" fillId="0" borderId="4" xfId="0" applyFont="1" applyFill="1" applyBorder="1" applyAlignment="1">
      <alignment horizontal="left" vertical="top" wrapText="1"/>
    </xf>
  </cellXfs>
  <cellStyles count="130">
    <cellStyle name="20% - Accent1" xfId="97" builtinId="30" customBuiltin="1"/>
    <cellStyle name="20% - Accent1 2" xfId="4"/>
    <cellStyle name="20% - Accent2" xfId="101" builtinId="34" customBuiltin="1"/>
    <cellStyle name="20% - Accent2 2" xfId="5"/>
    <cellStyle name="20% - Accent3" xfId="105" builtinId="38" customBuiltin="1"/>
    <cellStyle name="20% - Accent3 2" xfId="6"/>
    <cellStyle name="20% - Accent4" xfId="109" builtinId="42" customBuiltin="1"/>
    <cellStyle name="20% - Accent4 2" xfId="7"/>
    <cellStyle name="20% - Accent5" xfId="113" builtinId="46" customBuiltin="1"/>
    <cellStyle name="20% - Accent5 2" xfId="8"/>
    <cellStyle name="20% - Accent6" xfId="117" builtinId="50" customBuiltin="1"/>
    <cellStyle name="20% - Accent6 2" xfId="9"/>
    <cellStyle name="40% - Accent1" xfId="98" builtinId="31" customBuiltin="1"/>
    <cellStyle name="40% - Accent1 2" xfId="10"/>
    <cellStyle name="40% - Accent2" xfId="102" builtinId="35" customBuiltin="1"/>
    <cellStyle name="40% - Accent2 2" xfId="11"/>
    <cellStyle name="40% - Accent3" xfId="106" builtinId="39" customBuiltin="1"/>
    <cellStyle name="40% - Accent3 2" xfId="12"/>
    <cellStyle name="40% - Accent4" xfId="110" builtinId="43" customBuiltin="1"/>
    <cellStyle name="40% - Accent4 2" xfId="13"/>
    <cellStyle name="40% - Accent5" xfId="114" builtinId="47" customBuiltin="1"/>
    <cellStyle name="40% - Accent5 2" xfId="14"/>
    <cellStyle name="40% - Accent6" xfId="118" builtinId="51" customBuiltin="1"/>
    <cellStyle name="40% - Accent6 2" xfId="15"/>
    <cellStyle name="60% - Accent1" xfId="99" builtinId="32" customBuiltin="1"/>
    <cellStyle name="60% - Accent1 2" xfId="16"/>
    <cellStyle name="60% - Accent2" xfId="103" builtinId="36" customBuiltin="1"/>
    <cellStyle name="60% - Accent2 2" xfId="17"/>
    <cellStyle name="60% - Accent3" xfId="107" builtinId="40" customBuiltin="1"/>
    <cellStyle name="60% - Accent3 2" xfId="18"/>
    <cellStyle name="60% - Accent4" xfId="111" builtinId="44" customBuiltin="1"/>
    <cellStyle name="60% - Accent4 2" xfId="19"/>
    <cellStyle name="60% - Accent5" xfId="115" builtinId="48" customBuiltin="1"/>
    <cellStyle name="60% - Accent5 2" xfId="20"/>
    <cellStyle name="60% - Accent6" xfId="119" builtinId="52" customBuiltin="1"/>
    <cellStyle name="60% - Accent6 2" xfId="21"/>
    <cellStyle name="Accent1" xfId="96" builtinId="29" customBuiltin="1"/>
    <cellStyle name="Accent1 2" xfId="22"/>
    <cellStyle name="Accent2" xfId="100" builtinId="33" customBuiltin="1"/>
    <cellStyle name="Accent2 2" xfId="23"/>
    <cellStyle name="Accent3" xfId="104" builtinId="37" customBuiltin="1"/>
    <cellStyle name="Accent3 2" xfId="24"/>
    <cellStyle name="Accent4" xfId="108" builtinId="41" customBuiltin="1"/>
    <cellStyle name="Accent4 2" xfId="25"/>
    <cellStyle name="Accent5" xfId="112" builtinId="45" customBuiltin="1"/>
    <cellStyle name="Accent5 2" xfId="26"/>
    <cellStyle name="Accent6" xfId="116" builtinId="49" customBuiltin="1"/>
    <cellStyle name="Accent6 2" xfId="27"/>
    <cellStyle name="Bad" xfId="85" builtinId="27" customBuiltin="1"/>
    <cellStyle name="Bad 2" xfId="28"/>
    <cellStyle name="Calculation" xfId="89" builtinId="22" customBuiltin="1"/>
    <cellStyle name="Calculation 2" xfId="29"/>
    <cellStyle name="Check Cell" xfId="91" builtinId="23" customBuiltin="1"/>
    <cellStyle name="Check Cell 2" xfId="30"/>
    <cellStyle name="Comma" xfId="1" builtinId="3"/>
    <cellStyle name="Comma 2" xfId="47"/>
    <cellStyle name="Comma 2 2" xfId="48"/>
    <cellStyle name="Comma 2 2 2" xfId="60"/>
    <cellStyle name="Comma 2 2 3" xfId="73"/>
    <cellStyle name="Comma 2 2 4" xfId="75"/>
    <cellStyle name="Comma 2 2 5" xfId="127"/>
    <cellStyle name="Comma 2 3" xfId="59"/>
    <cellStyle name="Comma 2 4" xfId="74"/>
    <cellStyle name="Comma 3" xfId="49"/>
    <cellStyle name="Comma 3 2" xfId="50"/>
    <cellStyle name="Comma 3 2 2" xfId="62"/>
    <cellStyle name="Comma 3 3" xfId="61"/>
    <cellStyle name="Comma 3 4" xfId="76"/>
    <cellStyle name="Comma 4" xfId="51"/>
    <cellStyle name="Comma 4 2" xfId="52"/>
    <cellStyle name="Comma 4 2 2" xfId="64"/>
    <cellStyle name="Comma 4 3" xfId="63"/>
    <cellStyle name="Comma 4 4" xfId="77"/>
    <cellStyle name="Comma 5" xfId="53"/>
    <cellStyle name="Comma 5 2" xfId="65"/>
    <cellStyle name="Comma 6" xfId="70"/>
    <cellStyle name="Comma 7" xfId="46"/>
    <cellStyle name="Currency 2" xfId="128"/>
    <cellStyle name="Explanatory Text" xfId="94" builtinId="53" customBuiltin="1"/>
    <cellStyle name="Explanatory Text 2" xfId="31"/>
    <cellStyle name="Good" xfId="84" builtinId="26" customBuiltin="1"/>
    <cellStyle name="Good 2" xfId="32"/>
    <cellStyle name="Heading 1" xfId="80" builtinId="16" customBuiltin="1"/>
    <cellStyle name="Heading 1 2" xfId="33"/>
    <cellStyle name="Heading 2" xfId="81" builtinId="17" customBuiltin="1"/>
    <cellStyle name="Heading 2 2" xfId="34"/>
    <cellStyle name="Heading 3" xfId="82" builtinId="18" customBuiltin="1"/>
    <cellStyle name="Heading 3 2" xfId="35"/>
    <cellStyle name="Heading 4" xfId="83" builtinId="19" customBuiltin="1"/>
    <cellStyle name="Heading 4 2" xfId="36"/>
    <cellStyle name="Input" xfId="87" builtinId="20" customBuiltin="1"/>
    <cellStyle name="Input 2" xfId="37"/>
    <cellStyle name="Linked Cell" xfId="90" builtinId="24" customBuiltin="1"/>
    <cellStyle name="Linked Cell 2" xfId="38"/>
    <cellStyle name="Neutral" xfId="86" builtinId="28" customBuiltin="1"/>
    <cellStyle name="Neutral 2" xfId="39"/>
    <cellStyle name="Neutral 2 2" xfId="54"/>
    <cellStyle name="Normal" xfId="0" builtinId="0"/>
    <cellStyle name="Normal 2" xfId="3"/>
    <cellStyle name="Normal 2 2" xfId="66"/>
    <cellStyle name="Normal 2 2 2" xfId="121"/>
    <cellStyle name="Normal 2 3" xfId="55"/>
    <cellStyle name="Normal 2 4" xfId="78"/>
    <cellStyle name="Normal 2 5" xfId="129"/>
    <cellStyle name="Normal 3" xfId="56"/>
    <cellStyle name="Normal 3 2" xfId="79"/>
    <cellStyle name="Normal 3 2 2" xfId="122"/>
    <cellStyle name="Normal 4" xfId="57"/>
    <cellStyle name="Normal 4 2" xfId="67"/>
    <cellStyle name="Normal 5" xfId="69"/>
    <cellStyle name="Normal 6" xfId="45"/>
    <cellStyle name="Note" xfId="93" builtinId="10" customBuiltin="1"/>
    <cellStyle name="Note 2" xfId="40"/>
    <cellStyle name="Output" xfId="88" builtinId="21" customBuiltin="1"/>
    <cellStyle name="Output 2" xfId="41"/>
    <cellStyle name="Percent 2" xfId="58"/>
    <cellStyle name="Percent 2 2" xfId="68"/>
    <cellStyle name="Percent 2 2 2" xfId="124"/>
    <cellStyle name="Percent 2 3" xfId="123"/>
    <cellStyle name="SN_241" xfId="2"/>
    <cellStyle name="Title 2" xfId="42"/>
    <cellStyle name="Title 3" xfId="120"/>
    <cellStyle name="Total" xfId="95" builtinId="25" customBuiltin="1"/>
    <cellStyle name="Total 2" xfId="43"/>
    <cellStyle name="Warning Text" xfId="92" builtinId="11" customBuiltin="1"/>
    <cellStyle name="Warning Text 2" xfId="44"/>
    <cellStyle name="Обычный 2" xfId="71"/>
    <cellStyle name="Обычный 2 2" xfId="125"/>
    <cellStyle name="Финансовый 2" xfId="72"/>
    <cellStyle name="Финансовый 2 2" xfId="1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2"/>
  <sheetViews>
    <sheetView tabSelected="1" topLeftCell="A45" workbookViewId="0">
      <selection activeCell="C72" sqref="C72"/>
    </sheetView>
  </sheetViews>
  <sheetFormatPr defaultRowHeight="16.5"/>
  <cols>
    <col min="1" max="1" width="2" style="9" customWidth="1"/>
    <col min="2" max="2" width="9.140625" style="9" customWidth="1"/>
    <col min="3" max="3" width="67.85546875" style="9" customWidth="1"/>
    <col min="4" max="4" width="12" style="9" bestFit="1" customWidth="1"/>
    <col min="5" max="5" width="16.7109375" style="9" customWidth="1"/>
    <col min="6" max="6" width="10.28515625" style="9" bestFit="1" customWidth="1"/>
    <col min="7" max="7" width="14.42578125" style="9" customWidth="1"/>
    <col min="8" max="8" width="14" style="9" bestFit="1" customWidth="1"/>
    <col min="9" max="9" width="16.85546875" style="9" customWidth="1"/>
    <col min="10" max="10" width="15.7109375" style="9" customWidth="1"/>
    <col min="11" max="11" width="15" style="9" customWidth="1"/>
    <col min="12" max="12" width="15.85546875" style="9" customWidth="1"/>
    <col min="13" max="13" width="9.5703125" style="9" customWidth="1"/>
    <col min="14" max="14" width="9.5703125" style="9" bestFit="1" customWidth="1"/>
    <col min="15" max="16384" width="9.140625" style="9"/>
  </cols>
  <sheetData>
    <row r="1" spans="2:14">
      <c r="J1" s="293" t="s">
        <v>128</v>
      </c>
      <c r="K1" s="293"/>
      <c r="L1" s="293"/>
    </row>
    <row r="2" spans="2:14">
      <c r="J2" s="133"/>
      <c r="K2" s="133"/>
      <c r="L2" s="133"/>
    </row>
    <row r="3" spans="2:14">
      <c r="B3" s="294" t="s">
        <v>126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</row>
    <row r="4" spans="2:14">
      <c r="B4" s="294" t="s">
        <v>127</v>
      </c>
      <c r="C4" s="294"/>
      <c r="D4" s="294"/>
      <c r="E4" s="294"/>
      <c r="F4" s="294"/>
      <c r="G4" s="294"/>
      <c r="H4" s="294"/>
      <c r="I4" s="294"/>
      <c r="J4" s="294"/>
      <c r="K4" s="294"/>
      <c r="L4" s="294"/>
    </row>
    <row r="5" spans="2:14">
      <c r="B5" s="294" t="s">
        <v>275</v>
      </c>
      <c r="C5" s="294"/>
      <c r="D5" s="294"/>
      <c r="E5" s="294"/>
      <c r="F5" s="294"/>
      <c r="G5" s="294"/>
      <c r="H5" s="294"/>
      <c r="I5" s="294"/>
      <c r="J5" s="294"/>
      <c r="K5" s="294"/>
      <c r="L5" s="294"/>
    </row>
    <row r="6" spans="2:14">
      <c r="L6" s="9" t="s">
        <v>238</v>
      </c>
      <c r="N6" s="12"/>
    </row>
    <row r="7" spans="2:14">
      <c r="B7" s="288" t="s">
        <v>29</v>
      </c>
      <c r="C7" s="288"/>
      <c r="D7" s="131" t="s">
        <v>30</v>
      </c>
      <c r="E7" s="289" t="s">
        <v>150</v>
      </c>
      <c r="F7" s="289"/>
      <c r="G7" s="289"/>
      <c r="H7" s="289"/>
      <c r="I7" s="289"/>
      <c r="J7" s="289"/>
      <c r="K7" s="289"/>
      <c r="L7" s="289"/>
    </row>
    <row r="8" spans="2:14">
      <c r="B8" s="288"/>
      <c r="C8" s="288"/>
      <c r="D8" s="131" t="s">
        <v>31</v>
      </c>
      <c r="E8" s="289">
        <v>104021</v>
      </c>
      <c r="F8" s="289"/>
      <c r="G8" s="289"/>
      <c r="H8" s="289"/>
      <c r="I8" s="289"/>
      <c r="J8" s="289"/>
      <c r="K8" s="289"/>
      <c r="L8" s="289"/>
    </row>
    <row r="9" spans="2:14"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</row>
    <row r="10" spans="2:14">
      <c r="B10" s="288" t="s">
        <v>32</v>
      </c>
      <c r="C10" s="288"/>
      <c r="D10" s="131" t="s">
        <v>30</v>
      </c>
      <c r="E10" s="289" t="s">
        <v>150</v>
      </c>
      <c r="F10" s="289"/>
      <c r="G10" s="289"/>
      <c r="H10" s="289"/>
      <c r="I10" s="289"/>
      <c r="J10" s="289"/>
      <c r="K10" s="289"/>
      <c r="L10" s="289"/>
    </row>
    <row r="11" spans="2:14">
      <c r="B11" s="288"/>
      <c r="C11" s="288"/>
      <c r="D11" s="131" t="s">
        <v>31</v>
      </c>
      <c r="E11" s="289">
        <v>104021</v>
      </c>
      <c r="F11" s="289"/>
      <c r="G11" s="289"/>
      <c r="H11" s="289"/>
      <c r="I11" s="289"/>
      <c r="J11" s="289"/>
      <c r="K11" s="289"/>
      <c r="L11" s="289"/>
    </row>
    <row r="12" spans="2:14">
      <c r="B12" s="265"/>
      <c r="C12" s="265"/>
      <c r="D12" s="265"/>
      <c r="E12" s="265"/>
      <c r="F12" s="265"/>
      <c r="G12" s="265"/>
      <c r="H12" s="265"/>
      <c r="I12" s="265"/>
      <c r="J12" s="265"/>
      <c r="K12" s="265"/>
      <c r="L12" s="265"/>
    </row>
    <row r="13" spans="2:14">
      <c r="B13" s="288" t="s">
        <v>33</v>
      </c>
      <c r="C13" s="288"/>
      <c r="D13" s="288"/>
      <c r="E13" s="289" t="s">
        <v>150</v>
      </c>
      <c r="F13" s="289"/>
      <c r="G13" s="289"/>
      <c r="H13" s="289"/>
      <c r="I13" s="289"/>
      <c r="J13" s="289"/>
      <c r="K13" s="289"/>
      <c r="L13" s="289"/>
    </row>
    <row r="14" spans="2:14"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4"/>
    </row>
    <row r="15" spans="2:14">
      <c r="B15" s="288" t="s">
        <v>34</v>
      </c>
      <c r="C15" s="288"/>
      <c r="D15" s="288"/>
      <c r="E15" s="289">
        <v>1006</v>
      </c>
      <c r="F15" s="289"/>
      <c r="G15" s="289"/>
      <c r="H15" s="289"/>
      <c r="I15" s="289"/>
      <c r="J15" s="289"/>
      <c r="K15" s="289"/>
      <c r="L15" s="289"/>
    </row>
    <row r="16" spans="2:14">
      <c r="B16" s="265"/>
      <c r="C16" s="265"/>
      <c r="D16" s="265"/>
      <c r="E16" s="265"/>
      <c r="F16" s="265"/>
      <c r="G16" s="265"/>
      <c r="H16" s="265"/>
      <c r="I16" s="265"/>
      <c r="J16" s="265"/>
      <c r="K16" s="265"/>
      <c r="L16" s="265"/>
    </row>
    <row r="17" spans="2:15">
      <c r="B17" s="288" t="s">
        <v>35</v>
      </c>
      <c r="C17" s="288"/>
      <c r="D17" s="288"/>
      <c r="E17" s="289">
        <v>1</v>
      </c>
      <c r="F17" s="289"/>
      <c r="G17" s="289"/>
      <c r="H17" s="289"/>
      <c r="I17" s="289"/>
      <c r="J17" s="289"/>
      <c r="K17" s="289"/>
      <c r="L17" s="289"/>
    </row>
    <row r="18" spans="2:15"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</row>
    <row r="19" spans="2:15">
      <c r="B19" s="291" t="s">
        <v>36</v>
      </c>
      <c r="C19" s="291"/>
      <c r="D19" s="131" t="s">
        <v>37</v>
      </c>
      <c r="E19" s="292" t="s">
        <v>148</v>
      </c>
      <c r="F19" s="292"/>
      <c r="G19" s="292"/>
      <c r="H19" s="292"/>
      <c r="I19" s="292"/>
      <c r="J19" s="292"/>
      <c r="K19" s="292"/>
      <c r="L19" s="292"/>
    </row>
    <row r="20" spans="2:15">
      <c r="B20" s="291"/>
      <c r="C20" s="291"/>
      <c r="D20" s="131" t="s">
        <v>38</v>
      </c>
      <c r="E20" s="292" t="s">
        <v>148</v>
      </c>
      <c r="F20" s="292"/>
      <c r="G20" s="292"/>
      <c r="H20" s="292"/>
      <c r="I20" s="292"/>
      <c r="J20" s="292"/>
      <c r="K20" s="292"/>
      <c r="L20" s="292"/>
    </row>
    <row r="21" spans="2:15">
      <c r="B21" s="291"/>
      <c r="C21" s="291"/>
      <c r="D21" s="131" t="s">
        <v>39</v>
      </c>
      <c r="E21" s="292" t="s">
        <v>149</v>
      </c>
      <c r="F21" s="292"/>
      <c r="G21" s="292"/>
      <c r="H21" s="292"/>
      <c r="I21" s="292"/>
      <c r="J21" s="292"/>
      <c r="K21" s="292"/>
      <c r="L21" s="292"/>
    </row>
    <row r="22" spans="2:15">
      <c r="B22" s="296"/>
      <c r="C22" s="296"/>
      <c r="D22" s="296"/>
      <c r="E22" s="296"/>
      <c r="F22" s="296"/>
      <c r="G22" s="296"/>
      <c r="H22" s="296"/>
      <c r="I22" s="296"/>
      <c r="J22" s="296"/>
      <c r="K22" s="296"/>
      <c r="L22" s="296"/>
    </row>
    <row r="23" spans="2:15" ht="27">
      <c r="B23" s="255" t="s">
        <v>40</v>
      </c>
      <c r="C23" s="256"/>
      <c r="D23" s="131" t="s">
        <v>41</v>
      </c>
      <c r="E23" s="261" t="s">
        <v>257</v>
      </c>
      <c r="F23" s="262"/>
      <c r="G23" s="262"/>
      <c r="H23" s="262"/>
      <c r="I23" s="262"/>
      <c r="J23" s="262"/>
      <c r="K23" s="262"/>
      <c r="L23" s="263"/>
    </row>
    <row r="24" spans="2:15" ht="27">
      <c r="B24" s="257"/>
      <c r="C24" s="258"/>
      <c r="D24" s="131" t="s">
        <v>42</v>
      </c>
      <c r="E24" s="289">
        <v>1108</v>
      </c>
      <c r="F24" s="289"/>
      <c r="G24" s="289"/>
      <c r="H24" s="289"/>
      <c r="I24" s="289"/>
      <c r="J24" s="289"/>
      <c r="K24" s="289"/>
      <c r="L24" s="289"/>
    </row>
    <row r="25" spans="2:15" ht="27">
      <c r="B25" s="257"/>
      <c r="C25" s="258"/>
      <c r="D25" s="131" t="s">
        <v>43</v>
      </c>
      <c r="E25" s="261" t="s">
        <v>258</v>
      </c>
      <c r="F25" s="262"/>
      <c r="G25" s="262"/>
      <c r="H25" s="262"/>
      <c r="I25" s="262"/>
      <c r="J25" s="262"/>
      <c r="K25" s="262"/>
      <c r="L25" s="263"/>
    </row>
    <row r="26" spans="2:15" ht="27">
      <c r="B26" s="259"/>
      <c r="C26" s="260"/>
      <c r="D26" s="131" t="s">
        <v>44</v>
      </c>
      <c r="E26" s="289">
        <v>11001</v>
      </c>
      <c r="F26" s="289"/>
      <c r="G26" s="289"/>
      <c r="H26" s="289"/>
      <c r="I26" s="289"/>
      <c r="J26" s="289"/>
      <c r="K26" s="289"/>
      <c r="L26" s="289"/>
    </row>
    <row r="27" spans="2:15">
      <c r="B27" s="254"/>
      <c r="C27" s="254"/>
      <c r="D27" s="254"/>
      <c r="E27" s="254"/>
      <c r="F27" s="254"/>
      <c r="G27" s="254"/>
      <c r="H27" s="254"/>
      <c r="I27" s="254"/>
      <c r="J27" s="254"/>
      <c r="K27" s="254"/>
      <c r="L27" s="254"/>
    </row>
    <row r="28" spans="2:15">
      <c r="B28" s="288" t="s">
        <v>45</v>
      </c>
      <c r="C28" s="288"/>
      <c r="D28" s="288"/>
      <c r="E28" s="289" t="s">
        <v>154</v>
      </c>
      <c r="F28" s="289"/>
      <c r="G28" s="289"/>
      <c r="H28" s="289"/>
      <c r="I28" s="289"/>
      <c r="J28" s="289"/>
      <c r="K28" s="289"/>
      <c r="L28" s="289"/>
    </row>
    <row r="31" spans="2:15" ht="79.5" customHeight="1">
      <c r="B31" s="250" t="s">
        <v>50</v>
      </c>
      <c r="C31" s="290" t="s">
        <v>1</v>
      </c>
      <c r="D31" s="290"/>
      <c r="E31" s="250" t="s">
        <v>49</v>
      </c>
      <c r="F31" s="250" t="s">
        <v>3</v>
      </c>
      <c r="G31" s="250"/>
      <c r="H31" s="250"/>
      <c r="I31" s="250" t="s">
        <v>47</v>
      </c>
      <c r="J31" s="250" t="s">
        <v>4</v>
      </c>
      <c r="K31" s="250" t="s">
        <v>5</v>
      </c>
      <c r="L31" s="250" t="s">
        <v>6</v>
      </c>
      <c r="M31" s="250" t="s">
        <v>46</v>
      </c>
      <c r="N31" s="250"/>
      <c r="O31" s="250" t="s">
        <v>7</v>
      </c>
    </row>
    <row r="32" spans="2:15" ht="67.5">
      <c r="B32" s="250"/>
      <c r="C32" s="132" t="s">
        <v>8</v>
      </c>
      <c r="D32" s="130" t="s">
        <v>0</v>
      </c>
      <c r="E32" s="250"/>
      <c r="F32" s="130" t="s">
        <v>48</v>
      </c>
      <c r="G32" s="130" t="s">
        <v>9</v>
      </c>
      <c r="H32" s="130" t="s">
        <v>10</v>
      </c>
      <c r="I32" s="250"/>
      <c r="J32" s="250"/>
      <c r="K32" s="250"/>
      <c r="L32" s="250"/>
      <c r="M32" s="130" t="s">
        <v>11</v>
      </c>
      <c r="N32" s="130" t="s">
        <v>12</v>
      </c>
      <c r="O32" s="250"/>
    </row>
    <row r="33" spans="2:15">
      <c r="B33" s="134" t="s">
        <v>13</v>
      </c>
      <c r="C33" s="134" t="s">
        <v>14</v>
      </c>
      <c r="D33" s="134" t="s">
        <v>15</v>
      </c>
      <c r="E33" s="134" t="s">
        <v>16</v>
      </c>
      <c r="F33" s="134" t="s">
        <v>17</v>
      </c>
      <c r="G33" s="134" t="s">
        <v>18</v>
      </c>
      <c r="H33" s="134" t="s">
        <v>19</v>
      </c>
      <c r="I33" s="134" t="s">
        <v>20</v>
      </c>
      <c r="J33" s="134" t="s">
        <v>21</v>
      </c>
      <c r="K33" s="134" t="s">
        <v>22</v>
      </c>
      <c r="L33" s="134" t="s">
        <v>23</v>
      </c>
      <c r="M33" s="134" t="s">
        <v>24</v>
      </c>
      <c r="N33" s="134" t="s">
        <v>25</v>
      </c>
      <c r="O33" s="134" t="s">
        <v>26</v>
      </c>
    </row>
    <row r="34" spans="2:15" ht="17.25">
      <c r="B34" s="70">
        <v>1100000</v>
      </c>
      <c r="C34" s="69" t="s">
        <v>76</v>
      </c>
      <c r="D34" s="70" t="s">
        <v>28</v>
      </c>
      <c r="E34" s="220">
        <f>E35+E44+E52+E56+E67+E70+E75+E80</f>
        <v>2539297.6</v>
      </c>
      <c r="F34" s="220">
        <f t="shared" ref="F34:H34" si="0">F35+F44+F52+F56+F67+F70+F75+F80</f>
        <v>0</v>
      </c>
      <c r="G34" s="225">
        <f>G35+G44+G52+G56+G67+G70+G75+G80</f>
        <v>-49812.2</v>
      </c>
      <c r="H34" s="220">
        <f t="shared" si="0"/>
        <v>0</v>
      </c>
      <c r="I34" s="220">
        <f t="shared" ref="I34:I35" si="1">E34+F34+G34+H34</f>
        <v>2489485.4</v>
      </c>
      <c r="J34" s="220">
        <f>J35+J44+J52+J56+J67+J70+J75+J80</f>
        <v>461042.16</v>
      </c>
      <c r="K34" s="220">
        <f>K35+K44+K52+K56+K67+K70+K75+K80</f>
        <v>456073.33</v>
      </c>
      <c r="L34" s="220">
        <f>L35+L44+L52+L56+L67+L70+L75+L80</f>
        <v>616910.8899999999</v>
      </c>
      <c r="M34" s="10"/>
      <c r="N34" s="10"/>
      <c r="O34" s="10"/>
    </row>
    <row r="35" spans="2:15" ht="54">
      <c r="B35" s="70">
        <v>1110000</v>
      </c>
      <c r="C35" s="69" t="s">
        <v>69</v>
      </c>
      <c r="D35" s="70" t="s">
        <v>28</v>
      </c>
      <c r="E35" s="147">
        <f t="shared" ref="E35:H35" si="2">E37+E38+E39</f>
        <v>2350478.2000000002</v>
      </c>
      <c r="F35" s="44">
        <f t="shared" si="2"/>
        <v>0</v>
      </c>
      <c r="G35" s="44">
        <f t="shared" si="2"/>
        <v>0</v>
      </c>
      <c r="H35" s="44">
        <f t="shared" si="2"/>
        <v>-677</v>
      </c>
      <c r="I35" s="147">
        <f t="shared" si="1"/>
        <v>2349801.2000000002</v>
      </c>
      <c r="J35" s="147">
        <f>J37+J38+J39</f>
        <v>445045.29999999993</v>
      </c>
      <c r="K35" s="147">
        <f>K37+K38+K39</f>
        <v>443348.27</v>
      </c>
      <c r="L35" s="147">
        <f>L37+L38+L39</f>
        <v>600896.55999999994</v>
      </c>
      <c r="M35" s="10"/>
      <c r="N35" s="10"/>
      <c r="O35" s="10"/>
    </row>
    <row r="36" spans="2:15" ht="17.25">
      <c r="B36" s="70">
        <v>1110000</v>
      </c>
      <c r="C36" s="71" t="s">
        <v>51</v>
      </c>
      <c r="D36" s="70" t="s">
        <v>28</v>
      </c>
      <c r="E36" s="220"/>
      <c r="F36" s="49"/>
      <c r="G36" s="49"/>
      <c r="H36" s="49"/>
      <c r="I36" s="220"/>
      <c r="J36" s="220"/>
      <c r="K36" s="220"/>
      <c r="L36" s="220"/>
      <c r="M36" s="10"/>
      <c r="N36" s="10"/>
      <c r="O36" s="10"/>
    </row>
    <row r="37" spans="2:15" ht="17.25">
      <c r="B37" s="70">
        <v>1111000</v>
      </c>
      <c r="C37" s="69" t="s">
        <v>77</v>
      </c>
      <c r="D37" s="70">
        <v>411100</v>
      </c>
      <c r="E37" s="220">
        <v>1828149.7</v>
      </c>
      <c r="F37" s="49"/>
      <c r="G37" s="50"/>
      <c r="H37" s="175">
        <v>-677</v>
      </c>
      <c r="I37" s="220">
        <f t="shared" ref="I37:I39" si="3">E37+F37+G37+H37</f>
        <v>1827472.7</v>
      </c>
      <c r="J37" s="220">
        <v>304691.59999999998</v>
      </c>
      <c r="K37" s="220">
        <v>302999.03000000003</v>
      </c>
      <c r="L37" s="220">
        <v>429948.92</v>
      </c>
      <c r="M37" s="10"/>
      <c r="N37" s="10"/>
      <c r="O37" s="10"/>
    </row>
    <row r="38" spans="2:15" ht="17.25">
      <c r="B38" s="70">
        <v>1112000</v>
      </c>
      <c r="C38" s="69" t="s">
        <v>78</v>
      </c>
      <c r="D38" s="70">
        <v>411200</v>
      </c>
      <c r="E38" s="220">
        <v>362431.8</v>
      </c>
      <c r="F38" s="49"/>
      <c r="G38" s="175"/>
      <c r="H38" s="49"/>
      <c r="I38" s="220">
        <f t="shared" si="3"/>
        <v>362431.8</v>
      </c>
      <c r="J38" s="220">
        <v>60405.3</v>
      </c>
      <c r="K38" s="220">
        <v>60400.84</v>
      </c>
      <c r="L38" s="220">
        <v>90999.24</v>
      </c>
      <c r="M38" s="25"/>
      <c r="N38" s="10"/>
      <c r="O38" s="10"/>
    </row>
    <row r="39" spans="2:15" ht="17.25">
      <c r="B39" s="70">
        <v>1113000</v>
      </c>
      <c r="C39" s="69" t="s">
        <v>79</v>
      </c>
      <c r="D39" s="70">
        <v>411300</v>
      </c>
      <c r="E39" s="220">
        <v>159896.70000000001</v>
      </c>
      <c r="F39" s="49"/>
      <c r="G39" s="49"/>
      <c r="H39" s="49"/>
      <c r="I39" s="220">
        <f t="shared" si="3"/>
        <v>159896.70000000001</v>
      </c>
      <c r="J39" s="220">
        <v>79948.399999999994</v>
      </c>
      <c r="K39" s="220">
        <v>79948.399999999994</v>
      </c>
      <c r="L39" s="220">
        <v>79948.399999999994</v>
      </c>
      <c r="M39" s="10"/>
      <c r="N39" s="10"/>
      <c r="O39" s="10"/>
    </row>
    <row r="40" spans="2:15" ht="17.25">
      <c r="B40" s="70">
        <v>1114000</v>
      </c>
      <c r="C40" s="69" t="s">
        <v>52</v>
      </c>
      <c r="D40" s="70">
        <v>411400</v>
      </c>
      <c r="E40" s="220"/>
      <c r="F40" s="49"/>
      <c r="G40" s="49"/>
      <c r="H40" s="49"/>
      <c r="I40" s="220"/>
      <c r="J40" s="220"/>
      <c r="K40" s="220"/>
      <c r="L40" s="220"/>
      <c r="M40" s="10"/>
      <c r="N40" s="10"/>
      <c r="O40" s="10"/>
    </row>
    <row r="41" spans="2:15" ht="17.25">
      <c r="B41" s="70">
        <v>1115000</v>
      </c>
      <c r="C41" s="69" t="s">
        <v>80</v>
      </c>
      <c r="D41" s="70">
        <v>411500</v>
      </c>
      <c r="E41" s="220"/>
      <c r="F41" s="49"/>
      <c r="G41" s="49"/>
      <c r="H41" s="49"/>
      <c r="I41" s="220"/>
      <c r="J41" s="220"/>
      <c r="K41" s="220"/>
      <c r="L41" s="220"/>
      <c r="M41" s="10"/>
      <c r="N41" s="10"/>
      <c r="O41" s="10"/>
    </row>
    <row r="42" spans="2:15" ht="17.25">
      <c r="B42" s="70">
        <v>1116000</v>
      </c>
      <c r="C42" s="69" t="s">
        <v>81</v>
      </c>
      <c r="D42" s="70">
        <v>412100</v>
      </c>
      <c r="E42" s="220"/>
      <c r="F42" s="49"/>
      <c r="G42" s="49"/>
      <c r="H42" s="49"/>
      <c r="I42" s="220"/>
      <c r="J42" s="220"/>
      <c r="K42" s="220"/>
      <c r="L42" s="220"/>
      <c r="M42" s="10"/>
      <c r="N42" s="10"/>
      <c r="O42" s="10"/>
    </row>
    <row r="43" spans="2:15" ht="17.25">
      <c r="B43" s="70">
        <v>1120000</v>
      </c>
      <c r="C43" s="69" t="s">
        <v>53</v>
      </c>
      <c r="D43" s="70" t="s">
        <v>28</v>
      </c>
      <c r="E43" s="220"/>
      <c r="F43" s="49"/>
      <c r="G43" s="49"/>
      <c r="H43" s="49"/>
      <c r="I43" s="220"/>
      <c r="J43" s="220"/>
      <c r="K43" s="220"/>
      <c r="L43" s="220"/>
      <c r="M43" s="10"/>
      <c r="N43" s="10"/>
      <c r="O43" s="10"/>
    </row>
    <row r="44" spans="2:15" ht="17.25">
      <c r="B44" s="70">
        <v>1121000</v>
      </c>
      <c r="C44" s="71" t="s">
        <v>54</v>
      </c>
      <c r="D44" s="70"/>
      <c r="E44" s="220">
        <f>E46+E47+E48+E49+E51</f>
        <v>21895.1</v>
      </c>
      <c r="F44" s="50">
        <f t="shared" ref="F44:H44" si="4">F46+F47+F48+F49</f>
        <v>0</v>
      </c>
      <c r="G44" s="225">
        <f t="shared" si="4"/>
        <v>-5654.9</v>
      </c>
      <c r="H44" s="225">
        <f t="shared" si="4"/>
        <v>3577</v>
      </c>
      <c r="I44" s="220">
        <f t="shared" ref="I44" si="5">E44+F44+G44+H44</f>
        <v>19817.199999999997</v>
      </c>
      <c r="J44" s="220">
        <f>J46+J47+J48+J49</f>
        <v>3474.67</v>
      </c>
      <c r="K44" s="220">
        <f t="shared" ref="K44:L44" si="6">K46+K47+K48+K49</f>
        <v>3474.67</v>
      </c>
      <c r="L44" s="220">
        <f t="shared" si="6"/>
        <v>2685.46</v>
      </c>
      <c r="M44" s="10"/>
      <c r="N44" s="10"/>
      <c r="O44" s="10"/>
    </row>
    <row r="45" spans="2:15" ht="17.25">
      <c r="B45" s="70">
        <v>1121100</v>
      </c>
      <c r="C45" s="69" t="s">
        <v>82</v>
      </c>
      <c r="D45" s="70">
        <v>421100</v>
      </c>
      <c r="E45" s="220"/>
      <c r="F45" s="49"/>
      <c r="G45" s="49"/>
      <c r="H45" s="49"/>
      <c r="I45" s="220"/>
      <c r="J45" s="220"/>
      <c r="K45" s="220"/>
      <c r="L45" s="220"/>
      <c r="M45" s="10"/>
      <c r="N45" s="10"/>
      <c r="O45" s="10"/>
    </row>
    <row r="46" spans="2:15" ht="17.25">
      <c r="B46" s="70">
        <v>1121200</v>
      </c>
      <c r="C46" s="69" t="s">
        <v>83</v>
      </c>
      <c r="D46" s="70">
        <v>421200</v>
      </c>
      <c r="E46" s="220">
        <v>6139.1</v>
      </c>
      <c r="F46" s="49"/>
      <c r="G46" s="225">
        <v>-5006</v>
      </c>
      <c r="H46" s="50"/>
      <c r="I46" s="220">
        <f t="shared" ref="I46:I49" si="7">E46+F46+G46+H46</f>
        <v>1133.1000000000004</v>
      </c>
      <c r="J46" s="220">
        <v>704.62</v>
      </c>
      <c r="K46" s="220">
        <v>704.62</v>
      </c>
      <c r="L46" s="220">
        <v>500.05</v>
      </c>
      <c r="M46" s="10"/>
      <c r="N46" s="10"/>
      <c r="O46" s="25"/>
    </row>
    <row r="47" spans="2:15" ht="17.25">
      <c r="B47" s="70">
        <v>1121300</v>
      </c>
      <c r="C47" s="69" t="s">
        <v>84</v>
      </c>
      <c r="D47" s="70">
        <v>421300</v>
      </c>
      <c r="E47" s="220">
        <v>1087</v>
      </c>
      <c r="F47" s="49"/>
      <c r="G47" s="175">
        <v>-50</v>
      </c>
      <c r="H47" s="175"/>
      <c r="I47" s="220">
        <f t="shared" si="7"/>
        <v>1037</v>
      </c>
      <c r="J47" s="220">
        <v>17.28</v>
      </c>
      <c r="K47" s="220">
        <v>17.28</v>
      </c>
      <c r="L47" s="220">
        <v>15.48</v>
      </c>
      <c r="M47" s="10"/>
      <c r="N47" s="10"/>
      <c r="O47" s="10"/>
    </row>
    <row r="48" spans="2:15" ht="17.25">
      <c r="B48" s="70">
        <v>1121400</v>
      </c>
      <c r="C48" s="69" t="s">
        <v>85</v>
      </c>
      <c r="D48" s="70">
        <v>421400</v>
      </c>
      <c r="E48" s="220">
        <v>14509</v>
      </c>
      <c r="F48" s="49"/>
      <c r="G48" s="175">
        <v>-598.9</v>
      </c>
      <c r="H48" s="225">
        <v>3543</v>
      </c>
      <c r="I48" s="220">
        <f t="shared" si="7"/>
        <v>17453.099999999999</v>
      </c>
      <c r="J48" s="220">
        <v>2752.77</v>
      </c>
      <c r="K48" s="220">
        <v>2752.77</v>
      </c>
      <c r="L48" s="220">
        <v>2169.9299999999998</v>
      </c>
      <c r="M48" s="10"/>
      <c r="N48" s="10"/>
      <c r="O48" s="10"/>
    </row>
    <row r="49" spans="2:15" ht="17.25">
      <c r="B49" s="70">
        <v>1121500</v>
      </c>
      <c r="C49" s="69" t="s">
        <v>86</v>
      </c>
      <c r="D49" s="70">
        <v>421500</v>
      </c>
      <c r="E49" s="220">
        <v>160</v>
      </c>
      <c r="F49" s="49"/>
      <c r="G49" s="49"/>
      <c r="H49" s="50">
        <v>34</v>
      </c>
      <c r="I49" s="220">
        <f t="shared" si="7"/>
        <v>194</v>
      </c>
      <c r="J49" s="220"/>
      <c r="K49" s="220"/>
      <c r="L49" s="220"/>
      <c r="M49" s="10"/>
      <c r="N49" s="10"/>
      <c r="O49" s="10"/>
    </row>
    <row r="50" spans="2:15" ht="17.25">
      <c r="B50" s="70">
        <v>1121600</v>
      </c>
      <c r="C50" s="69" t="s">
        <v>87</v>
      </c>
      <c r="D50" s="70">
        <v>421600</v>
      </c>
      <c r="E50" s="220"/>
      <c r="F50" s="49"/>
      <c r="G50" s="49"/>
      <c r="H50" s="49"/>
      <c r="I50" s="220"/>
      <c r="J50" s="220"/>
      <c r="K50" s="220"/>
      <c r="L50" s="220"/>
      <c r="M50" s="10"/>
      <c r="N50" s="10"/>
      <c r="O50" s="10"/>
    </row>
    <row r="51" spans="2:15" ht="17.25">
      <c r="B51" s="70">
        <v>1121700</v>
      </c>
      <c r="C51" s="69" t="s">
        <v>88</v>
      </c>
      <c r="D51" s="70">
        <v>421700</v>
      </c>
      <c r="E51" s="220"/>
      <c r="F51" s="49"/>
      <c r="G51" s="50"/>
      <c r="H51" s="49"/>
      <c r="I51" s="220"/>
      <c r="J51" s="220"/>
      <c r="K51" s="220"/>
      <c r="L51" s="220"/>
      <c r="M51" s="10"/>
      <c r="N51" s="10"/>
      <c r="O51" s="10"/>
    </row>
    <row r="52" spans="2:15" ht="17.25">
      <c r="B52" s="70">
        <v>1122000</v>
      </c>
      <c r="C52" s="71" t="s">
        <v>214</v>
      </c>
      <c r="D52" s="70" t="s">
        <v>28</v>
      </c>
      <c r="E52" s="220">
        <f t="shared" ref="E52:H52" si="8">E53</f>
        <v>44952</v>
      </c>
      <c r="F52" s="50">
        <f t="shared" si="8"/>
        <v>0</v>
      </c>
      <c r="G52" s="50">
        <f t="shared" si="8"/>
        <v>0</v>
      </c>
      <c r="H52" s="225">
        <f t="shared" si="8"/>
        <v>-3500</v>
      </c>
      <c r="I52" s="220">
        <f t="shared" ref="I52:I53" si="9">E52+F52+G52+H52</f>
        <v>41452</v>
      </c>
      <c r="J52" s="220">
        <f>J53</f>
        <v>7000.4</v>
      </c>
      <c r="K52" s="220">
        <f>K53</f>
        <v>3728.6</v>
      </c>
      <c r="L52" s="220">
        <f>L53</f>
        <v>4194.2</v>
      </c>
      <c r="M52" s="10"/>
      <c r="N52" s="10"/>
      <c r="O52" s="10"/>
    </row>
    <row r="53" spans="2:15" ht="17.25">
      <c r="B53" s="70">
        <v>1122100</v>
      </c>
      <c r="C53" s="69" t="s">
        <v>89</v>
      </c>
      <c r="D53" s="70">
        <v>422100</v>
      </c>
      <c r="E53" s="220">
        <v>44952</v>
      </c>
      <c r="F53" s="49"/>
      <c r="G53" s="175"/>
      <c r="H53" s="225">
        <v>-3500</v>
      </c>
      <c r="I53" s="220">
        <f t="shared" si="9"/>
        <v>41452</v>
      </c>
      <c r="J53" s="220">
        <v>7000.4</v>
      </c>
      <c r="K53" s="220">
        <v>3728.6</v>
      </c>
      <c r="L53" s="220">
        <v>4194.2</v>
      </c>
      <c r="M53" s="25"/>
      <c r="N53" s="10"/>
      <c r="O53" s="10"/>
    </row>
    <row r="54" spans="2:15" ht="17.25">
      <c r="B54" s="70">
        <v>1122200</v>
      </c>
      <c r="C54" s="69" t="s">
        <v>90</v>
      </c>
      <c r="D54" s="70">
        <v>422200</v>
      </c>
      <c r="E54" s="220"/>
      <c r="F54" s="49"/>
      <c r="G54" s="49"/>
      <c r="H54" s="49"/>
      <c r="I54" s="220"/>
      <c r="J54" s="220"/>
      <c r="K54" s="220"/>
      <c r="L54" s="220"/>
      <c r="M54" s="10"/>
      <c r="N54" s="10"/>
      <c r="O54" s="10"/>
    </row>
    <row r="55" spans="2:15" ht="17.25">
      <c r="B55" s="70">
        <v>1122300</v>
      </c>
      <c r="C55" s="69" t="s">
        <v>91</v>
      </c>
      <c r="D55" s="70">
        <v>422900</v>
      </c>
      <c r="E55" s="220"/>
      <c r="F55" s="49"/>
      <c r="G55" s="49"/>
      <c r="H55" s="49"/>
      <c r="I55" s="220"/>
      <c r="J55" s="220"/>
      <c r="K55" s="220"/>
      <c r="L55" s="220"/>
      <c r="M55" s="10"/>
      <c r="N55" s="10"/>
      <c r="O55" s="10"/>
    </row>
    <row r="56" spans="2:15" ht="17.25">
      <c r="B56" s="70">
        <v>1123000</v>
      </c>
      <c r="C56" s="71" t="s">
        <v>92</v>
      </c>
      <c r="D56" s="70" t="s">
        <v>28</v>
      </c>
      <c r="E56" s="220">
        <f>E58+E63+E64+E59+E60+E57+E61</f>
        <v>89985.3</v>
      </c>
      <c r="F56" s="220">
        <f t="shared" ref="F56:H56" si="10">F58+F63+F64+F59+F60+F57+F61</f>
        <v>0</v>
      </c>
      <c r="G56" s="225">
        <f t="shared" si="10"/>
        <v>-20277.099999999999</v>
      </c>
      <c r="H56" s="220">
        <f t="shared" si="10"/>
        <v>0</v>
      </c>
      <c r="I56" s="220">
        <f t="shared" ref="I56:I57" si="11">E56+F56+G56+H56</f>
        <v>69708.200000000012</v>
      </c>
      <c r="J56" s="220">
        <f>J57+J58+J59+J60+J61+J63+J64+J57+J61</f>
        <v>4448.2699999999995</v>
      </c>
      <c r="K56" s="220">
        <f t="shared" ref="K56:L56" si="12">K57+K58+K59+K60+K61+K63+K64+K57+K61</f>
        <v>4448.2699999999995</v>
      </c>
      <c r="L56" s="220">
        <f t="shared" si="12"/>
        <v>4526.2199999999993</v>
      </c>
      <c r="M56" s="10"/>
      <c r="N56" s="10"/>
      <c r="O56" s="10"/>
    </row>
    <row r="57" spans="2:15" ht="17.25">
      <c r="B57" s="70">
        <v>1123100</v>
      </c>
      <c r="C57" s="69" t="s">
        <v>93</v>
      </c>
      <c r="D57" s="70">
        <v>423100</v>
      </c>
      <c r="E57" s="220">
        <v>3000</v>
      </c>
      <c r="F57" s="49"/>
      <c r="G57" s="225">
        <v>-3000</v>
      </c>
      <c r="H57" s="49"/>
      <c r="I57" s="220">
        <f t="shared" si="11"/>
        <v>0</v>
      </c>
      <c r="J57" s="220"/>
      <c r="K57" s="220"/>
      <c r="L57" s="220"/>
      <c r="M57" s="10"/>
      <c r="N57" s="10"/>
      <c r="O57" s="10"/>
    </row>
    <row r="58" spans="2:15" ht="17.25">
      <c r="B58" s="70">
        <v>1123200</v>
      </c>
      <c r="C58" s="69" t="s">
        <v>94</v>
      </c>
      <c r="D58" s="70">
        <v>423200</v>
      </c>
      <c r="E58" s="220">
        <v>13093.2</v>
      </c>
      <c r="F58" s="49"/>
      <c r="G58" s="225">
        <v>-1100</v>
      </c>
      <c r="H58" s="50"/>
      <c r="I58" s="220">
        <f t="shared" ref="I58:I61" si="13">E58+F58+G58+H58</f>
        <v>11993.2</v>
      </c>
      <c r="J58" s="220">
        <v>851.3</v>
      </c>
      <c r="K58" s="220">
        <v>851.3</v>
      </c>
      <c r="L58" s="220">
        <v>851.3</v>
      </c>
      <c r="M58" s="10"/>
      <c r="N58" s="10"/>
      <c r="O58" s="10"/>
    </row>
    <row r="59" spans="2:15" ht="17.25">
      <c r="B59" s="70">
        <v>1123300</v>
      </c>
      <c r="C59" s="69" t="s">
        <v>95</v>
      </c>
      <c r="D59" s="70">
        <v>423300</v>
      </c>
      <c r="E59" s="220"/>
      <c r="F59" s="49"/>
      <c r="G59" s="50"/>
      <c r="H59" s="49"/>
      <c r="I59" s="220"/>
      <c r="J59" s="220"/>
      <c r="K59" s="220"/>
      <c r="L59" s="220"/>
      <c r="M59" s="10"/>
      <c r="N59" s="10"/>
      <c r="O59" s="10"/>
    </row>
    <row r="60" spans="2:15" ht="17.25">
      <c r="B60" s="70">
        <v>1123400</v>
      </c>
      <c r="C60" s="69" t="s">
        <v>96</v>
      </c>
      <c r="D60" s="70">
        <v>423400</v>
      </c>
      <c r="E60" s="220">
        <v>4221.5</v>
      </c>
      <c r="F60" s="49"/>
      <c r="G60" s="225">
        <v>-3946.5</v>
      </c>
      <c r="H60" s="49"/>
      <c r="I60" s="220">
        <f t="shared" si="13"/>
        <v>275</v>
      </c>
      <c r="J60" s="220"/>
      <c r="K60" s="220"/>
      <c r="L60" s="220">
        <v>7.29</v>
      </c>
      <c r="M60" s="10"/>
      <c r="N60" s="10"/>
      <c r="O60" s="10"/>
    </row>
    <row r="61" spans="2:15" ht="17.25">
      <c r="B61" s="70">
        <v>1123500</v>
      </c>
      <c r="C61" s="69" t="s">
        <v>97</v>
      </c>
      <c r="D61" s="70">
        <v>423500</v>
      </c>
      <c r="E61" s="221">
        <v>25000</v>
      </c>
      <c r="F61" s="49"/>
      <c r="G61" s="50"/>
      <c r="H61" s="49"/>
      <c r="I61" s="220">
        <f t="shared" si="13"/>
        <v>25000</v>
      </c>
      <c r="J61" s="220"/>
      <c r="K61" s="220"/>
      <c r="L61" s="220"/>
      <c r="M61" s="10"/>
      <c r="N61" s="10"/>
      <c r="O61" s="10"/>
    </row>
    <row r="62" spans="2:15" ht="17.25">
      <c r="B62" s="70">
        <v>1123600</v>
      </c>
      <c r="C62" s="69" t="s">
        <v>98</v>
      </c>
      <c r="D62" s="70">
        <v>423600</v>
      </c>
      <c r="E62" s="220"/>
      <c r="F62" s="49"/>
      <c r="G62" s="49"/>
      <c r="H62" s="49"/>
      <c r="I62" s="220"/>
      <c r="J62" s="220"/>
      <c r="K62" s="220"/>
      <c r="L62" s="220"/>
      <c r="M62" s="10"/>
      <c r="N62" s="10"/>
      <c r="O62" s="10"/>
    </row>
    <row r="63" spans="2:15" ht="17.25">
      <c r="B63" s="70">
        <v>1123700</v>
      </c>
      <c r="C63" s="69" t="s">
        <v>99</v>
      </c>
      <c r="D63" s="70">
        <v>423700</v>
      </c>
      <c r="E63" s="220">
        <v>1500</v>
      </c>
      <c r="F63" s="49"/>
      <c r="G63" s="225">
        <v>-1445</v>
      </c>
      <c r="H63" s="50"/>
      <c r="I63" s="220">
        <f t="shared" ref="I63:I64" si="14">E63+F63+G63+H63</f>
        <v>55</v>
      </c>
      <c r="J63" s="220"/>
      <c r="K63" s="220"/>
      <c r="L63" s="220">
        <v>70.66</v>
      </c>
      <c r="M63" s="10"/>
      <c r="N63" s="10"/>
      <c r="O63" s="10"/>
    </row>
    <row r="64" spans="2:15" ht="17.25">
      <c r="B64" s="70">
        <v>1123800</v>
      </c>
      <c r="C64" s="69" t="s">
        <v>100</v>
      </c>
      <c r="D64" s="70">
        <v>423900</v>
      </c>
      <c r="E64" s="220">
        <v>43170.6</v>
      </c>
      <c r="F64" s="49"/>
      <c r="G64" s="225">
        <v>-10785.6</v>
      </c>
      <c r="H64" s="50"/>
      <c r="I64" s="220">
        <f t="shared" si="14"/>
        <v>32385</v>
      </c>
      <c r="J64" s="220">
        <v>3596.97</v>
      </c>
      <c r="K64" s="220">
        <v>3596.97</v>
      </c>
      <c r="L64" s="220">
        <v>3596.97</v>
      </c>
      <c r="M64" s="10"/>
      <c r="N64" s="10"/>
      <c r="O64" s="10"/>
    </row>
    <row r="65" spans="2:15" ht="17.25">
      <c r="B65" s="70">
        <v>1124000</v>
      </c>
      <c r="C65" s="71" t="s">
        <v>55</v>
      </c>
      <c r="D65" s="70" t="s">
        <v>28</v>
      </c>
      <c r="E65" s="220"/>
      <c r="F65" s="49"/>
      <c r="G65" s="49"/>
      <c r="H65" s="49"/>
      <c r="I65" s="220"/>
      <c r="J65" s="220"/>
      <c r="K65" s="220"/>
      <c r="L65" s="220"/>
      <c r="M65" s="10"/>
      <c r="N65" s="10"/>
      <c r="O65" s="10"/>
    </row>
    <row r="66" spans="2:15" ht="17.25">
      <c r="B66" s="70">
        <v>1124100</v>
      </c>
      <c r="C66" s="69" t="s">
        <v>101</v>
      </c>
      <c r="D66" s="70">
        <v>424100</v>
      </c>
      <c r="E66" s="220"/>
      <c r="F66" s="49"/>
      <c r="G66" s="49"/>
      <c r="H66" s="49"/>
      <c r="I66" s="220"/>
      <c r="J66" s="220"/>
      <c r="K66" s="220"/>
      <c r="L66" s="220"/>
      <c r="M66" s="10"/>
      <c r="N66" s="10"/>
      <c r="O66" s="10"/>
    </row>
    <row r="67" spans="2:15" ht="17.25">
      <c r="B67" s="70">
        <v>1125000</v>
      </c>
      <c r="C67" s="71" t="s">
        <v>56</v>
      </c>
      <c r="D67" s="70" t="s">
        <v>28</v>
      </c>
      <c r="E67" s="220">
        <f t="shared" ref="E67:H67" si="15">E68+E69</f>
        <v>5500</v>
      </c>
      <c r="F67" s="50">
        <f t="shared" si="15"/>
        <v>0</v>
      </c>
      <c r="G67" s="225">
        <f t="shared" si="15"/>
        <v>-2800</v>
      </c>
      <c r="H67" s="50">
        <f t="shared" si="15"/>
        <v>600</v>
      </c>
      <c r="I67" s="220">
        <f t="shared" ref="I67" si="16">E67+F67+G67+H67</f>
        <v>3300</v>
      </c>
      <c r="J67" s="220">
        <f>J68+J69</f>
        <v>0</v>
      </c>
      <c r="K67" s="220">
        <f t="shared" ref="K67:L67" si="17">K68+K69</f>
        <v>0</v>
      </c>
      <c r="L67" s="220">
        <f t="shared" si="17"/>
        <v>0</v>
      </c>
      <c r="M67" s="10"/>
      <c r="N67" s="10"/>
      <c r="O67" s="10"/>
    </row>
    <row r="68" spans="2:15" ht="17.25">
      <c r="B68" s="70">
        <v>1125100</v>
      </c>
      <c r="C68" s="69" t="s">
        <v>102</v>
      </c>
      <c r="D68" s="70">
        <v>425100</v>
      </c>
      <c r="E68" s="220"/>
      <c r="F68" s="49"/>
      <c r="G68" s="175"/>
      <c r="H68" s="49"/>
      <c r="I68" s="220"/>
      <c r="J68" s="220"/>
      <c r="K68" s="220"/>
      <c r="L68" s="220"/>
      <c r="M68" s="10"/>
      <c r="N68" s="10"/>
      <c r="O68" s="10"/>
    </row>
    <row r="69" spans="2:15" ht="17.25">
      <c r="B69" s="70">
        <v>1125200</v>
      </c>
      <c r="C69" s="69" t="s">
        <v>103</v>
      </c>
      <c r="D69" s="70">
        <v>425200</v>
      </c>
      <c r="E69" s="220">
        <v>5500</v>
      </c>
      <c r="F69" s="49"/>
      <c r="G69" s="225">
        <v>-2800</v>
      </c>
      <c r="H69" s="225">
        <v>600</v>
      </c>
      <c r="I69" s="220">
        <f t="shared" ref="I69:I75" si="18">E69+F69+G69+H69</f>
        <v>3300</v>
      </c>
      <c r="J69" s="220"/>
      <c r="K69" s="220"/>
      <c r="L69" s="220"/>
      <c r="M69" s="10"/>
      <c r="N69" s="10"/>
      <c r="O69" s="10"/>
    </row>
    <row r="70" spans="2:15" ht="17.25">
      <c r="B70" s="70">
        <v>1126000</v>
      </c>
      <c r="C70" s="71" t="s">
        <v>104</v>
      </c>
      <c r="D70" s="70" t="s">
        <v>28</v>
      </c>
      <c r="E70" s="220">
        <f>E71+E72+E73+E74</f>
        <v>21924.7</v>
      </c>
      <c r="F70" s="50">
        <f t="shared" ref="F70:H70" si="19">F71+F72+F73+F74</f>
        <v>0</v>
      </c>
      <c r="G70" s="225">
        <f t="shared" si="19"/>
        <v>-20080.2</v>
      </c>
      <c r="H70" s="50">
        <f t="shared" si="19"/>
        <v>0</v>
      </c>
      <c r="I70" s="220">
        <f t="shared" si="18"/>
        <v>1844.5</v>
      </c>
      <c r="J70" s="220">
        <f>J71+J72+J73+J74</f>
        <v>0</v>
      </c>
      <c r="K70" s="220">
        <f t="shared" ref="K70:L70" si="20">K71+K72+K73+K74</f>
        <v>0</v>
      </c>
      <c r="L70" s="220">
        <f t="shared" si="20"/>
        <v>3534.9300000000003</v>
      </c>
      <c r="M70" s="10"/>
      <c r="N70" s="10"/>
      <c r="O70" s="10"/>
    </row>
    <row r="71" spans="2:15" ht="17.25">
      <c r="B71" s="70">
        <v>1126100</v>
      </c>
      <c r="C71" s="69" t="s">
        <v>105</v>
      </c>
      <c r="D71" s="70">
        <v>426100</v>
      </c>
      <c r="E71" s="220">
        <v>20312</v>
      </c>
      <c r="F71" s="49"/>
      <c r="G71" s="225">
        <v>-18467.5</v>
      </c>
      <c r="H71" s="50"/>
      <c r="I71" s="220">
        <f t="shared" si="18"/>
        <v>1844.5</v>
      </c>
      <c r="J71" s="220"/>
      <c r="K71" s="220"/>
      <c r="L71" s="220">
        <v>2208.61</v>
      </c>
      <c r="M71" s="10"/>
      <c r="N71" s="10"/>
      <c r="O71" s="10"/>
    </row>
    <row r="72" spans="2:15" ht="17.25">
      <c r="B72" s="70">
        <v>1126400</v>
      </c>
      <c r="C72" s="69" t="s">
        <v>106</v>
      </c>
      <c r="D72" s="70">
        <v>426400</v>
      </c>
      <c r="E72" s="220">
        <v>1114</v>
      </c>
      <c r="F72" s="49"/>
      <c r="G72" s="225">
        <v>-1114</v>
      </c>
      <c r="H72" s="50"/>
      <c r="I72" s="220">
        <f t="shared" si="18"/>
        <v>0</v>
      </c>
      <c r="J72" s="220"/>
      <c r="K72" s="220"/>
      <c r="L72" s="220">
        <v>266.8</v>
      </c>
      <c r="M72" s="10"/>
      <c r="N72" s="10"/>
      <c r="O72" s="10"/>
    </row>
    <row r="73" spans="2:15" ht="17.25">
      <c r="B73" s="70">
        <v>1126700</v>
      </c>
      <c r="C73" s="69" t="s">
        <v>107</v>
      </c>
      <c r="D73" s="70">
        <v>426700</v>
      </c>
      <c r="E73" s="220">
        <v>392.3</v>
      </c>
      <c r="F73" s="49"/>
      <c r="G73" s="225">
        <v>-392.3</v>
      </c>
      <c r="H73" s="50"/>
      <c r="I73" s="220">
        <f t="shared" si="18"/>
        <v>0</v>
      </c>
      <c r="J73" s="220"/>
      <c r="K73" s="220"/>
      <c r="L73" s="220">
        <v>667.76</v>
      </c>
      <c r="M73" s="10"/>
      <c r="N73" s="10"/>
      <c r="O73" s="10"/>
    </row>
    <row r="74" spans="2:15" ht="17.25">
      <c r="B74" s="70">
        <v>1126800</v>
      </c>
      <c r="C74" s="69" t="s">
        <v>108</v>
      </c>
      <c r="D74" s="70">
        <v>426900</v>
      </c>
      <c r="E74" s="220">
        <v>106.4</v>
      </c>
      <c r="F74" s="49"/>
      <c r="G74" s="225">
        <v>-106.4</v>
      </c>
      <c r="H74" s="50"/>
      <c r="I74" s="220">
        <f t="shared" si="18"/>
        <v>0</v>
      </c>
      <c r="J74" s="220"/>
      <c r="K74" s="220"/>
      <c r="L74" s="220">
        <v>391.76</v>
      </c>
      <c r="M74" s="10"/>
      <c r="N74" s="10"/>
      <c r="O74" s="10"/>
    </row>
    <row r="75" spans="2:15" ht="40.5">
      <c r="B75" s="70">
        <v>1172000</v>
      </c>
      <c r="C75" s="71" t="s">
        <v>61</v>
      </c>
      <c r="D75" s="70" t="s">
        <v>28</v>
      </c>
      <c r="E75" s="220">
        <v>1754.5</v>
      </c>
      <c r="F75" s="50"/>
      <c r="G75" s="225">
        <v>-1000</v>
      </c>
      <c r="H75" s="50"/>
      <c r="I75" s="220">
        <f t="shared" si="18"/>
        <v>754.5</v>
      </c>
      <c r="J75" s="220">
        <f>J78</f>
        <v>0</v>
      </c>
      <c r="K75" s="220">
        <f>K78</f>
        <v>0</v>
      </c>
      <c r="L75" s="220">
        <f>L78</f>
        <v>0</v>
      </c>
      <c r="M75" s="10"/>
      <c r="N75" s="10"/>
      <c r="O75" s="10"/>
    </row>
    <row r="76" spans="2:15" ht="17.25">
      <c r="B76" s="70">
        <v>1172100</v>
      </c>
      <c r="C76" s="69" t="s">
        <v>114</v>
      </c>
      <c r="D76" s="70">
        <v>482100</v>
      </c>
      <c r="E76" s="220"/>
      <c r="F76" s="49"/>
      <c r="G76" s="49"/>
      <c r="H76" s="49"/>
      <c r="I76" s="220"/>
      <c r="J76" s="220"/>
      <c r="K76" s="220"/>
      <c r="L76" s="220"/>
      <c r="M76" s="10"/>
      <c r="N76" s="10"/>
      <c r="O76" s="10"/>
    </row>
    <row r="77" spans="2:15" ht="17.25">
      <c r="B77" s="70">
        <v>1172200</v>
      </c>
      <c r="C77" s="69" t="s">
        <v>115</v>
      </c>
      <c r="D77" s="70">
        <v>482200</v>
      </c>
      <c r="E77" s="220"/>
      <c r="F77" s="49"/>
      <c r="G77" s="49"/>
      <c r="H77" s="49"/>
      <c r="I77" s="220"/>
      <c r="J77" s="220"/>
      <c r="K77" s="220"/>
      <c r="L77" s="220"/>
      <c r="M77" s="10"/>
      <c r="N77" s="10"/>
      <c r="O77" s="10"/>
    </row>
    <row r="78" spans="2:15" ht="17.25">
      <c r="B78" s="70">
        <v>1172300</v>
      </c>
      <c r="C78" s="69" t="s">
        <v>116</v>
      </c>
      <c r="D78" s="70">
        <v>482300</v>
      </c>
      <c r="E78" s="220"/>
      <c r="F78" s="49"/>
      <c r="G78" s="49"/>
      <c r="H78" s="49"/>
      <c r="I78" s="220"/>
      <c r="J78" s="220"/>
      <c r="K78" s="220"/>
      <c r="L78" s="220"/>
      <c r="M78" s="10"/>
      <c r="N78" s="10"/>
      <c r="O78" s="10"/>
    </row>
    <row r="79" spans="2:15" ht="27">
      <c r="B79" s="70">
        <v>1172400</v>
      </c>
      <c r="C79" s="69" t="s">
        <v>117</v>
      </c>
      <c r="D79" s="70">
        <v>482400</v>
      </c>
      <c r="E79" s="220"/>
      <c r="F79" s="49"/>
      <c r="G79" s="49"/>
      <c r="H79" s="49"/>
      <c r="I79" s="220"/>
      <c r="J79" s="220"/>
      <c r="K79" s="220"/>
      <c r="L79" s="220"/>
      <c r="M79" s="10"/>
      <c r="N79" s="10"/>
      <c r="O79" s="10"/>
    </row>
    <row r="80" spans="2:15" ht="17.25">
      <c r="B80" s="70">
        <v>1176000</v>
      </c>
      <c r="C80" s="71" t="s">
        <v>63</v>
      </c>
      <c r="D80" s="70" t="s">
        <v>28</v>
      </c>
      <c r="E80" s="220">
        <f t="shared" ref="E80:H80" si="21">E81</f>
        <v>2807.8</v>
      </c>
      <c r="F80" s="49">
        <f t="shared" si="21"/>
        <v>0</v>
      </c>
      <c r="G80" s="49">
        <f t="shared" si="21"/>
        <v>0</v>
      </c>
      <c r="H80" s="175">
        <f t="shared" si="21"/>
        <v>0</v>
      </c>
      <c r="I80" s="220">
        <f t="shared" ref="I80:I81" si="22">E80+F80+G80+H80</f>
        <v>2807.8</v>
      </c>
      <c r="J80" s="220">
        <f>J81</f>
        <v>1073.52</v>
      </c>
      <c r="K80" s="220">
        <f t="shared" ref="K80:L80" si="23">K81</f>
        <v>1073.52</v>
      </c>
      <c r="L80" s="220">
        <f t="shared" si="23"/>
        <v>1073.52</v>
      </c>
      <c r="M80" s="10"/>
      <c r="N80" s="10"/>
      <c r="O80" s="10"/>
    </row>
    <row r="81" spans="2:15" ht="17.25">
      <c r="B81" s="70">
        <v>1176100</v>
      </c>
      <c r="C81" s="69" t="s">
        <v>119</v>
      </c>
      <c r="D81" s="70">
        <v>486100</v>
      </c>
      <c r="E81" s="220">
        <v>2807.8</v>
      </c>
      <c r="F81" s="49"/>
      <c r="G81" s="49"/>
      <c r="H81" s="175"/>
      <c r="I81" s="220">
        <f t="shared" si="22"/>
        <v>2807.8</v>
      </c>
      <c r="J81" s="220">
        <v>1073.52</v>
      </c>
      <c r="K81" s="220">
        <v>1073.52</v>
      </c>
      <c r="L81" s="220">
        <v>1073.52</v>
      </c>
      <c r="M81" s="10"/>
      <c r="N81" s="10"/>
      <c r="O81" s="10"/>
    </row>
    <row r="82" spans="2:15" ht="17.25">
      <c r="B82" s="70"/>
      <c r="C82" s="69" t="s">
        <v>120</v>
      </c>
      <c r="D82" s="70" t="s">
        <v>64</v>
      </c>
      <c r="E82" s="220"/>
      <c r="F82" s="49"/>
      <c r="G82" s="49"/>
      <c r="H82" s="49"/>
      <c r="I82" s="220"/>
      <c r="J82" s="220"/>
      <c r="K82" s="220"/>
      <c r="L82" s="220"/>
      <c r="M82" s="10"/>
      <c r="N82" s="10"/>
      <c r="O82" s="10"/>
    </row>
    <row r="83" spans="2:15" ht="17.25">
      <c r="B83" s="70">
        <v>1177000</v>
      </c>
      <c r="C83" s="71" t="s">
        <v>65</v>
      </c>
      <c r="D83" s="70" t="s">
        <v>28</v>
      </c>
      <c r="E83" s="220"/>
      <c r="F83" s="49"/>
      <c r="G83" s="49"/>
      <c r="H83" s="49"/>
      <c r="I83" s="220"/>
      <c r="J83" s="220"/>
      <c r="K83" s="220"/>
      <c r="L83" s="220"/>
      <c r="M83" s="10"/>
      <c r="N83" s="10"/>
      <c r="O83" s="172"/>
    </row>
    <row r="84" spans="2:15" ht="17.25">
      <c r="B84" s="70">
        <v>1177100</v>
      </c>
      <c r="C84" s="69" t="s">
        <v>121</v>
      </c>
      <c r="D84" s="70">
        <v>489100</v>
      </c>
      <c r="E84" s="220"/>
      <c r="F84" s="49"/>
      <c r="G84" s="49"/>
      <c r="H84" s="49"/>
      <c r="I84" s="220"/>
      <c r="J84" s="220"/>
      <c r="K84" s="220"/>
      <c r="L84" s="220"/>
      <c r="M84" s="10"/>
      <c r="N84" s="10"/>
      <c r="O84" s="172"/>
    </row>
    <row r="85" spans="2:15" ht="17.25">
      <c r="B85" s="70">
        <v>1000000</v>
      </c>
      <c r="C85" s="70" t="s">
        <v>68</v>
      </c>
      <c r="D85" s="70"/>
      <c r="E85" s="220">
        <f t="shared" ref="E85:H85" si="24">E34</f>
        <v>2539297.6</v>
      </c>
      <c r="F85" s="220">
        <f t="shared" si="24"/>
        <v>0</v>
      </c>
      <c r="G85" s="225">
        <f t="shared" si="24"/>
        <v>-49812.2</v>
      </c>
      <c r="H85" s="220">
        <f t="shared" si="24"/>
        <v>0</v>
      </c>
      <c r="I85" s="220">
        <f t="shared" ref="I85" si="25">E85+F85+G85+H85</f>
        <v>2489485.4</v>
      </c>
      <c r="J85" s="220">
        <f>J34</f>
        <v>461042.16</v>
      </c>
      <c r="K85" s="220">
        <f t="shared" ref="K85:L85" si="26">K34</f>
        <v>456073.33</v>
      </c>
      <c r="L85" s="220">
        <f t="shared" si="26"/>
        <v>616910.8899999999</v>
      </c>
      <c r="M85" s="170"/>
      <c r="N85" s="170"/>
      <c r="O85" s="175"/>
    </row>
    <row r="86" spans="2:15">
      <c r="J86" s="57"/>
      <c r="K86" s="57"/>
      <c r="L86" s="176"/>
    </row>
    <row r="88" spans="2:15">
      <c r="C88" s="26" t="s">
        <v>314</v>
      </c>
      <c r="D88" s="251" t="s">
        <v>70</v>
      </c>
      <c r="E88" s="251"/>
      <c r="F88" s="251"/>
      <c r="G88" s="252" t="s">
        <v>71</v>
      </c>
      <c r="H88" s="252"/>
      <c r="J88" s="253" t="s">
        <v>155</v>
      </c>
      <c r="K88" s="253"/>
      <c r="L88" s="253"/>
    </row>
    <row r="89" spans="2:15">
      <c r="C89" s="8"/>
      <c r="D89" s="8"/>
      <c r="E89" s="1"/>
      <c r="G89" s="252" t="s">
        <v>72</v>
      </c>
      <c r="H89" s="252"/>
      <c r="J89" s="252" t="s">
        <v>73</v>
      </c>
      <c r="K89" s="252"/>
      <c r="L89" s="252"/>
    </row>
    <row r="90" spans="2:15">
      <c r="C90" s="129" t="s">
        <v>74</v>
      </c>
      <c r="D90" s="8"/>
      <c r="E90" s="8"/>
      <c r="F90" s="8"/>
      <c r="G90" s="8"/>
      <c r="H90" s="8"/>
      <c r="I90" s="8"/>
    </row>
    <row r="91" spans="2:15">
      <c r="C91" s="8"/>
      <c r="D91" s="251" t="s">
        <v>75</v>
      </c>
      <c r="E91" s="251"/>
      <c r="F91" s="251"/>
      <c r="G91" s="252" t="s">
        <v>71</v>
      </c>
      <c r="H91" s="252"/>
      <c r="I91" s="7"/>
      <c r="J91" s="253" t="s">
        <v>239</v>
      </c>
      <c r="K91" s="253"/>
      <c r="L91" s="253"/>
    </row>
    <row r="92" spans="2:15">
      <c r="C92" s="8"/>
      <c r="D92" s="8"/>
      <c r="E92" s="8"/>
      <c r="F92" s="7"/>
      <c r="G92" s="252" t="s">
        <v>72</v>
      </c>
      <c r="H92" s="252"/>
      <c r="I92" s="7"/>
      <c r="J92" s="252" t="s">
        <v>73</v>
      </c>
      <c r="K92" s="252"/>
      <c r="L92" s="252"/>
    </row>
    <row r="93" spans="2:15">
      <c r="C93" s="8"/>
      <c r="D93" s="8"/>
      <c r="E93" s="8"/>
      <c r="F93" s="7"/>
      <c r="G93" s="129"/>
      <c r="H93" s="129"/>
      <c r="I93" s="7"/>
      <c r="J93" s="129"/>
      <c r="K93" s="129"/>
      <c r="L93" s="129"/>
    </row>
    <row r="94" spans="2:15">
      <c r="C94" s="8"/>
      <c r="D94" s="8"/>
      <c r="E94" s="8"/>
      <c r="F94" s="7"/>
      <c r="G94" s="129"/>
      <c r="H94" s="129"/>
      <c r="I94" s="7"/>
      <c r="J94" s="129"/>
      <c r="K94" s="129"/>
      <c r="L94" s="129"/>
    </row>
    <row r="95" spans="2:15">
      <c r="C95" s="8"/>
      <c r="D95" s="8"/>
      <c r="E95" s="8"/>
      <c r="F95" s="7"/>
      <c r="G95" s="129"/>
      <c r="H95" s="129"/>
      <c r="I95" s="7"/>
      <c r="J95" s="129"/>
      <c r="K95" s="129"/>
      <c r="L95" s="129"/>
    </row>
    <row r="96" spans="2:15">
      <c r="C96" s="8"/>
      <c r="D96" s="8"/>
      <c r="E96" s="8"/>
      <c r="F96" s="7"/>
      <c r="G96" s="129"/>
      <c r="H96" s="129"/>
      <c r="I96" s="7"/>
      <c r="J96" s="129"/>
      <c r="K96" s="129"/>
      <c r="L96" s="129"/>
    </row>
    <row r="97" spans="2:14">
      <c r="C97" s="8"/>
      <c r="D97" s="8"/>
      <c r="E97" s="8"/>
      <c r="F97" s="7"/>
      <c r="G97" s="129"/>
      <c r="H97" s="129"/>
      <c r="I97" s="7"/>
      <c r="J97" s="129"/>
      <c r="K97" s="129"/>
      <c r="L97" s="129"/>
    </row>
    <row r="98" spans="2:14">
      <c r="C98" s="8"/>
      <c r="D98" s="8"/>
      <c r="E98" s="8"/>
      <c r="F98" s="7"/>
      <c r="G98" s="129"/>
      <c r="H98" s="129"/>
      <c r="I98" s="7"/>
      <c r="J98" s="129"/>
      <c r="K98" s="129"/>
      <c r="L98" s="129"/>
    </row>
    <row r="99" spans="2:14">
      <c r="C99" s="8"/>
      <c r="D99" s="8"/>
      <c r="E99" s="8"/>
      <c r="F99" s="7"/>
      <c r="G99" s="129"/>
      <c r="H99" s="129"/>
      <c r="I99" s="7"/>
      <c r="J99" s="129"/>
      <c r="K99" s="129"/>
      <c r="L99" s="129"/>
    </row>
    <row r="100" spans="2:14">
      <c r="J100" s="293" t="s">
        <v>128</v>
      </c>
      <c r="K100" s="293"/>
      <c r="L100" s="293"/>
    </row>
    <row r="101" spans="2:14">
      <c r="B101" s="294" t="s">
        <v>126</v>
      </c>
      <c r="C101" s="294"/>
      <c r="D101" s="294"/>
      <c r="E101" s="294"/>
      <c r="F101" s="294"/>
      <c r="G101" s="294"/>
      <c r="H101" s="294"/>
      <c r="I101" s="294"/>
      <c r="J101" s="294"/>
      <c r="K101" s="294"/>
      <c r="L101" s="294"/>
    </row>
    <row r="102" spans="2:14">
      <c r="B102" s="294" t="s">
        <v>127</v>
      </c>
      <c r="C102" s="294"/>
      <c r="D102" s="294"/>
      <c r="E102" s="294"/>
      <c r="F102" s="294"/>
      <c r="G102" s="294"/>
      <c r="H102" s="294"/>
      <c r="I102" s="294"/>
      <c r="J102" s="294"/>
      <c r="K102" s="294"/>
      <c r="L102" s="294"/>
    </row>
    <row r="103" spans="2:14">
      <c r="B103" s="294" t="s">
        <v>275</v>
      </c>
      <c r="C103" s="294"/>
      <c r="D103" s="294"/>
      <c r="E103" s="294"/>
      <c r="F103" s="294"/>
      <c r="G103" s="294"/>
      <c r="H103" s="294"/>
      <c r="I103" s="294"/>
      <c r="J103" s="294"/>
      <c r="K103" s="294"/>
      <c r="L103" s="294"/>
    </row>
    <row r="104" spans="2:14">
      <c r="N104" s="12"/>
    </row>
    <row r="105" spans="2:14">
      <c r="B105" s="288" t="s">
        <v>29</v>
      </c>
      <c r="C105" s="288"/>
      <c r="D105" s="16" t="s">
        <v>30</v>
      </c>
      <c r="E105" s="289" t="s">
        <v>150</v>
      </c>
      <c r="F105" s="289"/>
      <c r="G105" s="289"/>
      <c r="H105" s="289"/>
      <c r="I105" s="289"/>
      <c r="J105" s="289"/>
      <c r="K105" s="289"/>
      <c r="L105" s="289"/>
    </row>
    <row r="106" spans="2:14">
      <c r="B106" s="288"/>
      <c r="C106" s="288"/>
      <c r="D106" s="16" t="s">
        <v>31</v>
      </c>
      <c r="E106" s="289">
        <v>104021</v>
      </c>
      <c r="F106" s="289"/>
      <c r="G106" s="289"/>
      <c r="H106" s="289"/>
      <c r="I106" s="289"/>
      <c r="J106" s="289"/>
      <c r="K106" s="289"/>
      <c r="L106" s="289"/>
    </row>
    <row r="107" spans="2:14">
      <c r="B107" s="254"/>
      <c r="C107" s="254"/>
      <c r="D107" s="254"/>
      <c r="E107" s="254"/>
      <c r="F107" s="254"/>
      <c r="G107" s="254"/>
      <c r="H107" s="254"/>
      <c r="I107" s="254"/>
      <c r="J107" s="254"/>
      <c r="K107" s="254"/>
      <c r="L107" s="254"/>
    </row>
    <row r="108" spans="2:14" ht="16.5" customHeight="1">
      <c r="B108" s="288" t="s">
        <v>32</v>
      </c>
      <c r="C108" s="288"/>
      <c r="D108" s="16" t="s">
        <v>30</v>
      </c>
      <c r="E108" s="289" t="s">
        <v>150</v>
      </c>
      <c r="F108" s="289"/>
      <c r="G108" s="289"/>
      <c r="H108" s="289"/>
      <c r="I108" s="289"/>
      <c r="J108" s="289"/>
      <c r="K108" s="289"/>
      <c r="L108" s="289"/>
    </row>
    <row r="109" spans="2:14">
      <c r="B109" s="288"/>
      <c r="C109" s="288"/>
      <c r="D109" s="16" t="s">
        <v>31</v>
      </c>
      <c r="E109" s="289">
        <v>104021</v>
      </c>
      <c r="F109" s="289"/>
      <c r="G109" s="289"/>
      <c r="H109" s="289"/>
      <c r="I109" s="289"/>
      <c r="J109" s="289"/>
      <c r="K109" s="289"/>
      <c r="L109" s="289"/>
    </row>
    <row r="110" spans="2:14">
      <c r="B110" s="265"/>
      <c r="C110" s="265"/>
      <c r="D110" s="265"/>
      <c r="E110" s="265"/>
      <c r="F110" s="265"/>
      <c r="G110" s="265"/>
      <c r="H110" s="265"/>
      <c r="I110" s="265"/>
      <c r="J110" s="265"/>
      <c r="K110" s="265"/>
      <c r="L110" s="265"/>
    </row>
    <row r="111" spans="2:14">
      <c r="B111" s="288" t="s">
        <v>33</v>
      </c>
      <c r="C111" s="288"/>
      <c r="D111" s="288"/>
      <c r="E111" s="289" t="s">
        <v>150</v>
      </c>
      <c r="F111" s="289"/>
      <c r="G111" s="289"/>
      <c r="H111" s="289"/>
      <c r="I111" s="289"/>
      <c r="J111" s="289"/>
      <c r="K111" s="289"/>
      <c r="L111" s="289"/>
    </row>
    <row r="112" spans="2:14">
      <c r="B112" s="254"/>
      <c r="C112" s="254"/>
      <c r="D112" s="254"/>
      <c r="E112" s="254"/>
      <c r="F112" s="254"/>
      <c r="G112" s="254"/>
      <c r="H112" s="254"/>
      <c r="I112" s="254"/>
      <c r="J112" s="254"/>
      <c r="K112" s="254"/>
      <c r="L112" s="254"/>
    </row>
    <row r="113" spans="2:15">
      <c r="B113" s="288" t="s">
        <v>34</v>
      </c>
      <c r="C113" s="288"/>
      <c r="D113" s="288"/>
      <c r="E113" s="289">
        <v>1006</v>
      </c>
      <c r="F113" s="289"/>
      <c r="G113" s="289"/>
      <c r="H113" s="289"/>
      <c r="I113" s="289"/>
      <c r="J113" s="289"/>
      <c r="K113" s="289"/>
      <c r="L113" s="289"/>
    </row>
    <row r="114" spans="2:15">
      <c r="B114" s="265"/>
      <c r="C114" s="265"/>
      <c r="D114" s="265"/>
      <c r="E114" s="265"/>
      <c r="F114" s="265"/>
      <c r="G114" s="265"/>
      <c r="H114" s="265"/>
      <c r="I114" s="265"/>
      <c r="J114" s="265"/>
      <c r="K114" s="265"/>
      <c r="L114" s="265"/>
    </row>
    <row r="115" spans="2:15">
      <c r="B115" s="288" t="s">
        <v>35</v>
      </c>
      <c r="C115" s="288"/>
      <c r="D115" s="288"/>
      <c r="E115" s="289">
        <v>1</v>
      </c>
      <c r="F115" s="289"/>
      <c r="G115" s="289"/>
      <c r="H115" s="289"/>
      <c r="I115" s="289"/>
      <c r="J115" s="289"/>
      <c r="K115" s="289"/>
      <c r="L115" s="289"/>
    </row>
    <row r="116" spans="2:15">
      <c r="B116" s="254"/>
      <c r="C116" s="254"/>
      <c r="D116" s="254"/>
      <c r="E116" s="254"/>
      <c r="F116" s="254"/>
      <c r="G116" s="254"/>
      <c r="H116" s="254"/>
      <c r="I116" s="254"/>
      <c r="J116" s="254"/>
      <c r="K116" s="254"/>
      <c r="L116" s="254"/>
    </row>
    <row r="117" spans="2:15">
      <c r="B117" s="291" t="s">
        <v>36</v>
      </c>
      <c r="C117" s="291"/>
      <c r="D117" s="16" t="s">
        <v>37</v>
      </c>
      <c r="E117" s="292" t="s">
        <v>148</v>
      </c>
      <c r="F117" s="292"/>
      <c r="G117" s="292"/>
      <c r="H117" s="292"/>
      <c r="I117" s="292"/>
      <c r="J117" s="292"/>
      <c r="K117" s="292"/>
      <c r="L117" s="292"/>
    </row>
    <row r="118" spans="2:15">
      <c r="B118" s="291"/>
      <c r="C118" s="291"/>
      <c r="D118" s="16" t="s">
        <v>38</v>
      </c>
      <c r="E118" s="292" t="s">
        <v>148</v>
      </c>
      <c r="F118" s="292"/>
      <c r="G118" s="292"/>
      <c r="H118" s="292"/>
      <c r="I118" s="292"/>
      <c r="J118" s="292"/>
      <c r="K118" s="292"/>
      <c r="L118" s="292"/>
    </row>
    <row r="119" spans="2:15">
      <c r="B119" s="291"/>
      <c r="C119" s="291"/>
      <c r="D119" s="16" t="s">
        <v>39</v>
      </c>
      <c r="E119" s="292" t="s">
        <v>149</v>
      </c>
      <c r="F119" s="292"/>
      <c r="G119" s="292"/>
      <c r="H119" s="292"/>
      <c r="I119" s="292"/>
      <c r="J119" s="292"/>
      <c r="K119" s="292"/>
      <c r="L119" s="292"/>
    </row>
    <row r="120" spans="2:15" ht="16.5" customHeight="1">
      <c r="B120" s="296"/>
      <c r="C120" s="296"/>
      <c r="D120" s="296"/>
      <c r="E120" s="296"/>
      <c r="F120" s="296"/>
      <c r="G120" s="296"/>
      <c r="H120" s="296"/>
      <c r="I120" s="296"/>
      <c r="J120" s="296"/>
      <c r="K120" s="296"/>
      <c r="L120" s="296"/>
    </row>
    <row r="121" spans="2:15" ht="27">
      <c r="B121" s="255" t="s">
        <v>40</v>
      </c>
      <c r="C121" s="256"/>
      <c r="D121" s="16" t="s">
        <v>41</v>
      </c>
      <c r="E121" s="261" t="s">
        <v>152</v>
      </c>
      <c r="F121" s="262"/>
      <c r="G121" s="262"/>
      <c r="H121" s="262"/>
      <c r="I121" s="262"/>
      <c r="J121" s="262"/>
      <c r="K121" s="262"/>
      <c r="L121" s="263"/>
    </row>
    <row r="122" spans="2:15" ht="27">
      <c r="B122" s="257"/>
      <c r="C122" s="258"/>
      <c r="D122" s="16" t="s">
        <v>42</v>
      </c>
      <c r="E122" s="289">
        <v>1006</v>
      </c>
      <c r="F122" s="289"/>
      <c r="G122" s="289"/>
      <c r="H122" s="289"/>
      <c r="I122" s="289"/>
      <c r="J122" s="289"/>
      <c r="K122" s="289"/>
      <c r="L122" s="289"/>
    </row>
    <row r="123" spans="2:15" ht="27">
      <c r="B123" s="257"/>
      <c r="C123" s="258"/>
      <c r="D123" s="16" t="s">
        <v>43</v>
      </c>
      <c r="E123" s="261" t="s">
        <v>153</v>
      </c>
      <c r="F123" s="262"/>
      <c r="G123" s="262"/>
      <c r="H123" s="262"/>
      <c r="I123" s="262"/>
      <c r="J123" s="262"/>
      <c r="K123" s="262"/>
      <c r="L123" s="263"/>
    </row>
    <row r="124" spans="2:15" ht="27">
      <c r="B124" s="259"/>
      <c r="C124" s="260"/>
      <c r="D124" s="16" t="s">
        <v>44</v>
      </c>
      <c r="E124" s="289">
        <v>11003</v>
      </c>
      <c r="F124" s="289"/>
      <c r="G124" s="289"/>
      <c r="H124" s="289"/>
      <c r="I124" s="289"/>
      <c r="J124" s="289"/>
      <c r="K124" s="289"/>
      <c r="L124" s="289"/>
    </row>
    <row r="125" spans="2:15">
      <c r="B125" s="254"/>
      <c r="C125" s="254"/>
      <c r="D125" s="254"/>
      <c r="E125" s="254"/>
      <c r="F125" s="254"/>
      <c r="G125" s="254"/>
      <c r="H125" s="254"/>
      <c r="I125" s="254"/>
      <c r="J125" s="254"/>
      <c r="K125" s="254"/>
      <c r="L125" s="254"/>
    </row>
    <row r="126" spans="2:15">
      <c r="B126" s="288" t="s">
        <v>45</v>
      </c>
      <c r="C126" s="288"/>
      <c r="D126" s="288"/>
      <c r="E126" s="289" t="s">
        <v>154</v>
      </c>
      <c r="F126" s="289"/>
      <c r="G126" s="289"/>
      <c r="H126" s="289"/>
      <c r="I126" s="289"/>
      <c r="J126" s="289"/>
      <c r="K126" s="289"/>
      <c r="L126" s="289"/>
    </row>
    <row r="128" spans="2:15" ht="54" customHeight="1">
      <c r="B128" s="250" t="s">
        <v>50</v>
      </c>
      <c r="C128" s="290" t="s">
        <v>1</v>
      </c>
      <c r="D128" s="290"/>
      <c r="E128" s="250" t="s">
        <v>49</v>
      </c>
      <c r="F128" s="250" t="s">
        <v>3</v>
      </c>
      <c r="G128" s="250"/>
      <c r="H128" s="250"/>
      <c r="I128" s="250" t="s">
        <v>47</v>
      </c>
      <c r="J128" s="250" t="s">
        <v>4</v>
      </c>
      <c r="K128" s="250" t="s">
        <v>5</v>
      </c>
      <c r="L128" s="250" t="s">
        <v>6</v>
      </c>
      <c r="M128" s="250" t="s">
        <v>46</v>
      </c>
      <c r="N128" s="250"/>
      <c r="O128" s="250" t="s">
        <v>7</v>
      </c>
    </row>
    <row r="129" spans="2:15" ht="67.5">
      <c r="B129" s="250"/>
      <c r="C129" s="17" t="s">
        <v>8</v>
      </c>
      <c r="D129" s="15" t="s">
        <v>0</v>
      </c>
      <c r="E129" s="250"/>
      <c r="F129" s="15" t="s">
        <v>48</v>
      </c>
      <c r="G129" s="15" t="s">
        <v>9</v>
      </c>
      <c r="H129" s="15" t="s">
        <v>10</v>
      </c>
      <c r="I129" s="250"/>
      <c r="J129" s="250"/>
      <c r="K129" s="250"/>
      <c r="L129" s="250"/>
      <c r="M129" s="15" t="s">
        <v>11</v>
      </c>
      <c r="N129" s="15" t="s">
        <v>12</v>
      </c>
      <c r="O129" s="250"/>
    </row>
    <row r="130" spans="2:15">
      <c r="B130" s="18" t="s">
        <v>13</v>
      </c>
      <c r="C130" s="18" t="s">
        <v>14</v>
      </c>
      <c r="D130" s="18" t="s">
        <v>15</v>
      </c>
      <c r="E130" s="18" t="s">
        <v>16</v>
      </c>
      <c r="F130" s="18" t="s">
        <v>17</v>
      </c>
      <c r="G130" s="18" t="s">
        <v>18</v>
      </c>
      <c r="H130" s="18" t="s">
        <v>19</v>
      </c>
      <c r="I130" s="18" t="s">
        <v>20</v>
      </c>
      <c r="J130" s="18" t="s">
        <v>21</v>
      </c>
      <c r="K130" s="18" t="s">
        <v>22</v>
      </c>
      <c r="L130" s="18" t="s">
        <v>23</v>
      </c>
      <c r="M130" s="18" t="s">
        <v>24</v>
      </c>
      <c r="N130" s="18" t="s">
        <v>25</v>
      </c>
      <c r="O130" s="18" t="s">
        <v>26</v>
      </c>
    </row>
    <row r="131" spans="2:15">
      <c r="B131" s="4">
        <v>1100000</v>
      </c>
      <c r="C131" s="5" t="s">
        <v>76</v>
      </c>
      <c r="D131" s="4" t="s">
        <v>28</v>
      </c>
      <c r="E131" s="216">
        <f>E133</f>
        <v>31000</v>
      </c>
      <c r="F131" s="25">
        <f t="shared" ref="F131:G131" si="27">F133</f>
        <v>0</v>
      </c>
      <c r="G131" s="25">
        <f t="shared" si="27"/>
        <v>0</v>
      </c>
      <c r="H131" s="10"/>
      <c r="I131" s="216">
        <f>I133</f>
        <v>31000</v>
      </c>
      <c r="J131" s="25">
        <f t="shared" ref="J131:L131" si="28">J133</f>
        <v>0</v>
      </c>
      <c r="K131" s="25">
        <f t="shared" si="28"/>
        <v>0</v>
      </c>
      <c r="L131" s="25">
        <f t="shared" si="28"/>
        <v>0</v>
      </c>
      <c r="M131" s="10"/>
      <c r="N131" s="10"/>
      <c r="O131" s="10"/>
    </row>
    <row r="132" spans="2:15">
      <c r="B132" s="4">
        <v>1123000</v>
      </c>
      <c r="C132" s="6" t="s">
        <v>92</v>
      </c>
      <c r="D132" s="4" t="s">
        <v>28</v>
      </c>
      <c r="E132" s="216"/>
      <c r="F132" s="10"/>
      <c r="G132" s="10"/>
      <c r="H132" s="10"/>
      <c r="I132" s="216"/>
      <c r="J132" s="10"/>
      <c r="K132" s="10"/>
      <c r="L132" s="10"/>
      <c r="M132" s="10"/>
      <c r="N132" s="10"/>
      <c r="O132" s="10"/>
    </row>
    <row r="133" spans="2:15">
      <c r="B133" s="4">
        <v>1123400</v>
      </c>
      <c r="C133" s="5" t="s">
        <v>96</v>
      </c>
      <c r="D133" s="4">
        <v>423400</v>
      </c>
      <c r="E133" s="216">
        <v>31000</v>
      </c>
      <c r="F133" s="10"/>
      <c r="G133" s="25"/>
      <c r="H133" s="10"/>
      <c r="I133" s="216">
        <f>E133+F133+G133+H133</f>
        <v>31000</v>
      </c>
      <c r="J133" s="25"/>
      <c r="K133" s="25"/>
      <c r="L133" s="25"/>
      <c r="M133" s="10"/>
      <c r="N133" s="10"/>
      <c r="O133" s="10"/>
    </row>
    <row r="134" spans="2:15">
      <c r="B134" s="4">
        <v>1123500</v>
      </c>
      <c r="C134" s="5" t="s">
        <v>97</v>
      </c>
      <c r="D134" s="4">
        <v>423500</v>
      </c>
      <c r="E134" s="216"/>
      <c r="F134" s="10"/>
      <c r="G134" s="10"/>
      <c r="H134" s="10"/>
      <c r="I134" s="216"/>
      <c r="J134" s="10"/>
      <c r="K134" s="10"/>
      <c r="L134" s="10"/>
      <c r="M134" s="10"/>
      <c r="N134" s="10"/>
      <c r="O134" s="10"/>
    </row>
    <row r="135" spans="2:15">
      <c r="B135" s="4">
        <v>1123600</v>
      </c>
      <c r="C135" s="5" t="s">
        <v>98</v>
      </c>
      <c r="D135" s="4">
        <v>423600</v>
      </c>
      <c r="E135" s="216"/>
      <c r="F135" s="10"/>
      <c r="G135" s="10"/>
      <c r="H135" s="10"/>
      <c r="I135" s="216"/>
      <c r="J135" s="10"/>
      <c r="K135" s="10"/>
      <c r="L135" s="10"/>
      <c r="M135" s="10"/>
      <c r="N135" s="10"/>
      <c r="O135" s="10"/>
    </row>
    <row r="136" spans="2:15">
      <c r="B136" s="4">
        <v>1123800</v>
      </c>
      <c r="C136" s="5" t="s">
        <v>100</v>
      </c>
      <c r="D136" s="4">
        <v>423900</v>
      </c>
      <c r="E136" s="216"/>
      <c r="F136" s="10"/>
      <c r="G136" s="10"/>
      <c r="H136" s="10"/>
      <c r="I136" s="216"/>
      <c r="J136" s="10"/>
      <c r="K136" s="10"/>
      <c r="L136" s="10"/>
      <c r="M136" s="10"/>
      <c r="N136" s="10"/>
      <c r="O136" s="10"/>
    </row>
    <row r="137" spans="2:15">
      <c r="B137" s="4">
        <v>1000000</v>
      </c>
      <c r="C137" s="4" t="s">
        <v>212</v>
      </c>
      <c r="D137" s="4"/>
      <c r="E137" s="216">
        <f>E131</f>
        <v>31000</v>
      </c>
      <c r="F137" s="25">
        <f t="shared" ref="F137:G137" si="29">F131</f>
        <v>0</v>
      </c>
      <c r="G137" s="25">
        <f t="shared" si="29"/>
        <v>0</v>
      </c>
      <c r="H137" s="10"/>
      <c r="I137" s="216">
        <f>I131</f>
        <v>31000</v>
      </c>
      <c r="J137" s="25">
        <f>J131</f>
        <v>0</v>
      </c>
      <c r="K137" s="25">
        <f>K131</f>
        <v>0</v>
      </c>
      <c r="L137" s="25">
        <f>L131</f>
        <v>0</v>
      </c>
      <c r="M137" s="10"/>
      <c r="N137" s="10"/>
      <c r="O137" s="10"/>
    </row>
    <row r="140" spans="2:15">
      <c r="C140" s="173" t="s">
        <v>314</v>
      </c>
      <c r="D140" s="251" t="s">
        <v>70</v>
      </c>
      <c r="E140" s="251"/>
      <c r="F140" s="251"/>
      <c r="G140" s="252" t="s">
        <v>71</v>
      </c>
      <c r="H140" s="252"/>
      <c r="J140" s="253" t="s">
        <v>155</v>
      </c>
      <c r="K140" s="253"/>
      <c r="L140" s="253"/>
    </row>
    <row r="141" spans="2:15">
      <c r="C141" s="8"/>
      <c r="D141" s="8"/>
      <c r="E141" s="1"/>
      <c r="G141" s="252" t="s">
        <v>72</v>
      </c>
      <c r="H141" s="252"/>
      <c r="J141" s="252" t="s">
        <v>73</v>
      </c>
      <c r="K141" s="252"/>
      <c r="L141" s="252"/>
    </row>
    <row r="142" spans="2:15">
      <c r="C142" s="14" t="s">
        <v>74</v>
      </c>
      <c r="D142" s="8"/>
      <c r="E142" s="8"/>
      <c r="F142" s="8"/>
      <c r="G142" s="8"/>
      <c r="H142" s="8"/>
      <c r="I142" s="8"/>
    </row>
    <row r="143" spans="2:15" ht="16.5" customHeight="1">
      <c r="C143" s="8"/>
      <c r="D143" s="251" t="s">
        <v>75</v>
      </c>
      <c r="E143" s="251"/>
      <c r="F143" s="251"/>
      <c r="G143" s="252" t="s">
        <v>71</v>
      </c>
      <c r="H143" s="252"/>
      <c r="I143" s="7"/>
      <c r="J143" s="253" t="s">
        <v>239</v>
      </c>
      <c r="K143" s="253"/>
      <c r="L143" s="253"/>
    </row>
    <row r="144" spans="2:15">
      <c r="C144" s="8"/>
      <c r="D144" s="8"/>
      <c r="E144" s="8"/>
      <c r="F144" s="7"/>
      <c r="G144" s="252" t="s">
        <v>72</v>
      </c>
      <c r="H144" s="252"/>
      <c r="I144" s="7"/>
      <c r="J144" s="252" t="s">
        <v>73</v>
      </c>
      <c r="K144" s="252"/>
      <c r="L144" s="252"/>
    </row>
    <row r="145" spans="2:14" s="171" customFormat="1">
      <c r="C145" s="8"/>
      <c r="D145" s="8"/>
      <c r="E145" s="8"/>
      <c r="F145" s="7"/>
      <c r="G145" s="197"/>
      <c r="H145" s="197"/>
      <c r="I145" s="7"/>
      <c r="J145" s="197"/>
      <c r="K145" s="197"/>
      <c r="L145" s="197"/>
    </row>
    <row r="146" spans="2:14" s="171" customFormat="1">
      <c r="C146" s="8"/>
      <c r="D146" s="8"/>
      <c r="E146" s="8"/>
      <c r="F146" s="7"/>
      <c r="G146" s="198"/>
      <c r="H146" s="198"/>
      <c r="I146" s="7"/>
      <c r="J146" s="198"/>
      <c r="K146" s="198"/>
      <c r="L146" s="198"/>
    </row>
    <row r="147" spans="2:14" s="171" customFormat="1">
      <c r="C147" s="8"/>
      <c r="D147" s="8"/>
      <c r="E147" s="8"/>
      <c r="F147" s="7"/>
      <c r="G147" s="198"/>
      <c r="H147" s="198"/>
      <c r="I147" s="7"/>
      <c r="J147" s="198"/>
      <c r="K147" s="198"/>
      <c r="L147" s="198"/>
    </row>
    <row r="148" spans="2:14" s="171" customFormat="1">
      <c r="J148" s="293" t="s">
        <v>128</v>
      </c>
      <c r="K148" s="293"/>
      <c r="L148" s="293"/>
    </row>
    <row r="149" spans="2:14" s="171" customFormat="1">
      <c r="J149" s="202"/>
      <c r="K149" s="202"/>
      <c r="L149" s="202"/>
    </row>
    <row r="150" spans="2:14" s="171" customFormat="1">
      <c r="B150" s="294" t="s">
        <v>126</v>
      </c>
      <c r="C150" s="294"/>
      <c r="D150" s="294"/>
      <c r="E150" s="294"/>
      <c r="F150" s="294"/>
      <c r="G150" s="294"/>
      <c r="H150" s="294"/>
      <c r="I150" s="294"/>
      <c r="J150" s="294"/>
      <c r="K150" s="294"/>
      <c r="L150" s="294"/>
    </row>
    <row r="151" spans="2:14" s="171" customFormat="1">
      <c r="B151" s="294" t="s">
        <v>127</v>
      </c>
      <c r="C151" s="294"/>
      <c r="D151" s="294"/>
      <c r="E151" s="294"/>
      <c r="F151" s="294"/>
      <c r="G151" s="294"/>
      <c r="H151" s="294"/>
      <c r="I151" s="294"/>
      <c r="J151" s="294"/>
      <c r="K151" s="294"/>
      <c r="L151" s="294"/>
    </row>
    <row r="152" spans="2:14" s="171" customFormat="1">
      <c r="B152" s="294" t="s">
        <v>275</v>
      </c>
      <c r="C152" s="294"/>
      <c r="D152" s="294"/>
      <c r="E152" s="294"/>
      <c r="F152" s="294"/>
      <c r="G152" s="294"/>
      <c r="H152" s="294"/>
      <c r="I152" s="294"/>
      <c r="J152" s="294"/>
      <c r="K152" s="294"/>
      <c r="L152" s="294"/>
    </row>
    <row r="153" spans="2:14" s="171" customFormat="1">
      <c r="N153" s="12"/>
    </row>
    <row r="154" spans="2:14" s="171" customFormat="1">
      <c r="B154" s="275" t="s">
        <v>29</v>
      </c>
      <c r="C154" s="276"/>
      <c r="D154" s="201" t="s">
        <v>30</v>
      </c>
      <c r="E154" s="264" t="s">
        <v>150</v>
      </c>
      <c r="F154" s="265"/>
      <c r="G154" s="265"/>
      <c r="H154" s="265"/>
      <c r="I154" s="265"/>
      <c r="J154" s="265"/>
      <c r="K154" s="265"/>
      <c r="L154" s="266"/>
    </row>
    <row r="155" spans="2:14" s="171" customFormat="1">
      <c r="B155" s="277"/>
      <c r="C155" s="278"/>
      <c r="D155" s="201" t="s">
        <v>31</v>
      </c>
      <c r="E155" s="264">
        <v>104021</v>
      </c>
      <c r="F155" s="265"/>
      <c r="G155" s="265"/>
      <c r="H155" s="265"/>
      <c r="I155" s="265"/>
      <c r="J155" s="265"/>
      <c r="K155" s="265"/>
      <c r="L155" s="266"/>
    </row>
    <row r="156" spans="2:14" s="171" customFormat="1">
      <c r="B156" s="254"/>
      <c r="C156" s="254"/>
      <c r="D156" s="254"/>
      <c r="E156" s="254"/>
      <c r="F156" s="254"/>
      <c r="G156" s="254"/>
      <c r="H156" s="254"/>
      <c r="I156" s="254"/>
      <c r="J156" s="254"/>
      <c r="K156" s="254"/>
      <c r="L156" s="254"/>
    </row>
    <row r="157" spans="2:14" s="171" customFormat="1">
      <c r="B157" s="275" t="s">
        <v>32</v>
      </c>
      <c r="C157" s="276"/>
      <c r="D157" s="201" t="s">
        <v>30</v>
      </c>
      <c r="E157" s="264" t="s">
        <v>150</v>
      </c>
      <c r="F157" s="265"/>
      <c r="G157" s="265"/>
      <c r="H157" s="265"/>
      <c r="I157" s="265"/>
      <c r="J157" s="265"/>
      <c r="K157" s="265"/>
      <c r="L157" s="266"/>
    </row>
    <row r="158" spans="2:14" s="171" customFormat="1">
      <c r="B158" s="277"/>
      <c r="C158" s="278"/>
      <c r="D158" s="201" t="s">
        <v>31</v>
      </c>
      <c r="E158" s="264">
        <v>104021</v>
      </c>
      <c r="F158" s="265"/>
      <c r="G158" s="265"/>
      <c r="H158" s="265"/>
      <c r="I158" s="265"/>
      <c r="J158" s="265"/>
      <c r="K158" s="265"/>
      <c r="L158" s="266"/>
    </row>
    <row r="159" spans="2:14" s="171" customFormat="1">
      <c r="B159" s="265"/>
      <c r="C159" s="265"/>
      <c r="D159" s="265"/>
      <c r="E159" s="265"/>
      <c r="F159" s="265"/>
      <c r="G159" s="265"/>
      <c r="H159" s="265"/>
      <c r="I159" s="265"/>
      <c r="J159" s="265"/>
      <c r="K159" s="265"/>
      <c r="L159" s="265"/>
    </row>
    <row r="160" spans="2:14" s="171" customFormat="1">
      <c r="B160" s="267" t="s">
        <v>33</v>
      </c>
      <c r="C160" s="268"/>
      <c r="D160" s="269"/>
      <c r="E160" s="264" t="s">
        <v>150</v>
      </c>
      <c r="F160" s="265"/>
      <c r="G160" s="265"/>
      <c r="H160" s="265"/>
      <c r="I160" s="265"/>
      <c r="J160" s="265"/>
      <c r="K160" s="265"/>
      <c r="L160" s="266"/>
    </row>
    <row r="161" spans="2:12" s="171" customFormat="1">
      <c r="B161" s="254"/>
      <c r="C161" s="254"/>
      <c r="D161" s="254"/>
      <c r="E161" s="254"/>
      <c r="F161" s="254"/>
      <c r="G161" s="254"/>
      <c r="H161" s="254"/>
      <c r="I161" s="254"/>
      <c r="J161" s="254"/>
      <c r="K161" s="254"/>
      <c r="L161" s="254"/>
    </row>
    <row r="162" spans="2:12" s="171" customFormat="1">
      <c r="B162" s="267" t="s">
        <v>34</v>
      </c>
      <c r="C162" s="268"/>
      <c r="D162" s="269"/>
      <c r="E162" s="264">
        <v>1006</v>
      </c>
      <c r="F162" s="265"/>
      <c r="G162" s="265"/>
      <c r="H162" s="265"/>
      <c r="I162" s="265"/>
      <c r="J162" s="265"/>
      <c r="K162" s="265"/>
      <c r="L162" s="266"/>
    </row>
    <row r="163" spans="2:12" s="171" customFormat="1">
      <c r="B163" s="265"/>
      <c r="C163" s="265"/>
      <c r="D163" s="265"/>
      <c r="E163" s="265"/>
      <c r="F163" s="265"/>
      <c r="G163" s="265"/>
      <c r="H163" s="265"/>
      <c r="I163" s="265"/>
      <c r="J163" s="265"/>
      <c r="K163" s="265"/>
      <c r="L163" s="265"/>
    </row>
    <row r="164" spans="2:12" s="171" customFormat="1">
      <c r="B164" s="267" t="s">
        <v>35</v>
      </c>
      <c r="C164" s="268"/>
      <c r="D164" s="269"/>
      <c r="E164" s="264">
        <v>1</v>
      </c>
      <c r="F164" s="265"/>
      <c r="G164" s="265"/>
      <c r="H164" s="265"/>
      <c r="I164" s="265"/>
      <c r="J164" s="265"/>
      <c r="K164" s="265"/>
      <c r="L164" s="266"/>
    </row>
    <row r="165" spans="2:12" s="171" customFormat="1">
      <c r="B165" s="254"/>
      <c r="C165" s="254"/>
      <c r="D165" s="254"/>
      <c r="E165" s="254"/>
      <c r="F165" s="254"/>
      <c r="G165" s="254"/>
      <c r="H165" s="254"/>
      <c r="I165" s="254"/>
      <c r="J165" s="254"/>
      <c r="K165" s="254"/>
      <c r="L165" s="254"/>
    </row>
    <row r="166" spans="2:12" s="171" customFormat="1">
      <c r="B166" s="279" t="s">
        <v>36</v>
      </c>
      <c r="C166" s="280"/>
      <c r="D166" s="201" t="s">
        <v>37</v>
      </c>
      <c r="E166" s="285" t="s">
        <v>148</v>
      </c>
      <c r="F166" s="286"/>
      <c r="G166" s="286"/>
      <c r="H166" s="286"/>
      <c r="I166" s="286"/>
      <c r="J166" s="286"/>
      <c r="K166" s="286"/>
      <c r="L166" s="287"/>
    </row>
    <row r="167" spans="2:12" s="171" customFormat="1">
      <c r="B167" s="281"/>
      <c r="C167" s="282"/>
      <c r="D167" s="201" t="s">
        <v>38</v>
      </c>
      <c r="E167" s="285" t="s">
        <v>148</v>
      </c>
      <c r="F167" s="286"/>
      <c r="G167" s="286"/>
      <c r="H167" s="286"/>
      <c r="I167" s="286"/>
      <c r="J167" s="286"/>
      <c r="K167" s="286"/>
      <c r="L167" s="287"/>
    </row>
    <row r="168" spans="2:12" s="171" customFormat="1">
      <c r="B168" s="283"/>
      <c r="C168" s="284"/>
      <c r="D168" s="201" t="s">
        <v>39</v>
      </c>
      <c r="E168" s="285" t="s">
        <v>149</v>
      </c>
      <c r="F168" s="286"/>
      <c r="G168" s="286"/>
      <c r="H168" s="286"/>
      <c r="I168" s="286"/>
      <c r="J168" s="286"/>
      <c r="K168" s="286"/>
      <c r="L168" s="287"/>
    </row>
    <row r="169" spans="2:12" s="171" customFormat="1">
      <c r="B169" s="254"/>
      <c r="C169" s="254"/>
      <c r="D169" s="254"/>
      <c r="E169" s="254"/>
      <c r="F169" s="254"/>
      <c r="G169" s="254"/>
      <c r="H169" s="254"/>
      <c r="I169" s="254"/>
      <c r="J169" s="254"/>
      <c r="K169" s="254"/>
      <c r="L169" s="254"/>
    </row>
    <row r="170" spans="2:12" s="171" customFormat="1" ht="27">
      <c r="B170" s="255" t="s">
        <v>40</v>
      </c>
      <c r="C170" s="256"/>
      <c r="D170" s="201" t="s">
        <v>41</v>
      </c>
      <c r="E170" s="261" t="s">
        <v>221</v>
      </c>
      <c r="F170" s="262"/>
      <c r="G170" s="262"/>
      <c r="H170" s="262"/>
      <c r="I170" s="262"/>
      <c r="J170" s="262"/>
      <c r="K170" s="262"/>
      <c r="L170" s="263"/>
    </row>
    <row r="171" spans="2:12" s="171" customFormat="1" ht="27">
      <c r="B171" s="257"/>
      <c r="C171" s="258"/>
      <c r="D171" s="201" t="s">
        <v>42</v>
      </c>
      <c r="E171" s="264">
        <v>1006</v>
      </c>
      <c r="F171" s="265"/>
      <c r="G171" s="265"/>
      <c r="H171" s="265"/>
      <c r="I171" s="265"/>
      <c r="J171" s="265"/>
      <c r="K171" s="265"/>
      <c r="L171" s="266"/>
    </row>
    <row r="172" spans="2:12" s="171" customFormat="1" ht="27">
      <c r="B172" s="257"/>
      <c r="C172" s="258"/>
      <c r="D172" s="201" t="s">
        <v>43</v>
      </c>
      <c r="E172" s="261" t="s">
        <v>237</v>
      </c>
      <c r="F172" s="262"/>
      <c r="G172" s="262"/>
      <c r="H172" s="262"/>
      <c r="I172" s="262"/>
      <c r="J172" s="262"/>
      <c r="K172" s="262"/>
      <c r="L172" s="263"/>
    </row>
    <row r="173" spans="2:12" s="171" customFormat="1" ht="27">
      <c r="B173" s="259"/>
      <c r="C173" s="260"/>
      <c r="D173" s="201" t="s">
        <v>44</v>
      </c>
      <c r="E173" s="264">
        <v>11002</v>
      </c>
      <c r="F173" s="265"/>
      <c r="G173" s="265"/>
      <c r="H173" s="265"/>
      <c r="I173" s="265"/>
      <c r="J173" s="265"/>
      <c r="K173" s="265"/>
      <c r="L173" s="266"/>
    </row>
    <row r="174" spans="2:12" s="171" customFormat="1">
      <c r="B174" s="254"/>
      <c r="C174" s="254"/>
      <c r="D174" s="254"/>
      <c r="E174" s="254"/>
      <c r="F174" s="254"/>
      <c r="G174" s="254"/>
      <c r="H174" s="254"/>
      <c r="I174" s="254"/>
      <c r="J174" s="254"/>
      <c r="K174" s="254"/>
      <c r="L174" s="254"/>
    </row>
    <row r="175" spans="2:12" s="171" customFormat="1">
      <c r="B175" s="267" t="s">
        <v>45</v>
      </c>
      <c r="C175" s="268"/>
      <c r="D175" s="269"/>
      <c r="E175" s="264" t="s">
        <v>154</v>
      </c>
      <c r="F175" s="265"/>
      <c r="G175" s="265"/>
      <c r="H175" s="265"/>
      <c r="I175" s="265"/>
      <c r="J175" s="265"/>
      <c r="K175" s="265"/>
      <c r="L175" s="266"/>
    </row>
    <row r="176" spans="2:12" s="171" customFormat="1"/>
    <row r="177" spans="2:15" s="171" customFormat="1"/>
    <row r="178" spans="2:15" s="171" customFormat="1" ht="73.5" customHeight="1">
      <c r="B178" s="270" t="s">
        <v>50</v>
      </c>
      <c r="C178" s="272" t="s">
        <v>1</v>
      </c>
      <c r="D178" s="273"/>
      <c r="E178" s="270" t="s">
        <v>49</v>
      </c>
      <c r="F178" s="248" t="s">
        <v>3</v>
      </c>
      <c r="G178" s="274"/>
      <c r="H178" s="249"/>
      <c r="I178" s="270" t="s">
        <v>47</v>
      </c>
      <c r="J178" s="270" t="s">
        <v>4</v>
      </c>
      <c r="K178" s="270" t="s">
        <v>5</v>
      </c>
      <c r="L178" s="270" t="s">
        <v>6</v>
      </c>
      <c r="M178" s="248" t="s">
        <v>46</v>
      </c>
      <c r="N178" s="249"/>
      <c r="O178" s="250" t="s">
        <v>7</v>
      </c>
    </row>
    <row r="179" spans="2:15" s="171" customFormat="1" ht="67.5">
      <c r="B179" s="271"/>
      <c r="C179" s="200" t="s">
        <v>8</v>
      </c>
      <c r="D179" s="199" t="s">
        <v>0</v>
      </c>
      <c r="E179" s="271"/>
      <c r="F179" s="199" t="s">
        <v>48</v>
      </c>
      <c r="G179" s="199" t="s">
        <v>9</v>
      </c>
      <c r="H179" s="199" t="s">
        <v>10</v>
      </c>
      <c r="I179" s="271"/>
      <c r="J179" s="271"/>
      <c r="K179" s="271"/>
      <c r="L179" s="271"/>
      <c r="M179" s="199" t="s">
        <v>11</v>
      </c>
      <c r="N179" s="199" t="s">
        <v>12</v>
      </c>
      <c r="O179" s="250"/>
    </row>
    <row r="180" spans="2:15" s="171" customFormat="1">
      <c r="B180" s="203" t="s">
        <v>13</v>
      </c>
      <c r="C180" s="203" t="s">
        <v>14</v>
      </c>
      <c r="D180" s="203" t="s">
        <v>15</v>
      </c>
      <c r="E180" s="203" t="s">
        <v>16</v>
      </c>
      <c r="F180" s="203" t="s">
        <v>17</v>
      </c>
      <c r="G180" s="203" t="s">
        <v>18</v>
      </c>
      <c r="H180" s="203" t="s">
        <v>19</v>
      </c>
      <c r="I180" s="203" t="s">
        <v>20</v>
      </c>
      <c r="J180" s="203" t="s">
        <v>21</v>
      </c>
      <c r="K180" s="203" t="s">
        <v>22</v>
      </c>
      <c r="L180" s="203" t="s">
        <v>23</v>
      </c>
      <c r="M180" s="203" t="s">
        <v>24</v>
      </c>
      <c r="N180" s="203" t="s">
        <v>25</v>
      </c>
      <c r="O180" s="203" t="s">
        <v>26</v>
      </c>
    </row>
    <row r="181" spans="2:15" s="171" customFormat="1">
      <c r="B181" s="4">
        <v>1100000</v>
      </c>
      <c r="C181" s="5" t="s">
        <v>76</v>
      </c>
      <c r="D181" s="4" t="s">
        <v>28</v>
      </c>
      <c r="E181" s="216">
        <f>E182+E184</f>
        <v>387693</v>
      </c>
      <c r="F181" s="216">
        <f t="shared" ref="F181:H181" si="30">F182+F184</f>
        <v>0</v>
      </c>
      <c r="G181" s="216">
        <f t="shared" si="30"/>
        <v>115000</v>
      </c>
      <c r="H181" s="216">
        <f t="shared" si="30"/>
        <v>40000</v>
      </c>
      <c r="I181" s="216">
        <f t="shared" ref="I181:I184" si="31">E181+F181+G181+H181</f>
        <v>542693</v>
      </c>
      <c r="J181" s="216">
        <f>J182+J184</f>
        <v>445382.21</v>
      </c>
      <c r="K181" s="216">
        <f t="shared" ref="K181:L181" si="32">K182+K184</f>
        <v>445382.21</v>
      </c>
      <c r="L181" s="216">
        <f t="shared" si="32"/>
        <v>445382.21</v>
      </c>
      <c r="M181" s="172"/>
      <c r="N181" s="172"/>
      <c r="O181" s="172"/>
    </row>
    <row r="182" spans="2:15" s="171" customFormat="1">
      <c r="B182" s="4">
        <v>1123000</v>
      </c>
      <c r="C182" s="6" t="s">
        <v>92</v>
      </c>
      <c r="D182" s="4" t="s">
        <v>28</v>
      </c>
      <c r="E182" s="216">
        <f>E183</f>
        <v>385000</v>
      </c>
      <c r="F182" s="216">
        <f t="shared" ref="F182:H182" si="33">F183</f>
        <v>0</v>
      </c>
      <c r="G182" s="216">
        <f t="shared" si="33"/>
        <v>115000</v>
      </c>
      <c r="H182" s="216">
        <f t="shared" si="33"/>
        <v>40000</v>
      </c>
      <c r="I182" s="216">
        <f t="shared" si="31"/>
        <v>540000</v>
      </c>
      <c r="J182" s="216">
        <f>J183</f>
        <v>445382.21</v>
      </c>
      <c r="K182" s="216">
        <f t="shared" ref="K182:L182" si="34">K183</f>
        <v>445382.21</v>
      </c>
      <c r="L182" s="216">
        <f t="shared" si="34"/>
        <v>445382.21</v>
      </c>
      <c r="M182" s="172"/>
      <c r="N182" s="172"/>
      <c r="O182" s="172"/>
    </row>
    <row r="183" spans="2:15" s="171" customFormat="1">
      <c r="B183" s="4">
        <v>1123800</v>
      </c>
      <c r="C183" s="5" t="s">
        <v>100</v>
      </c>
      <c r="D183" s="4">
        <v>423900</v>
      </c>
      <c r="E183" s="216">
        <v>385000</v>
      </c>
      <c r="F183" s="25"/>
      <c r="G183" s="216">
        <v>115000</v>
      </c>
      <c r="H183" s="216">
        <v>40000</v>
      </c>
      <c r="I183" s="216">
        <f t="shared" si="31"/>
        <v>540000</v>
      </c>
      <c r="J183" s="216">
        <v>445382.21</v>
      </c>
      <c r="K183" s="216">
        <v>445382.21</v>
      </c>
      <c r="L183" s="216">
        <v>445382.21</v>
      </c>
      <c r="M183" s="172"/>
      <c r="N183" s="172"/>
      <c r="O183" s="172"/>
    </row>
    <row r="184" spans="2:15" s="171" customFormat="1">
      <c r="B184" s="4">
        <v>1176000</v>
      </c>
      <c r="C184" s="6" t="s">
        <v>63</v>
      </c>
      <c r="D184" s="4" t="s">
        <v>28</v>
      </c>
      <c r="E184" s="216">
        <f>E185</f>
        <v>2693</v>
      </c>
      <c r="F184" s="216">
        <f t="shared" ref="F184:H184" si="35">F185</f>
        <v>0</v>
      </c>
      <c r="G184" s="216">
        <f t="shared" si="35"/>
        <v>0</v>
      </c>
      <c r="H184" s="216">
        <f t="shared" si="35"/>
        <v>0</v>
      </c>
      <c r="I184" s="216">
        <f t="shared" si="31"/>
        <v>2693</v>
      </c>
      <c r="J184" s="216">
        <f>J185</f>
        <v>0</v>
      </c>
      <c r="K184" s="216"/>
      <c r="L184" s="216"/>
      <c r="M184" s="172"/>
      <c r="N184" s="172"/>
      <c r="O184" s="172"/>
    </row>
    <row r="185" spans="2:15" s="171" customFormat="1">
      <c r="B185" s="4">
        <v>1176100</v>
      </c>
      <c r="C185" s="5" t="s">
        <v>119</v>
      </c>
      <c r="D185" s="4">
        <v>486100</v>
      </c>
      <c r="E185" s="216">
        <v>2693</v>
      </c>
      <c r="F185" s="172"/>
      <c r="G185" s="216"/>
      <c r="H185" s="216"/>
      <c r="I185" s="216">
        <f t="shared" ref="I185" si="36">E185+F185+G185+H185</f>
        <v>2693</v>
      </c>
      <c r="J185" s="216"/>
      <c r="K185" s="216"/>
      <c r="L185" s="216"/>
      <c r="M185" s="172"/>
      <c r="N185" s="172"/>
      <c r="O185" s="172"/>
    </row>
    <row r="186" spans="2:15" s="171" customFormat="1">
      <c r="B186" s="4">
        <v>1000000</v>
      </c>
      <c r="C186" s="4" t="s">
        <v>211</v>
      </c>
      <c r="D186" s="4"/>
      <c r="E186" s="216">
        <f>E181</f>
        <v>387693</v>
      </c>
      <c r="F186" s="25"/>
      <c r="G186" s="216">
        <f t="shared" ref="G186:H186" si="37">G181</f>
        <v>115000</v>
      </c>
      <c r="H186" s="216">
        <f t="shared" si="37"/>
        <v>40000</v>
      </c>
      <c r="I186" s="216">
        <f>I181</f>
        <v>542693</v>
      </c>
      <c r="J186" s="216">
        <f>J181</f>
        <v>445382.21</v>
      </c>
      <c r="K186" s="216">
        <f>K181</f>
        <v>445382.21</v>
      </c>
      <c r="L186" s="216">
        <f>L181</f>
        <v>445382.21</v>
      </c>
      <c r="M186" s="172"/>
      <c r="N186" s="172"/>
      <c r="O186" s="172"/>
    </row>
    <row r="187" spans="2:15" s="171" customFormat="1"/>
    <row r="188" spans="2:15" s="171" customFormat="1">
      <c r="C188" s="173" t="s">
        <v>314</v>
      </c>
      <c r="D188" s="251" t="s">
        <v>70</v>
      </c>
      <c r="E188" s="251"/>
      <c r="F188" s="251"/>
      <c r="G188" s="252" t="s">
        <v>71</v>
      </c>
      <c r="H188" s="252"/>
      <c r="J188" s="253" t="s">
        <v>155</v>
      </c>
      <c r="K188" s="253"/>
      <c r="L188" s="253"/>
    </row>
    <row r="189" spans="2:15" s="171" customFormat="1">
      <c r="C189" s="8"/>
      <c r="D189" s="8"/>
      <c r="E189" s="1"/>
      <c r="G189" s="252" t="s">
        <v>72</v>
      </c>
      <c r="H189" s="252"/>
      <c r="J189" s="252" t="s">
        <v>73</v>
      </c>
      <c r="K189" s="252"/>
      <c r="L189" s="252"/>
    </row>
    <row r="190" spans="2:15" s="171" customFormat="1">
      <c r="C190" s="198" t="s">
        <v>74</v>
      </c>
      <c r="D190" s="8"/>
      <c r="E190" s="8"/>
      <c r="F190" s="8"/>
      <c r="G190" s="8"/>
      <c r="H190" s="8"/>
      <c r="I190" s="8"/>
    </row>
    <row r="191" spans="2:15" s="171" customFormat="1">
      <c r="C191" s="8"/>
      <c r="D191" s="251" t="s">
        <v>75</v>
      </c>
      <c r="E191" s="251"/>
      <c r="F191" s="251"/>
      <c r="G191" s="252" t="s">
        <v>71</v>
      </c>
      <c r="H191" s="252"/>
      <c r="I191" s="7"/>
      <c r="J191" s="253" t="s">
        <v>239</v>
      </c>
      <c r="K191" s="253"/>
      <c r="L191" s="253"/>
    </row>
    <row r="192" spans="2:15" s="171" customFormat="1">
      <c r="C192" s="8"/>
      <c r="D192" s="8"/>
      <c r="E192" s="8"/>
      <c r="F192" s="7"/>
      <c r="G192" s="252" t="s">
        <v>72</v>
      </c>
      <c r="H192" s="252"/>
      <c r="I192" s="7"/>
      <c r="J192" s="252" t="s">
        <v>73</v>
      </c>
      <c r="K192" s="252"/>
      <c r="L192" s="252"/>
    </row>
    <row r="193" spans="1:15" s="171" customFormat="1">
      <c r="A193" s="9"/>
      <c r="B193" s="9"/>
      <c r="C193" s="9"/>
      <c r="D193" s="9"/>
      <c r="E193" s="9"/>
      <c r="F193" s="9"/>
      <c r="G193" s="9"/>
      <c r="H193" s="9"/>
      <c r="I193" s="9"/>
      <c r="J193" s="293" t="s">
        <v>128</v>
      </c>
      <c r="K193" s="293"/>
      <c r="L193" s="293"/>
      <c r="M193" s="9"/>
      <c r="N193" s="9"/>
      <c r="O193" s="9"/>
    </row>
    <row r="194" spans="1:15" s="171" customFormat="1">
      <c r="A194" s="9"/>
      <c r="B194" s="9"/>
      <c r="C194" s="9"/>
      <c r="D194" s="9"/>
      <c r="E194" s="9"/>
      <c r="F194" s="9"/>
      <c r="G194" s="9"/>
      <c r="H194" s="9"/>
      <c r="I194" s="9"/>
      <c r="J194" s="103"/>
      <c r="K194" s="103"/>
      <c r="L194" s="103"/>
      <c r="M194" s="9"/>
      <c r="N194" s="9"/>
      <c r="O194" s="9"/>
    </row>
    <row r="195" spans="1:15" s="171" customFormat="1">
      <c r="A195" s="9"/>
      <c r="B195" s="294" t="s">
        <v>126</v>
      </c>
      <c r="C195" s="294"/>
      <c r="D195" s="294"/>
      <c r="E195" s="294"/>
      <c r="F195" s="294"/>
      <c r="G195" s="294"/>
      <c r="H195" s="294"/>
      <c r="I195" s="294"/>
      <c r="J195" s="294"/>
      <c r="K195" s="294"/>
      <c r="L195" s="294"/>
      <c r="M195" s="9"/>
      <c r="N195" s="9"/>
      <c r="O195" s="9"/>
    </row>
    <row r="196" spans="1:15" s="171" customFormat="1">
      <c r="A196" s="9"/>
      <c r="B196" s="294" t="s">
        <v>127</v>
      </c>
      <c r="C196" s="294"/>
      <c r="D196" s="294"/>
      <c r="E196" s="294"/>
      <c r="F196" s="294"/>
      <c r="G196" s="294"/>
      <c r="H196" s="294"/>
      <c r="I196" s="294"/>
      <c r="J196" s="294"/>
      <c r="K196" s="294"/>
      <c r="L196" s="294"/>
      <c r="M196" s="9"/>
      <c r="N196" s="9"/>
      <c r="O196" s="9"/>
    </row>
    <row r="197" spans="1:15" s="171" customFormat="1">
      <c r="A197" s="9"/>
      <c r="B197" s="294" t="s">
        <v>275</v>
      </c>
      <c r="C197" s="294"/>
      <c r="D197" s="294"/>
      <c r="E197" s="294"/>
      <c r="F197" s="294"/>
      <c r="G197" s="294"/>
      <c r="H197" s="294"/>
      <c r="I197" s="294"/>
      <c r="J197" s="294"/>
      <c r="K197" s="294"/>
      <c r="L197" s="294"/>
      <c r="M197" s="9"/>
      <c r="N197" s="9"/>
      <c r="O197" s="9"/>
    </row>
    <row r="198" spans="1:15" s="171" customForma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12"/>
      <c r="O198" s="9"/>
    </row>
    <row r="199" spans="1:15" s="171" customFormat="1">
      <c r="A199" s="9"/>
      <c r="B199" s="288" t="s">
        <v>29</v>
      </c>
      <c r="C199" s="288"/>
      <c r="D199" s="101" t="s">
        <v>30</v>
      </c>
      <c r="E199" s="289" t="s">
        <v>150</v>
      </c>
      <c r="F199" s="289"/>
      <c r="G199" s="289"/>
      <c r="H199" s="289"/>
      <c r="I199" s="289"/>
      <c r="J199" s="289"/>
      <c r="K199" s="289"/>
      <c r="L199" s="289"/>
      <c r="M199" s="9"/>
      <c r="N199" s="9"/>
      <c r="O199" s="9"/>
    </row>
    <row r="200" spans="1:15" s="171" customFormat="1">
      <c r="A200" s="9"/>
      <c r="B200" s="288"/>
      <c r="C200" s="288"/>
      <c r="D200" s="101" t="s">
        <v>31</v>
      </c>
      <c r="E200" s="289">
        <v>104021</v>
      </c>
      <c r="F200" s="289"/>
      <c r="G200" s="289"/>
      <c r="H200" s="289"/>
      <c r="I200" s="289"/>
      <c r="J200" s="289"/>
      <c r="K200" s="289"/>
      <c r="L200" s="289"/>
      <c r="M200" s="9"/>
      <c r="N200" s="9"/>
      <c r="O200" s="9"/>
    </row>
    <row r="201" spans="1:15" s="171" customFormat="1">
      <c r="A201" s="9"/>
      <c r="B201" s="254"/>
      <c r="C201" s="254"/>
      <c r="D201" s="254"/>
      <c r="E201" s="254"/>
      <c r="F201" s="254"/>
      <c r="G201" s="254"/>
      <c r="H201" s="254"/>
      <c r="I201" s="254"/>
      <c r="J201" s="254"/>
      <c r="K201" s="254"/>
      <c r="L201" s="254"/>
      <c r="M201" s="9"/>
      <c r="N201" s="9"/>
      <c r="O201" s="9"/>
    </row>
    <row r="202" spans="1:15" s="171" customFormat="1">
      <c r="A202" s="9"/>
      <c r="B202" s="288" t="s">
        <v>32</v>
      </c>
      <c r="C202" s="288"/>
      <c r="D202" s="101" t="s">
        <v>30</v>
      </c>
      <c r="E202" s="289" t="s">
        <v>150</v>
      </c>
      <c r="F202" s="289"/>
      <c r="G202" s="289"/>
      <c r="H202" s="289"/>
      <c r="I202" s="289"/>
      <c r="J202" s="289"/>
      <c r="K202" s="289"/>
      <c r="L202" s="289"/>
      <c r="M202" s="9"/>
      <c r="N202" s="9"/>
      <c r="O202" s="9"/>
    </row>
    <row r="203" spans="1:15" s="171" customFormat="1">
      <c r="A203" s="9"/>
      <c r="B203" s="288"/>
      <c r="C203" s="288"/>
      <c r="D203" s="101" t="s">
        <v>31</v>
      </c>
      <c r="E203" s="289">
        <v>104021</v>
      </c>
      <c r="F203" s="289"/>
      <c r="G203" s="289"/>
      <c r="H203" s="289"/>
      <c r="I203" s="289"/>
      <c r="J203" s="289"/>
      <c r="K203" s="289"/>
      <c r="L203" s="289"/>
      <c r="M203" s="9"/>
      <c r="N203" s="9"/>
      <c r="O203" s="9"/>
    </row>
    <row r="204" spans="1:15" s="171" customFormat="1">
      <c r="A204" s="9"/>
      <c r="B204" s="265"/>
      <c r="C204" s="265"/>
      <c r="D204" s="265"/>
      <c r="E204" s="265"/>
      <c r="F204" s="265"/>
      <c r="G204" s="265"/>
      <c r="H204" s="265"/>
      <c r="I204" s="265"/>
      <c r="J204" s="265"/>
      <c r="K204" s="265"/>
      <c r="L204" s="265"/>
      <c r="M204" s="9"/>
      <c r="N204" s="9"/>
      <c r="O204" s="9"/>
    </row>
    <row r="205" spans="1:15" s="171" customFormat="1">
      <c r="A205" s="9"/>
      <c r="B205" s="288" t="s">
        <v>33</v>
      </c>
      <c r="C205" s="288"/>
      <c r="D205" s="288"/>
      <c r="E205" s="289" t="s">
        <v>150</v>
      </c>
      <c r="F205" s="289"/>
      <c r="G205" s="289"/>
      <c r="H205" s="289"/>
      <c r="I205" s="289"/>
      <c r="J205" s="289"/>
      <c r="K205" s="289"/>
      <c r="L205" s="289"/>
      <c r="M205" s="9"/>
      <c r="N205" s="9"/>
      <c r="O205" s="9"/>
    </row>
    <row r="206" spans="1:15" s="171" customFormat="1">
      <c r="A206" s="9"/>
      <c r="B206" s="254"/>
      <c r="C206" s="254"/>
      <c r="D206" s="254"/>
      <c r="E206" s="254"/>
      <c r="F206" s="254"/>
      <c r="G206" s="254"/>
      <c r="H206" s="254"/>
      <c r="I206" s="254"/>
      <c r="J206" s="254"/>
      <c r="K206" s="254"/>
      <c r="L206" s="254"/>
      <c r="M206" s="9"/>
      <c r="N206" s="9"/>
      <c r="O206" s="9"/>
    </row>
    <row r="207" spans="1:15" s="171" customFormat="1">
      <c r="A207" s="9"/>
      <c r="B207" s="288" t="s">
        <v>34</v>
      </c>
      <c r="C207" s="288"/>
      <c r="D207" s="288"/>
      <c r="E207" s="289">
        <v>1006</v>
      </c>
      <c r="F207" s="289"/>
      <c r="G207" s="289"/>
      <c r="H207" s="289"/>
      <c r="I207" s="289"/>
      <c r="J207" s="289"/>
      <c r="K207" s="289"/>
      <c r="L207" s="289"/>
      <c r="M207" s="9"/>
      <c r="N207" s="9"/>
      <c r="O207" s="9"/>
    </row>
    <row r="208" spans="1:15" s="171" customFormat="1">
      <c r="A208" s="9"/>
      <c r="B208" s="265"/>
      <c r="C208" s="265"/>
      <c r="D208" s="265"/>
      <c r="E208" s="265"/>
      <c r="F208" s="265"/>
      <c r="G208" s="265"/>
      <c r="H208" s="265"/>
      <c r="I208" s="265"/>
      <c r="J208" s="265"/>
      <c r="K208" s="265"/>
      <c r="L208" s="265"/>
      <c r="M208" s="9"/>
      <c r="N208" s="9"/>
      <c r="O208" s="9"/>
    </row>
    <row r="209" spans="1:15" s="171" customFormat="1">
      <c r="A209" s="9"/>
      <c r="B209" s="288" t="s">
        <v>35</v>
      </c>
      <c r="C209" s="288"/>
      <c r="D209" s="288"/>
      <c r="E209" s="289">
        <v>1</v>
      </c>
      <c r="F209" s="289"/>
      <c r="G209" s="289"/>
      <c r="H209" s="289"/>
      <c r="I209" s="289"/>
      <c r="J209" s="289"/>
      <c r="K209" s="289"/>
      <c r="L209" s="289"/>
      <c r="M209" s="9"/>
      <c r="N209" s="9"/>
      <c r="O209" s="9"/>
    </row>
    <row r="210" spans="1:15" s="171" customFormat="1">
      <c r="A210" s="9"/>
      <c r="B210" s="254"/>
      <c r="C210" s="254"/>
      <c r="D210" s="254"/>
      <c r="E210" s="254"/>
      <c r="F210" s="254"/>
      <c r="G210" s="254"/>
      <c r="H210" s="254"/>
      <c r="I210" s="254"/>
      <c r="J210" s="254"/>
      <c r="K210" s="254"/>
      <c r="L210" s="254"/>
      <c r="M210" s="9"/>
      <c r="N210" s="9"/>
      <c r="O210" s="9"/>
    </row>
    <row r="211" spans="1:15" s="171" customFormat="1">
      <c r="A211" s="9"/>
      <c r="B211" s="291" t="s">
        <v>36</v>
      </c>
      <c r="C211" s="291"/>
      <c r="D211" s="101" t="s">
        <v>37</v>
      </c>
      <c r="E211" s="295" t="s">
        <v>148</v>
      </c>
      <c r="F211" s="295"/>
      <c r="G211" s="295"/>
      <c r="H211" s="295"/>
      <c r="I211" s="295"/>
      <c r="J211" s="295"/>
      <c r="K211" s="295"/>
      <c r="L211" s="295"/>
      <c r="M211" s="9"/>
      <c r="N211" s="9"/>
      <c r="O211" s="9"/>
    </row>
    <row r="212" spans="1:15" s="171" customFormat="1">
      <c r="A212" s="9"/>
      <c r="B212" s="291"/>
      <c r="C212" s="291"/>
      <c r="D212" s="101" t="s">
        <v>38</v>
      </c>
      <c r="E212" s="295" t="s">
        <v>148</v>
      </c>
      <c r="F212" s="295"/>
      <c r="G212" s="295"/>
      <c r="H212" s="295"/>
      <c r="I212" s="295"/>
      <c r="J212" s="295"/>
      <c r="K212" s="295"/>
      <c r="L212" s="295"/>
      <c r="M212" s="9"/>
      <c r="N212" s="9"/>
      <c r="O212" s="9"/>
    </row>
    <row r="213" spans="1:15" s="171" customFormat="1">
      <c r="A213" s="9"/>
      <c r="B213" s="291"/>
      <c r="C213" s="291"/>
      <c r="D213" s="101" t="s">
        <v>39</v>
      </c>
      <c r="E213" s="295" t="s">
        <v>149</v>
      </c>
      <c r="F213" s="295"/>
      <c r="G213" s="295"/>
      <c r="H213" s="295"/>
      <c r="I213" s="295"/>
      <c r="J213" s="295"/>
      <c r="K213" s="295"/>
      <c r="L213" s="295"/>
      <c r="M213" s="9"/>
      <c r="N213" s="9"/>
      <c r="O213" s="9"/>
    </row>
    <row r="214" spans="1:15" s="171" customFormat="1">
      <c r="A214" s="9"/>
      <c r="B214" s="254"/>
      <c r="C214" s="254"/>
      <c r="D214" s="254"/>
      <c r="E214" s="254"/>
      <c r="F214" s="254"/>
      <c r="G214" s="254"/>
      <c r="H214" s="254"/>
      <c r="I214" s="254"/>
      <c r="J214" s="254"/>
      <c r="K214" s="254"/>
      <c r="L214" s="254"/>
      <c r="M214" s="9"/>
      <c r="N214" s="9"/>
      <c r="O214" s="9"/>
    </row>
    <row r="215" spans="1:15" s="171" customFormat="1" ht="27">
      <c r="A215" s="9"/>
      <c r="B215" s="255" t="s">
        <v>40</v>
      </c>
      <c r="C215" s="256"/>
      <c r="D215" s="101" t="s">
        <v>41</v>
      </c>
      <c r="E215" s="261" t="s">
        <v>221</v>
      </c>
      <c r="F215" s="262"/>
      <c r="G215" s="262"/>
      <c r="H215" s="262"/>
      <c r="I215" s="262"/>
      <c r="J215" s="262"/>
      <c r="K215" s="262"/>
      <c r="L215" s="263"/>
      <c r="M215" s="9"/>
      <c r="N215" s="9"/>
      <c r="O215" s="9"/>
    </row>
    <row r="216" spans="1:15" s="171" customFormat="1" ht="27">
      <c r="A216" s="9"/>
      <c r="B216" s="257"/>
      <c r="C216" s="258"/>
      <c r="D216" s="101" t="s">
        <v>42</v>
      </c>
      <c r="E216" s="289">
        <v>1006</v>
      </c>
      <c r="F216" s="289"/>
      <c r="G216" s="289"/>
      <c r="H216" s="289"/>
      <c r="I216" s="289"/>
      <c r="J216" s="289"/>
      <c r="K216" s="289"/>
      <c r="L216" s="289"/>
      <c r="M216" s="9"/>
      <c r="N216" s="9"/>
      <c r="O216" s="9"/>
    </row>
    <row r="217" spans="1:15" s="171" customFormat="1" ht="27">
      <c r="A217" s="9"/>
      <c r="B217" s="257"/>
      <c r="C217" s="258"/>
      <c r="D217" s="101" t="s">
        <v>43</v>
      </c>
      <c r="E217" s="261" t="s">
        <v>245</v>
      </c>
      <c r="F217" s="262"/>
      <c r="G217" s="262"/>
      <c r="H217" s="262"/>
      <c r="I217" s="262"/>
      <c r="J217" s="262"/>
      <c r="K217" s="262"/>
      <c r="L217" s="263"/>
      <c r="M217" s="9"/>
      <c r="N217" s="9"/>
      <c r="O217" s="9"/>
    </row>
    <row r="218" spans="1:15" s="171" customFormat="1" ht="27">
      <c r="A218" s="9"/>
      <c r="B218" s="259"/>
      <c r="C218" s="260"/>
      <c r="D218" s="101" t="s">
        <v>44</v>
      </c>
      <c r="E218" s="289">
        <v>11004</v>
      </c>
      <c r="F218" s="289"/>
      <c r="G218" s="289"/>
      <c r="H218" s="289"/>
      <c r="I218" s="289"/>
      <c r="J218" s="289"/>
      <c r="K218" s="289"/>
      <c r="L218" s="289"/>
      <c r="M218" s="9"/>
      <c r="N218" s="9"/>
      <c r="O218" s="9"/>
    </row>
    <row r="219" spans="1:15" s="171" customFormat="1">
      <c r="A219" s="9"/>
      <c r="B219" s="254"/>
      <c r="C219" s="254"/>
      <c r="D219" s="254"/>
      <c r="E219" s="254"/>
      <c r="F219" s="254"/>
      <c r="G219" s="254"/>
      <c r="H219" s="254"/>
      <c r="I219" s="254"/>
      <c r="J219" s="254"/>
      <c r="K219" s="254"/>
      <c r="L219" s="254"/>
      <c r="M219" s="9"/>
      <c r="N219" s="9"/>
      <c r="O219" s="9"/>
    </row>
    <row r="220" spans="1:15" s="171" customFormat="1">
      <c r="A220" s="9"/>
      <c r="B220" s="288" t="s">
        <v>45</v>
      </c>
      <c r="C220" s="288"/>
      <c r="D220" s="288"/>
      <c r="E220" s="289" t="s">
        <v>154</v>
      </c>
      <c r="F220" s="289"/>
      <c r="G220" s="289"/>
      <c r="H220" s="289"/>
      <c r="I220" s="289"/>
      <c r="J220" s="289"/>
      <c r="K220" s="289"/>
      <c r="L220" s="289"/>
      <c r="M220" s="9"/>
      <c r="N220" s="9"/>
      <c r="O220" s="9"/>
    </row>
    <row r="221" spans="1:15" s="171" customForma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</row>
    <row r="222" spans="1:15" s="171" customFormat="1" ht="69.75" customHeight="1">
      <c r="A222" s="9"/>
      <c r="B222" s="250" t="s">
        <v>50</v>
      </c>
      <c r="C222" s="290" t="s">
        <v>1</v>
      </c>
      <c r="D222" s="290"/>
      <c r="E222" s="250" t="s">
        <v>49</v>
      </c>
      <c r="F222" s="250" t="s">
        <v>3</v>
      </c>
      <c r="G222" s="250"/>
      <c r="H222" s="250"/>
      <c r="I222" s="250" t="s">
        <v>47</v>
      </c>
      <c r="J222" s="250" t="s">
        <v>4</v>
      </c>
      <c r="K222" s="250" t="s">
        <v>5</v>
      </c>
      <c r="L222" s="250" t="s">
        <v>6</v>
      </c>
      <c r="M222" s="250" t="s">
        <v>46</v>
      </c>
      <c r="N222" s="250"/>
      <c r="O222" s="250" t="s">
        <v>7</v>
      </c>
    </row>
    <row r="223" spans="1:15" s="171" customFormat="1" ht="67.5">
      <c r="A223" s="9"/>
      <c r="B223" s="250"/>
      <c r="C223" s="102" t="s">
        <v>8</v>
      </c>
      <c r="D223" s="100" t="s">
        <v>0</v>
      </c>
      <c r="E223" s="250"/>
      <c r="F223" s="100" t="s">
        <v>48</v>
      </c>
      <c r="G223" s="100" t="s">
        <v>9</v>
      </c>
      <c r="H223" s="100" t="s">
        <v>10</v>
      </c>
      <c r="I223" s="250"/>
      <c r="J223" s="250"/>
      <c r="K223" s="250"/>
      <c r="L223" s="250"/>
      <c r="M223" s="100" t="s">
        <v>11</v>
      </c>
      <c r="N223" s="100" t="s">
        <v>12</v>
      </c>
      <c r="O223" s="250"/>
    </row>
    <row r="224" spans="1:15" s="171" customFormat="1">
      <c r="A224" s="9"/>
      <c r="B224" s="104" t="s">
        <v>13</v>
      </c>
      <c r="C224" s="104" t="s">
        <v>14</v>
      </c>
      <c r="D224" s="104" t="s">
        <v>15</v>
      </c>
      <c r="E224" s="104" t="s">
        <v>16</v>
      </c>
      <c r="F224" s="104" t="s">
        <v>17</v>
      </c>
      <c r="G224" s="104" t="s">
        <v>18</v>
      </c>
      <c r="H224" s="104" t="s">
        <v>19</v>
      </c>
      <c r="I224" s="104" t="s">
        <v>20</v>
      </c>
      <c r="J224" s="104" t="s">
        <v>21</v>
      </c>
      <c r="K224" s="104" t="s">
        <v>22</v>
      </c>
      <c r="L224" s="104" t="s">
        <v>23</v>
      </c>
      <c r="M224" s="104" t="s">
        <v>24</v>
      </c>
      <c r="N224" s="104" t="s">
        <v>25</v>
      </c>
      <c r="O224" s="104" t="s">
        <v>26</v>
      </c>
    </row>
    <row r="225" spans="1:15" s="171" customFormat="1">
      <c r="A225" s="9"/>
      <c r="B225" s="4">
        <v>1100000</v>
      </c>
      <c r="C225" s="5" t="s">
        <v>76</v>
      </c>
      <c r="D225" s="4" t="s">
        <v>28</v>
      </c>
      <c r="E225" s="216">
        <f>E227</f>
        <v>40740.800000000003</v>
      </c>
      <c r="F225" s="25">
        <f>F227</f>
        <v>0</v>
      </c>
      <c r="G225" s="25">
        <f>G227</f>
        <v>0</v>
      </c>
      <c r="H225" s="25">
        <f>H227</f>
        <v>0</v>
      </c>
      <c r="I225" s="216">
        <f>E225+F225+G225+H225</f>
        <v>40740.800000000003</v>
      </c>
      <c r="J225" s="216">
        <f>J227</f>
        <v>8068.05</v>
      </c>
      <c r="K225" s="216">
        <f>K227</f>
        <v>8068.05</v>
      </c>
      <c r="L225" s="216">
        <f>L227</f>
        <v>8068.05</v>
      </c>
      <c r="M225" s="10"/>
      <c r="N225" s="10"/>
      <c r="O225" s="10"/>
    </row>
    <row r="226" spans="1:15" s="171" customFormat="1">
      <c r="A226" s="9"/>
      <c r="B226" s="4"/>
      <c r="C226" s="6" t="s">
        <v>63</v>
      </c>
      <c r="D226" s="4" t="s">
        <v>28</v>
      </c>
      <c r="E226" s="216"/>
      <c r="F226" s="10"/>
      <c r="G226" s="25"/>
      <c r="H226" s="10"/>
      <c r="I226" s="216"/>
      <c r="J226" s="216"/>
      <c r="K226" s="216"/>
      <c r="L226" s="216"/>
      <c r="M226" s="10"/>
      <c r="N226" s="10"/>
      <c r="O226" s="10"/>
    </row>
    <row r="227" spans="1:15" s="171" customFormat="1">
      <c r="A227" s="9"/>
      <c r="B227" s="4">
        <v>1176100</v>
      </c>
      <c r="C227" s="5" t="s">
        <v>119</v>
      </c>
      <c r="D227" s="4">
        <v>486100</v>
      </c>
      <c r="E227" s="216">
        <v>40740.800000000003</v>
      </c>
      <c r="F227" s="10"/>
      <c r="G227" s="10"/>
      <c r="H227" s="25"/>
      <c r="I227" s="216">
        <f>E227+F227+G227+H227</f>
        <v>40740.800000000003</v>
      </c>
      <c r="J227" s="216">
        <v>8068.05</v>
      </c>
      <c r="K227" s="216">
        <v>8068.05</v>
      </c>
      <c r="L227" s="216">
        <v>8068.05</v>
      </c>
      <c r="M227" s="10"/>
      <c r="N227" s="10"/>
      <c r="O227" s="10"/>
    </row>
    <row r="228" spans="1:15" s="171" customFormat="1">
      <c r="A228" s="9"/>
      <c r="B228" s="4">
        <v>1000000</v>
      </c>
      <c r="C228" s="4" t="s">
        <v>211</v>
      </c>
      <c r="D228" s="4"/>
      <c r="E228" s="216">
        <f>E225</f>
        <v>40740.800000000003</v>
      </c>
      <c r="F228" s="25"/>
      <c r="G228" s="25">
        <f>G225</f>
        <v>0</v>
      </c>
      <c r="H228" s="25">
        <f>H225</f>
        <v>0</v>
      </c>
      <c r="I228" s="216">
        <f>E228+F228+G228+H228</f>
        <v>40740.800000000003</v>
      </c>
      <c r="J228" s="216">
        <f>J225</f>
        <v>8068.05</v>
      </c>
      <c r="K228" s="216">
        <f>K225</f>
        <v>8068.05</v>
      </c>
      <c r="L228" s="216">
        <f>L225</f>
        <v>8068.05</v>
      </c>
      <c r="M228" s="10"/>
      <c r="N228" s="10"/>
      <c r="O228" s="10"/>
    </row>
    <row r="229" spans="1:15" s="171" customFormat="1">
      <c r="B229" s="58"/>
      <c r="C229" s="58"/>
      <c r="D229" s="58"/>
      <c r="E229" s="59"/>
      <c r="F229" s="59"/>
      <c r="G229" s="59"/>
      <c r="H229" s="59"/>
      <c r="I229" s="59"/>
      <c r="J229" s="59"/>
      <c r="K229" s="59"/>
      <c r="L229" s="59"/>
      <c r="M229" s="60"/>
      <c r="N229" s="60"/>
      <c r="O229" s="60"/>
    </row>
    <row r="230" spans="1:15" s="171" customForma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</row>
    <row r="231" spans="1:15" s="171" customFormat="1">
      <c r="A231" s="9"/>
      <c r="B231" s="9"/>
      <c r="C231" s="173" t="s">
        <v>314</v>
      </c>
      <c r="D231" s="251" t="s">
        <v>70</v>
      </c>
      <c r="E231" s="251"/>
      <c r="F231" s="251"/>
      <c r="G231" s="252" t="s">
        <v>71</v>
      </c>
      <c r="H231" s="252"/>
      <c r="I231" s="9"/>
      <c r="J231" s="253" t="s">
        <v>155</v>
      </c>
      <c r="K231" s="253"/>
      <c r="L231" s="253"/>
      <c r="M231" s="9"/>
      <c r="N231" s="9"/>
      <c r="O231" s="9"/>
    </row>
    <row r="232" spans="1:15" s="171" customFormat="1">
      <c r="A232" s="9"/>
      <c r="B232" s="9"/>
      <c r="C232" s="8"/>
      <c r="D232" s="8"/>
      <c r="E232" s="1"/>
      <c r="F232" s="9"/>
      <c r="G232" s="252" t="s">
        <v>72</v>
      </c>
      <c r="H232" s="252"/>
      <c r="I232" s="9"/>
      <c r="J232" s="252" t="s">
        <v>73</v>
      </c>
      <c r="K232" s="252"/>
      <c r="L232" s="252"/>
      <c r="M232" s="9"/>
      <c r="N232" s="9"/>
      <c r="O232" s="9"/>
    </row>
    <row r="233" spans="1:15" s="171" customFormat="1">
      <c r="A233" s="9"/>
      <c r="B233" s="9"/>
      <c r="C233" s="99" t="s">
        <v>74</v>
      </c>
      <c r="D233" s="8"/>
      <c r="E233" s="8"/>
      <c r="F233" s="8"/>
      <c r="G233" s="8"/>
      <c r="H233" s="8"/>
      <c r="I233" s="8"/>
      <c r="J233" s="9"/>
      <c r="K233" s="9"/>
      <c r="L233" s="9"/>
      <c r="M233" s="9"/>
      <c r="N233" s="9"/>
      <c r="O233" s="9"/>
    </row>
    <row r="234" spans="1:15" s="171" customFormat="1">
      <c r="A234" s="9"/>
      <c r="B234" s="9"/>
      <c r="C234" s="8"/>
      <c r="D234" s="251" t="s">
        <v>75</v>
      </c>
      <c r="E234" s="251"/>
      <c r="F234" s="251"/>
      <c r="G234" s="252" t="s">
        <v>71</v>
      </c>
      <c r="H234" s="252"/>
      <c r="I234" s="7"/>
      <c r="J234" s="253" t="s">
        <v>239</v>
      </c>
      <c r="K234" s="253"/>
      <c r="L234" s="253"/>
      <c r="M234" s="9"/>
      <c r="N234" s="9"/>
      <c r="O234" s="9"/>
    </row>
    <row r="235" spans="1:15" s="171" customFormat="1">
      <c r="A235" s="9"/>
      <c r="B235" s="9"/>
      <c r="C235" s="8"/>
      <c r="D235" s="8"/>
      <c r="E235" s="8"/>
      <c r="F235" s="7"/>
      <c r="G235" s="252" t="s">
        <v>72</v>
      </c>
      <c r="H235" s="252"/>
      <c r="I235" s="7"/>
      <c r="J235" s="252" t="s">
        <v>73</v>
      </c>
      <c r="K235" s="252"/>
      <c r="L235" s="252"/>
      <c r="M235" s="9"/>
      <c r="N235" s="9"/>
      <c r="O235" s="9"/>
    </row>
    <row r="236" spans="1:15" s="171" customFormat="1">
      <c r="C236" s="8"/>
      <c r="D236" s="8"/>
      <c r="E236" s="8"/>
      <c r="F236" s="7"/>
      <c r="G236" s="197"/>
      <c r="H236" s="197"/>
      <c r="I236" s="7"/>
      <c r="J236" s="197"/>
      <c r="K236" s="197"/>
      <c r="L236" s="197"/>
    </row>
    <row r="237" spans="1:15">
      <c r="C237" s="8"/>
      <c r="D237" s="8"/>
      <c r="E237" s="8"/>
      <c r="F237" s="7"/>
      <c r="G237" s="135"/>
      <c r="H237" s="135"/>
      <c r="I237" s="7"/>
      <c r="J237" s="135"/>
      <c r="K237" s="135"/>
      <c r="L237" s="135"/>
    </row>
    <row r="238" spans="1:15">
      <c r="C238" s="8"/>
      <c r="D238" s="8"/>
      <c r="E238" s="8"/>
      <c r="F238" s="7"/>
      <c r="G238" s="135"/>
      <c r="H238" s="135"/>
      <c r="I238" s="7"/>
      <c r="J238" s="135"/>
      <c r="K238" s="135"/>
      <c r="L238" s="135"/>
    </row>
    <row r="239" spans="1:15">
      <c r="J239" s="293" t="s">
        <v>128</v>
      </c>
      <c r="K239" s="293"/>
      <c r="L239" s="293"/>
    </row>
    <row r="240" spans="1:15">
      <c r="J240" s="23"/>
      <c r="K240" s="23"/>
      <c r="L240" s="23"/>
    </row>
    <row r="241" spans="2:14">
      <c r="B241" s="294" t="s">
        <v>126</v>
      </c>
      <c r="C241" s="294"/>
      <c r="D241" s="294"/>
      <c r="E241" s="294"/>
      <c r="F241" s="294"/>
      <c r="G241" s="294"/>
      <c r="H241" s="294"/>
      <c r="I241" s="294"/>
      <c r="J241" s="294"/>
      <c r="K241" s="294"/>
      <c r="L241" s="294"/>
    </row>
    <row r="242" spans="2:14">
      <c r="B242" s="294" t="s">
        <v>127</v>
      </c>
      <c r="C242" s="294"/>
      <c r="D242" s="294"/>
      <c r="E242" s="294"/>
      <c r="F242" s="294"/>
      <c r="G242" s="294"/>
      <c r="H242" s="294"/>
      <c r="I242" s="294"/>
      <c r="J242" s="294"/>
      <c r="K242" s="294"/>
      <c r="L242" s="294"/>
    </row>
    <row r="243" spans="2:14">
      <c r="B243" s="294" t="s">
        <v>275</v>
      </c>
      <c r="C243" s="294"/>
      <c r="D243" s="294"/>
      <c r="E243" s="294"/>
      <c r="F243" s="294"/>
      <c r="G243" s="294"/>
      <c r="H243" s="294"/>
      <c r="I243" s="294"/>
      <c r="J243" s="294"/>
      <c r="K243" s="294"/>
      <c r="L243" s="294"/>
    </row>
    <row r="244" spans="2:14">
      <c r="N244" s="12"/>
    </row>
    <row r="245" spans="2:14">
      <c r="B245" s="288" t="s">
        <v>29</v>
      </c>
      <c r="C245" s="288"/>
      <c r="D245" s="21" t="s">
        <v>30</v>
      </c>
      <c r="E245" s="289" t="s">
        <v>150</v>
      </c>
      <c r="F245" s="289"/>
      <c r="G245" s="289"/>
      <c r="H245" s="289"/>
      <c r="I245" s="289"/>
      <c r="J245" s="289"/>
      <c r="K245" s="289"/>
      <c r="L245" s="289"/>
    </row>
    <row r="246" spans="2:14">
      <c r="B246" s="288"/>
      <c r="C246" s="288"/>
      <c r="D246" s="21" t="s">
        <v>31</v>
      </c>
      <c r="E246" s="289">
        <v>104021</v>
      </c>
      <c r="F246" s="289"/>
      <c r="G246" s="289"/>
      <c r="H246" s="289"/>
      <c r="I246" s="289"/>
      <c r="J246" s="289"/>
      <c r="K246" s="289"/>
      <c r="L246" s="289"/>
    </row>
    <row r="247" spans="2:14">
      <c r="B247" s="254"/>
      <c r="C247" s="254"/>
      <c r="D247" s="254"/>
      <c r="E247" s="254"/>
      <c r="F247" s="254"/>
      <c r="G247" s="254"/>
      <c r="H247" s="254"/>
      <c r="I247" s="254"/>
      <c r="J247" s="254"/>
      <c r="K247" s="254"/>
      <c r="L247" s="254"/>
    </row>
    <row r="248" spans="2:14">
      <c r="B248" s="288" t="s">
        <v>32</v>
      </c>
      <c r="C248" s="288"/>
      <c r="D248" s="21" t="s">
        <v>30</v>
      </c>
      <c r="E248" s="289" t="s">
        <v>150</v>
      </c>
      <c r="F248" s="289"/>
      <c r="G248" s="289"/>
      <c r="H248" s="289"/>
      <c r="I248" s="289"/>
      <c r="J248" s="289"/>
      <c r="K248" s="289"/>
      <c r="L248" s="289"/>
    </row>
    <row r="249" spans="2:14">
      <c r="B249" s="288"/>
      <c r="C249" s="288"/>
      <c r="D249" s="21" t="s">
        <v>31</v>
      </c>
      <c r="E249" s="289">
        <v>104021</v>
      </c>
      <c r="F249" s="289"/>
      <c r="G249" s="289"/>
      <c r="H249" s="289"/>
      <c r="I249" s="289"/>
      <c r="J249" s="289"/>
      <c r="K249" s="289"/>
      <c r="L249" s="289"/>
    </row>
    <row r="250" spans="2:14">
      <c r="B250" s="265"/>
      <c r="C250" s="265"/>
      <c r="D250" s="265"/>
      <c r="E250" s="265"/>
      <c r="F250" s="265"/>
      <c r="G250" s="265"/>
      <c r="H250" s="265"/>
      <c r="I250" s="265"/>
      <c r="J250" s="265"/>
      <c r="K250" s="265"/>
      <c r="L250" s="265"/>
    </row>
    <row r="251" spans="2:14">
      <c r="B251" s="288" t="s">
        <v>33</v>
      </c>
      <c r="C251" s="288"/>
      <c r="D251" s="288"/>
      <c r="E251" s="289" t="s">
        <v>150</v>
      </c>
      <c r="F251" s="289"/>
      <c r="G251" s="289"/>
      <c r="H251" s="289"/>
      <c r="I251" s="289"/>
      <c r="J251" s="289"/>
      <c r="K251" s="289"/>
      <c r="L251" s="289"/>
    </row>
    <row r="252" spans="2:14">
      <c r="B252" s="254"/>
      <c r="C252" s="254"/>
      <c r="D252" s="254"/>
      <c r="E252" s="254"/>
      <c r="F252" s="254"/>
      <c r="G252" s="254"/>
      <c r="H252" s="254"/>
      <c r="I252" s="254"/>
      <c r="J252" s="254"/>
      <c r="K252" s="254"/>
      <c r="L252" s="254"/>
    </row>
    <row r="253" spans="2:14">
      <c r="B253" s="288" t="s">
        <v>34</v>
      </c>
      <c r="C253" s="288"/>
      <c r="D253" s="288"/>
      <c r="E253" s="289">
        <v>1006</v>
      </c>
      <c r="F253" s="289"/>
      <c r="G253" s="289"/>
      <c r="H253" s="289"/>
      <c r="I253" s="289"/>
      <c r="J253" s="289"/>
      <c r="K253" s="289"/>
      <c r="L253" s="289"/>
    </row>
    <row r="254" spans="2:14">
      <c r="B254" s="265"/>
      <c r="C254" s="265"/>
      <c r="D254" s="265"/>
      <c r="E254" s="265"/>
      <c r="F254" s="265"/>
      <c r="G254" s="265"/>
      <c r="H254" s="265"/>
      <c r="I254" s="265"/>
      <c r="J254" s="265"/>
      <c r="K254" s="265"/>
      <c r="L254" s="265"/>
    </row>
    <row r="255" spans="2:14">
      <c r="B255" s="288" t="s">
        <v>35</v>
      </c>
      <c r="C255" s="288"/>
      <c r="D255" s="288"/>
      <c r="E255" s="289">
        <v>1</v>
      </c>
      <c r="F255" s="289"/>
      <c r="G255" s="289"/>
      <c r="H255" s="289"/>
      <c r="I255" s="289"/>
      <c r="J255" s="289"/>
      <c r="K255" s="289"/>
      <c r="L255" s="289"/>
    </row>
    <row r="256" spans="2:14">
      <c r="B256" s="254"/>
      <c r="C256" s="254"/>
      <c r="D256" s="254"/>
      <c r="E256" s="254"/>
      <c r="F256" s="254"/>
      <c r="G256" s="254"/>
      <c r="H256" s="254"/>
      <c r="I256" s="254"/>
      <c r="J256" s="254"/>
      <c r="K256" s="254"/>
      <c r="L256" s="254"/>
    </row>
    <row r="257" spans="2:15">
      <c r="B257" s="291" t="s">
        <v>36</v>
      </c>
      <c r="C257" s="291"/>
      <c r="D257" s="21" t="s">
        <v>37</v>
      </c>
      <c r="E257" s="292" t="s">
        <v>156</v>
      </c>
      <c r="F257" s="292"/>
      <c r="G257" s="292"/>
      <c r="H257" s="292"/>
      <c r="I257" s="292"/>
      <c r="J257" s="292"/>
      <c r="K257" s="292"/>
      <c r="L257" s="292"/>
    </row>
    <row r="258" spans="2:15">
      <c r="B258" s="291"/>
      <c r="C258" s="291"/>
      <c r="D258" s="21" t="s">
        <v>38</v>
      </c>
      <c r="E258" s="292" t="s">
        <v>157</v>
      </c>
      <c r="F258" s="292"/>
      <c r="G258" s="292"/>
      <c r="H258" s="292"/>
      <c r="I258" s="292"/>
      <c r="J258" s="292"/>
      <c r="K258" s="292"/>
      <c r="L258" s="292"/>
    </row>
    <row r="259" spans="2:15">
      <c r="B259" s="291"/>
      <c r="C259" s="291"/>
      <c r="D259" s="21" t="s">
        <v>39</v>
      </c>
      <c r="E259" s="292" t="s">
        <v>149</v>
      </c>
      <c r="F259" s="292"/>
      <c r="G259" s="292"/>
      <c r="H259" s="292"/>
      <c r="I259" s="292"/>
      <c r="J259" s="292"/>
      <c r="K259" s="292"/>
      <c r="L259" s="292"/>
    </row>
    <row r="260" spans="2:15">
      <c r="B260" s="254"/>
      <c r="C260" s="254"/>
      <c r="D260" s="254"/>
      <c r="E260" s="254"/>
      <c r="F260" s="254"/>
      <c r="G260" s="254"/>
      <c r="H260" s="254"/>
      <c r="I260" s="254"/>
      <c r="J260" s="254"/>
      <c r="K260" s="254"/>
      <c r="L260" s="254"/>
    </row>
    <row r="261" spans="2:15" ht="27">
      <c r="B261" s="255" t="s">
        <v>40</v>
      </c>
      <c r="C261" s="256"/>
      <c r="D261" s="21" t="s">
        <v>41</v>
      </c>
      <c r="E261" s="261" t="s">
        <v>158</v>
      </c>
      <c r="F261" s="262"/>
      <c r="G261" s="262"/>
      <c r="H261" s="262"/>
      <c r="I261" s="262"/>
      <c r="J261" s="262"/>
      <c r="K261" s="262"/>
      <c r="L261" s="263"/>
    </row>
    <row r="262" spans="2:15" ht="27">
      <c r="B262" s="257"/>
      <c r="C262" s="258"/>
      <c r="D262" s="21" t="s">
        <v>42</v>
      </c>
      <c r="E262" s="289">
        <v>1031</v>
      </c>
      <c r="F262" s="289"/>
      <c r="G262" s="289"/>
      <c r="H262" s="289"/>
      <c r="I262" s="289"/>
      <c r="J262" s="289"/>
      <c r="K262" s="289"/>
      <c r="L262" s="289"/>
    </row>
    <row r="263" spans="2:15" ht="27" customHeight="1">
      <c r="B263" s="257"/>
      <c r="C263" s="258"/>
      <c r="D263" s="21" t="s">
        <v>43</v>
      </c>
      <c r="E263" s="261" t="s">
        <v>158</v>
      </c>
      <c r="F263" s="262"/>
      <c r="G263" s="262"/>
      <c r="H263" s="262"/>
      <c r="I263" s="262"/>
      <c r="J263" s="262"/>
      <c r="K263" s="262"/>
      <c r="L263" s="263"/>
    </row>
    <row r="264" spans="2:15" ht="27">
      <c r="B264" s="259"/>
      <c r="C264" s="260"/>
      <c r="D264" s="21" t="s">
        <v>44</v>
      </c>
      <c r="E264" s="289">
        <v>11001</v>
      </c>
      <c r="F264" s="289"/>
      <c r="G264" s="289"/>
      <c r="H264" s="289"/>
      <c r="I264" s="289"/>
      <c r="J264" s="289"/>
      <c r="K264" s="289"/>
      <c r="L264" s="289"/>
    </row>
    <row r="265" spans="2:15">
      <c r="B265" s="254"/>
      <c r="C265" s="254"/>
      <c r="D265" s="254"/>
      <c r="E265" s="254"/>
      <c r="F265" s="254"/>
      <c r="G265" s="254"/>
      <c r="H265" s="254"/>
      <c r="I265" s="254"/>
      <c r="J265" s="254"/>
      <c r="K265" s="254"/>
      <c r="L265" s="254"/>
    </row>
    <row r="266" spans="2:15">
      <c r="B266" s="288" t="s">
        <v>45</v>
      </c>
      <c r="C266" s="288"/>
      <c r="D266" s="288"/>
      <c r="E266" s="289" t="s">
        <v>154</v>
      </c>
      <c r="F266" s="289"/>
      <c r="G266" s="289"/>
      <c r="H266" s="289"/>
      <c r="I266" s="289"/>
      <c r="J266" s="289"/>
      <c r="K266" s="289"/>
      <c r="L266" s="289"/>
    </row>
    <row r="270" spans="2:15" ht="54" customHeight="1">
      <c r="B270" s="250" t="s">
        <v>50</v>
      </c>
      <c r="C270" s="290" t="s">
        <v>1</v>
      </c>
      <c r="D270" s="290"/>
      <c r="E270" s="250" t="s">
        <v>49</v>
      </c>
      <c r="F270" s="250" t="s">
        <v>3</v>
      </c>
      <c r="G270" s="250"/>
      <c r="H270" s="250"/>
      <c r="I270" s="250" t="s">
        <v>47</v>
      </c>
      <c r="J270" s="250" t="s">
        <v>4</v>
      </c>
      <c r="K270" s="250" t="s">
        <v>5</v>
      </c>
      <c r="L270" s="250" t="s">
        <v>6</v>
      </c>
      <c r="M270" s="250" t="s">
        <v>46</v>
      </c>
      <c r="N270" s="250"/>
      <c r="O270" s="250" t="s">
        <v>7</v>
      </c>
    </row>
    <row r="271" spans="2:15" ht="67.5">
      <c r="B271" s="250"/>
      <c r="C271" s="22" t="s">
        <v>8</v>
      </c>
      <c r="D271" s="20" t="s">
        <v>0</v>
      </c>
      <c r="E271" s="250"/>
      <c r="F271" s="20" t="s">
        <v>48</v>
      </c>
      <c r="G271" s="20" t="s">
        <v>9</v>
      </c>
      <c r="H271" s="20" t="s">
        <v>10</v>
      </c>
      <c r="I271" s="250"/>
      <c r="J271" s="250"/>
      <c r="K271" s="250"/>
      <c r="L271" s="250"/>
      <c r="M271" s="20" t="s">
        <v>11</v>
      </c>
      <c r="N271" s="20" t="s">
        <v>12</v>
      </c>
      <c r="O271" s="250"/>
    </row>
    <row r="272" spans="2:15">
      <c r="B272" s="24" t="s">
        <v>13</v>
      </c>
      <c r="C272" s="24" t="s">
        <v>14</v>
      </c>
      <c r="D272" s="24" t="s">
        <v>15</v>
      </c>
      <c r="E272" s="24" t="s">
        <v>16</v>
      </c>
      <c r="F272" s="24" t="s">
        <v>17</v>
      </c>
      <c r="G272" s="24" t="s">
        <v>18</v>
      </c>
      <c r="H272" s="24" t="s">
        <v>19</v>
      </c>
      <c r="I272" s="24" t="s">
        <v>20</v>
      </c>
      <c r="J272" s="24" t="s">
        <v>21</v>
      </c>
      <c r="K272" s="24" t="s">
        <v>22</v>
      </c>
      <c r="L272" s="24" t="s">
        <v>23</v>
      </c>
      <c r="M272" s="24" t="s">
        <v>24</v>
      </c>
      <c r="N272" s="24" t="s">
        <v>25</v>
      </c>
      <c r="O272" s="24" t="s">
        <v>26</v>
      </c>
    </row>
    <row r="273" spans="2:15">
      <c r="B273" s="4">
        <v>1100000</v>
      </c>
      <c r="C273" s="5" t="s">
        <v>76</v>
      </c>
      <c r="D273" s="4" t="s">
        <v>28</v>
      </c>
      <c r="E273" s="216">
        <f>E275</f>
        <v>30412</v>
      </c>
      <c r="F273" s="25"/>
      <c r="G273" s="230">
        <f t="shared" ref="G273" si="38">G275</f>
        <v>-10487</v>
      </c>
      <c r="H273" s="10"/>
      <c r="I273" s="216">
        <f t="shared" ref="I273" si="39">E273+F273+G273+H273</f>
        <v>19925</v>
      </c>
      <c r="J273" s="216">
        <f>J275</f>
        <v>1214.29</v>
      </c>
      <c r="K273" s="216">
        <f t="shared" ref="K273:L273" si="40">K275</f>
        <v>1214.29</v>
      </c>
      <c r="L273" s="216">
        <f t="shared" si="40"/>
        <v>1214.29</v>
      </c>
      <c r="M273" s="10"/>
      <c r="N273" s="10"/>
      <c r="O273" s="10"/>
    </row>
    <row r="274" spans="2:15">
      <c r="B274" s="4">
        <v>1123000</v>
      </c>
      <c r="C274" s="6" t="s">
        <v>92</v>
      </c>
      <c r="D274" s="4" t="s">
        <v>28</v>
      </c>
      <c r="E274" s="216"/>
      <c r="F274" s="10"/>
      <c r="G274" s="10"/>
      <c r="H274" s="10"/>
      <c r="I274" s="216"/>
      <c r="J274" s="10"/>
      <c r="K274" s="10"/>
      <c r="L274" s="10"/>
      <c r="M274" s="10"/>
      <c r="N274" s="10"/>
      <c r="O274" s="10"/>
    </row>
    <row r="275" spans="2:15">
      <c r="B275" s="4">
        <v>1123800</v>
      </c>
      <c r="C275" s="5" t="s">
        <v>100</v>
      </c>
      <c r="D275" s="4">
        <v>423900</v>
      </c>
      <c r="E275" s="216">
        <v>30412</v>
      </c>
      <c r="F275" s="10"/>
      <c r="G275" s="230">
        <v>-10487</v>
      </c>
      <c r="H275" s="10"/>
      <c r="I275" s="216">
        <f t="shared" ref="I275" si="41">E275+F275+G275+H275</f>
        <v>19925</v>
      </c>
      <c r="J275" s="216">
        <v>1214.29</v>
      </c>
      <c r="K275" s="216">
        <v>1214.29</v>
      </c>
      <c r="L275" s="216">
        <v>1214.29</v>
      </c>
      <c r="M275" s="10"/>
      <c r="N275" s="10"/>
      <c r="O275" s="10"/>
    </row>
    <row r="276" spans="2:15">
      <c r="B276" s="4">
        <v>1000000</v>
      </c>
      <c r="C276" s="4" t="s">
        <v>211</v>
      </c>
      <c r="D276" s="4"/>
      <c r="E276" s="216">
        <f>E273</f>
        <v>30412</v>
      </c>
      <c r="F276" s="25"/>
      <c r="G276" s="230">
        <f t="shared" ref="G276" si="42">G273</f>
        <v>-10487</v>
      </c>
      <c r="H276" s="10"/>
      <c r="I276" s="216">
        <f>I273</f>
        <v>19925</v>
      </c>
      <c r="J276" s="216">
        <f>J273</f>
        <v>1214.29</v>
      </c>
      <c r="K276" s="216">
        <f>K273</f>
        <v>1214.29</v>
      </c>
      <c r="L276" s="216">
        <f>L273</f>
        <v>1214.29</v>
      </c>
      <c r="M276" s="10"/>
      <c r="N276" s="10"/>
      <c r="O276" s="10"/>
    </row>
    <row r="277" spans="2:15">
      <c r="G277" s="232"/>
    </row>
    <row r="279" spans="2:15">
      <c r="C279" s="173" t="s">
        <v>314</v>
      </c>
      <c r="D279" s="251" t="s">
        <v>70</v>
      </c>
      <c r="E279" s="251"/>
      <c r="F279" s="251"/>
      <c r="G279" s="252" t="s">
        <v>71</v>
      </c>
      <c r="H279" s="252"/>
      <c r="J279" s="253" t="s">
        <v>155</v>
      </c>
      <c r="K279" s="253"/>
      <c r="L279" s="253"/>
    </row>
    <row r="280" spans="2:15">
      <c r="C280" s="8"/>
      <c r="D280" s="8"/>
      <c r="E280" s="1"/>
      <c r="G280" s="252" t="s">
        <v>72</v>
      </c>
      <c r="H280" s="252"/>
      <c r="J280" s="252" t="s">
        <v>73</v>
      </c>
      <c r="K280" s="252"/>
      <c r="L280" s="252"/>
    </row>
    <row r="281" spans="2:15">
      <c r="C281" s="19" t="s">
        <v>74</v>
      </c>
      <c r="D281" s="8"/>
      <c r="E281" s="8"/>
      <c r="F281" s="8"/>
      <c r="G281" s="8"/>
      <c r="H281" s="8"/>
      <c r="I281" s="8"/>
    </row>
    <row r="282" spans="2:15" ht="16.5" customHeight="1">
      <c r="C282" s="8"/>
      <c r="D282" s="251" t="s">
        <v>75</v>
      </c>
      <c r="E282" s="251"/>
      <c r="F282" s="251"/>
      <c r="G282" s="252" t="s">
        <v>71</v>
      </c>
      <c r="H282" s="252"/>
      <c r="I282" s="7"/>
      <c r="J282" s="253" t="s">
        <v>239</v>
      </c>
      <c r="K282" s="253"/>
      <c r="L282" s="253"/>
    </row>
    <row r="283" spans="2:15">
      <c r="C283" s="8"/>
      <c r="D283" s="8"/>
      <c r="E283" s="8"/>
      <c r="F283" s="7"/>
      <c r="G283" s="252" t="s">
        <v>72</v>
      </c>
      <c r="H283" s="252"/>
      <c r="I283" s="7"/>
      <c r="J283" s="252" t="s">
        <v>73</v>
      </c>
      <c r="K283" s="252"/>
      <c r="L283" s="252"/>
    </row>
    <row r="284" spans="2:15">
      <c r="C284" s="8"/>
      <c r="D284" s="8"/>
      <c r="E284" s="8"/>
      <c r="F284" s="7"/>
      <c r="G284" s="135"/>
      <c r="H284" s="135"/>
      <c r="I284" s="7"/>
      <c r="J284" s="135"/>
      <c r="K284" s="135"/>
      <c r="L284" s="135"/>
    </row>
    <row r="285" spans="2:15">
      <c r="C285" s="8"/>
      <c r="D285" s="8"/>
      <c r="E285" s="8"/>
      <c r="F285" s="7"/>
      <c r="G285" s="135"/>
      <c r="H285" s="135"/>
      <c r="I285" s="7"/>
      <c r="J285" s="135"/>
      <c r="K285" s="135"/>
      <c r="L285" s="135"/>
    </row>
    <row r="286" spans="2:15">
      <c r="C286" s="8"/>
      <c r="D286" s="8"/>
      <c r="E286" s="8"/>
      <c r="F286" s="7"/>
      <c r="G286" s="135"/>
      <c r="H286" s="135"/>
      <c r="I286" s="7"/>
      <c r="J286" s="135"/>
      <c r="K286" s="135"/>
      <c r="L286" s="135"/>
    </row>
    <row r="287" spans="2:15">
      <c r="C287" s="8"/>
      <c r="D287" s="8"/>
      <c r="E287" s="8"/>
      <c r="F287" s="7"/>
      <c r="G287" s="135"/>
      <c r="H287" s="135"/>
      <c r="I287" s="7"/>
      <c r="J287" s="135"/>
      <c r="K287" s="135"/>
      <c r="L287" s="135"/>
    </row>
    <row r="288" spans="2:15">
      <c r="C288" s="8"/>
      <c r="D288" s="8"/>
      <c r="E288" s="8"/>
      <c r="F288" s="7"/>
      <c r="G288" s="135"/>
      <c r="H288" s="135"/>
      <c r="I288" s="7"/>
      <c r="J288" s="135"/>
      <c r="K288" s="135"/>
      <c r="L288" s="135"/>
    </row>
    <row r="289" spans="2:14">
      <c r="J289" s="293" t="s">
        <v>128</v>
      </c>
      <c r="K289" s="293"/>
      <c r="L289" s="293"/>
    </row>
    <row r="290" spans="2:14">
      <c r="J290" s="23"/>
      <c r="K290" s="23"/>
      <c r="L290" s="23"/>
    </row>
    <row r="291" spans="2:14">
      <c r="B291" s="294" t="s">
        <v>126</v>
      </c>
      <c r="C291" s="294"/>
      <c r="D291" s="294"/>
      <c r="E291" s="294"/>
      <c r="F291" s="294"/>
      <c r="G291" s="294"/>
      <c r="H291" s="294"/>
      <c r="I291" s="294"/>
      <c r="J291" s="294"/>
      <c r="K291" s="294"/>
      <c r="L291" s="294"/>
    </row>
    <row r="292" spans="2:14">
      <c r="B292" s="294" t="s">
        <v>127</v>
      </c>
      <c r="C292" s="294"/>
      <c r="D292" s="294"/>
      <c r="E292" s="294"/>
      <c r="F292" s="294"/>
      <c r="G292" s="294"/>
      <c r="H292" s="294"/>
      <c r="I292" s="294"/>
      <c r="J292" s="294"/>
      <c r="K292" s="294"/>
      <c r="L292" s="294"/>
    </row>
    <row r="293" spans="2:14">
      <c r="B293" s="294" t="s">
        <v>275</v>
      </c>
      <c r="C293" s="294"/>
      <c r="D293" s="294"/>
      <c r="E293" s="294"/>
      <c r="F293" s="294"/>
      <c r="G293" s="294"/>
      <c r="H293" s="294"/>
      <c r="I293" s="294"/>
      <c r="J293" s="294"/>
      <c r="K293" s="294"/>
      <c r="L293" s="294"/>
    </row>
    <row r="294" spans="2:14">
      <c r="N294" s="12"/>
    </row>
    <row r="295" spans="2:14" ht="16.5" customHeight="1">
      <c r="B295" s="288" t="s">
        <v>29</v>
      </c>
      <c r="C295" s="288"/>
      <c r="D295" s="21" t="s">
        <v>30</v>
      </c>
      <c r="E295" s="289" t="s">
        <v>150</v>
      </c>
      <c r="F295" s="289"/>
      <c r="G295" s="289"/>
      <c r="H295" s="289"/>
      <c r="I295" s="289"/>
      <c r="J295" s="289"/>
      <c r="K295" s="289"/>
      <c r="L295" s="289"/>
    </row>
    <row r="296" spans="2:14">
      <c r="B296" s="288"/>
      <c r="C296" s="288"/>
      <c r="D296" s="21" t="s">
        <v>31</v>
      </c>
      <c r="E296" s="289">
        <v>104021</v>
      </c>
      <c r="F296" s="289"/>
      <c r="G296" s="289"/>
      <c r="H296" s="289"/>
      <c r="I296" s="289"/>
      <c r="J296" s="289"/>
      <c r="K296" s="289"/>
      <c r="L296" s="289"/>
    </row>
    <row r="297" spans="2:14">
      <c r="B297" s="254"/>
      <c r="C297" s="254"/>
      <c r="D297" s="254"/>
      <c r="E297" s="254"/>
      <c r="F297" s="254"/>
      <c r="G297" s="254"/>
      <c r="H297" s="254"/>
      <c r="I297" s="254"/>
      <c r="J297" s="254"/>
      <c r="K297" s="254"/>
      <c r="L297" s="254"/>
    </row>
    <row r="298" spans="2:14" ht="16.5" customHeight="1">
      <c r="B298" s="288" t="s">
        <v>32</v>
      </c>
      <c r="C298" s="288"/>
      <c r="D298" s="21" t="s">
        <v>30</v>
      </c>
      <c r="E298" s="289" t="s">
        <v>150</v>
      </c>
      <c r="F298" s="289"/>
      <c r="G298" s="289"/>
      <c r="H298" s="289"/>
      <c r="I298" s="289"/>
      <c r="J298" s="289"/>
      <c r="K298" s="289"/>
      <c r="L298" s="289"/>
    </row>
    <row r="299" spans="2:14">
      <c r="B299" s="288"/>
      <c r="C299" s="288"/>
      <c r="D299" s="21" t="s">
        <v>31</v>
      </c>
      <c r="E299" s="289">
        <v>104021</v>
      </c>
      <c r="F299" s="289"/>
      <c r="G299" s="289"/>
      <c r="H299" s="289"/>
      <c r="I299" s="289"/>
      <c r="J299" s="289"/>
      <c r="K299" s="289"/>
      <c r="L299" s="289"/>
    </row>
    <row r="300" spans="2:14">
      <c r="B300" s="265"/>
      <c r="C300" s="265"/>
      <c r="D300" s="265"/>
      <c r="E300" s="265"/>
      <c r="F300" s="265"/>
      <c r="G300" s="265"/>
      <c r="H300" s="265"/>
      <c r="I300" s="265"/>
      <c r="J300" s="265"/>
      <c r="K300" s="265"/>
      <c r="L300" s="265"/>
    </row>
    <row r="301" spans="2:14" ht="16.5" customHeight="1">
      <c r="B301" s="288" t="s">
        <v>33</v>
      </c>
      <c r="C301" s="288"/>
      <c r="D301" s="288"/>
      <c r="E301" s="289" t="s">
        <v>150</v>
      </c>
      <c r="F301" s="289"/>
      <c r="G301" s="289"/>
      <c r="H301" s="289"/>
      <c r="I301" s="289"/>
      <c r="J301" s="289"/>
      <c r="K301" s="289"/>
      <c r="L301" s="289"/>
    </row>
    <row r="302" spans="2:14">
      <c r="B302" s="254"/>
      <c r="C302" s="254"/>
      <c r="D302" s="254"/>
      <c r="E302" s="254"/>
      <c r="F302" s="254"/>
      <c r="G302" s="254"/>
      <c r="H302" s="254"/>
      <c r="I302" s="254"/>
      <c r="J302" s="254"/>
      <c r="K302" s="254"/>
      <c r="L302" s="254"/>
    </row>
    <row r="303" spans="2:14" ht="16.5" customHeight="1">
      <c r="B303" s="288" t="s">
        <v>34</v>
      </c>
      <c r="C303" s="288"/>
      <c r="D303" s="288"/>
      <c r="E303" s="289">
        <v>1006</v>
      </c>
      <c r="F303" s="289"/>
      <c r="G303" s="289"/>
      <c r="H303" s="289"/>
      <c r="I303" s="289"/>
      <c r="J303" s="289"/>
      <c r="K303" s="289"/>
      <c r="L303" s="289"/>
    </row>
    <row r="304" spans="2:14">
      <c r="B304" s="265"/>
      <c r="C304" s="265"/>
      <c r="D304" s="265"/>
      <c r="E304" s="265"/>
      <c r="F304" s="265"/>
      <c r="G304" s="265"/>
      <c r="H304" s="265"/>
      <c r="I304" s="265"/>
      <c r="J304" s="265"/>
      <c r="K304" s="265"/>
      <c r="L304" s="265"/>
    </row>
    <row r="305" spans="2:15" ht="16.5" customHeight="1">
      <c r="B305" s="288" t="s">
        <v>35</v>
      </c>
      <c r="C305" s="288"/>
      <c r="D305" s="288"/>
      <c r="E305" s="289">
        <v>1</v>
      </c>
      <c r="F305" s="289"/>
      <c r="G305" s="289"/>
      <c r="H305" s="289"/>
      <c r="I305" s="289"/>
      <c r="J305" s="289"/>
      <c r="K305" s="289"/>
      <c r="L305" s="289"/>
    </row>
    <row r="306" spans="2:15">
      <c r="B306" s="254"/>
      <c r="C306" s="254"/>
      <c r="D306" s="254"/>
      <c r="E306" s="254"/>
      <c r="F306" s="254"/>
      <c r="G306" s="254"/>
      <c r="H306" s="254"/>
      <c r="I306" s="254"/>
      <c r="J306" s="254"/>
      <c r="K306" s="254"/>
      <c r="L306" s="254"/>
    </row>
    <row r="307" spans="2:15" ht="16.5" customHeight="1">
      <c r="B307" s="291" t="s">
        <v>36</v>
      </c>
      <c r="C307" s="291"/>
      <c r="D307" s="21" t="s">
        <v>37</v>
      </c>
      <c r="E307" s="292" t="s">
        <v>148</v>
      </c>
      <c r="F307" s="292"/>
      <c r="G307" s="292"/>
      <c r="H307" s="292"/>
      <c r="I307" s="292"/>
      <c r="J307" s="292"/>
      <c r="K307" s="292"/>
      <c r="L307" s="292"/>
    </row>
    <row r="308" spans="2:15">
      <c r="B308" s="291"/>
      <c r="C308" s="291"/>
      <c r="D308" s="21" t="s">
        <v>38</v>
      </c>
      <c r="E308" s="292" t="s">
        <v>148</v>
      </c>
      <c r="F308" s="292"/>
      <c r="G308" s="292"/>
      <c r="H308" s="292"/>
      <c r="I308" s="292"/>
      <c r="J308" s="292"/>
      <c r="K308" s="292"/>
      <c r="L308" s="292"/>
    </row>
    <row r="309" spans="2:15">
      <c r="B309" s="291"/>
      <c r="C309" s="291"/>
      <c r="D309" s="21" t="s">
        <v>39</v>
      </c>
      <c r="E309" s="292" t="s">
        <v>149</v>
      </c>
      <c r="F309" s="292"/>
      <c r="G309" s="292"/>
      <c r="H309" s="292"/>
      <c r="I309" s="292"/>
      <c r="J309" s="292"/>
      <c r="K309" s="292"/>
      <c r="L309" s="292"/>
    </row>
    <row r="310" spans="2:15">
      <c r="B310" s="254"/>
      <c r="C310" s="254"/>
      <c r="D310" s="254"/>
      <c r="E310" s="254"/>
      <c r="F310" s="254"/>
      <c r="G310" s="254"/>
      <c r="H310" s="254"/>
      <c r="I310" s="254"/>
      <c r="J310" s="254"/>
      <c r="K310" s="254"/>
      <c r="L310" s="254"/>
    </row>
    <row r="311" spans="2:15" ht="27" customHeight="1">
      <c r="B311" s="255" t="s">
        <v>40</v>
      </c>
      <c r="C311" s="256"/>
      <c r="D311" s="21" t="s">
        <v>41</v>
      </c>
      <c r="E311" s="261" t="s">
        <v>151</v>
      </c>
      <c r="F311" s="262"/>
      <c r="G311" s="262"/>
      <c r="H311" s="262"/>
      <c r="I311" s="262"/>
      <c r="J311" s="262"/>
      <c r="K311" s="262"/>
      <c r="L311" s="263"/>
    </row>
    <row r="312" spans="2:15" ht="27">
      <c r="B312" s="257"/>
      <c r="C312" s="258"/>
      <c r="D312" s="21" t="s">
        <v>42</v>
      </c>
      <c r="E312" s="289">
        <v>1108</v>
      </c>
      <c r="F312" s="289"/>
      <c r="G312" s="289"/>
      <c r="H312" s="289"/>
      <c r="I312" s="289"/>
      <c r="J312" s="289"/>
      <c r="K312" s="289"/>
      <c r="L312" s="289"/>
    </row>
    <row r="313" spans="2:15" ht="27" customHeight="1">
      <c r="B313" s="257"/>
      <c r="C313" s="258"/>
      <c r="D313" s="21" t="s">
        <v>43</v>
      </c>
      <c r="E313" s="261" t="s">
        <v>215</v>
      </c>
      <c r="F313" s="262"/>
      <c r="G313" s="262"/>
      <c r="H313" s="262"/>
      <c r="I313" s="262"/>
      <c r="J313" s="262"/>
      <c r="K313" s="262"/>
      <c r="L313" s="263"/>
    </row>
    <row r="314" spans="2:15" ht="27">
      <c r="B314" s="259"/>
      <c r="C314" s="260"/>
      <c r="D314" s="21" t="s">
        <v>44</v>
      </c>
      <c r="E314" s="289">
        <v>11002</v>
      </c>
      <c r="F314" s="289"/>
      <c r="G314" s="289"/>
      <c r="H314" s="289"/>
      <c r="I314" s="289"/>
      <c r="J314" s="289"/>
      <c r="K314" s="289"/>
      <c r="L314" s="289"/>
    </row>
    <row r="315" spans="2:15">
      <c r="B315" s="254"/>
      <c r="C315" s="254"/>
      <c r="D315" s="254"/>
      <c r="E315" s="254"/>
      <c r="F315" s="254"/>
      <c r="G315" s="254"/>
      <c r="H315" s="254"/>
      <c r="I315" s="254"/>
      <c r="J315" s="254"/>
      <c r="K315" s="254"/>
      <c r="L315" s="254"/>
    </row>
    <row r="316" spans="2:15" ht="16.5" customHeight="1">
      <c r="B316" s="288" t="s">
        <v>45</v>
      </c>
      <c r="C316" s="288"/>
      <c r="D316" s="288"/>
      <c r="E316" s="289" t="s">
        <v>154</v>
      </c>
      <c r="F316" s="289"/>
      <c r="G316" s="289"/>
      <c r="H316" s="289"/>
      <c r="I316" s="289"/>
      <c r="J316" s="289"/>
      <c r="K316" s="289"/>
      <c r="L316" s="289"/>
    </row>
    <row r="318" spans="2:15" ht="52.5" customHeight="1">
      <c r="B318" s="250" t="s">
        <v>50</v>
      </c>
      <c r="C318" s="290" t="s">
        <v>1</v>
      </c>
      <c r="D318" s="290"/>
      <c r="E318" s="250" t="s">
        <v>49</v>
      </c>
      <c r="F318" s="250" t="s">
        <v>3</v>
      </c>
      <c r="G318" s="250"/>
      <c r="H318" s="250"/>
      <c r="I318" s="250" t="s">
        <v>47</v>
      </c>
      <c r="J318" s="250" t="s">
        <v>4</v>
      </c>
      <c r="K318" s="250" t="s">
        <v>5</v>
      </c>
      <c r="L318" s="250" t="s">
        <v>6</v>
      </c>
      <c r="M318" s="250" t="s">
        <v>46</v>
      </c>
      <c r="N318" s="250"/>
      <c r="O318" s="250" t="s">
        <v>7</v>
      </c>
    </row>
    <row r="319" spans="2:15" ht="67.5">
      <c r="B319" s="250"/>
      <c r="C319" s="22" t="s">
        <v>8</v>
      </c>
      <c r="D319" s="20" t="s">
        <v>0</v>
      </c>
      <c r="E319" s="250"/>
      <c r="F319" s="20" t="s">
        <v>48</v>
      </c>
      <c r="G319" s="20" t="s">
        <v>9</v>
      </c>
      <c r="H319" s="20" t="s">
        <v>10</v>
      </c>
      <c r="I319" s="250"/>
      <c r="J319" s="250"/>
      <c r="K319" s="250"/>
      <c r="L319" s="250"/>
      <c r="M319" s="20" t="s">
        <v>11</v>
      </c>
      <c r="N319" s="20" t="s">
        <v>12</v>
      </c>
      <c r="O319" s="250"/>
    </row>
    <row r="320" spans="2:15">
      <c r="B320" s="24" t="s">
        <v>13</v>
      </c>
      <c r="C320" s="24" t="s">
        <v>14</v>
      </c>
      <c r="D320" s="24" t="s">
        <v>15</v>
      </c>
      <c r="E320" s="24" t="s">
        <v>16</v>
      </c>
      <c r="F320" s="24" t="s">
        <v>17</v>
      </c>
      <c r="G320" s="24" t="s">
        <v>18</v>
      </c>
      <c r="H320" s="24" t="s">
        <v>19</v>
      </c>
      <c r="I320" s="24" t="s">
        <v>20</v>
      </c>
      <c r="J320" s="24" t="s">
        <v>21</v>
      </c>
      <c r="K320" s="24" t="s">
        <v>22</v>
      </c>
      <c r="L320" s="24" t="s">
        <v>23</v>
      </c>
      <c r="M320" s="24" t="s">
        <v>24</v>
      </c>
      <c r="N320" s="24" t="s">
        <v>25</v>
      </c>
      <c r="O320" s="24" t="s">
        <v>26</v>
      </c>
    </row>
    <row r="321" spans="2:15">
      <c r="B321" s="4">
        <v>1100000</v>
      </c>
      <c r="C321" s="5" t="s">
        <v>76</v>
      </c>
      <c r="D321" s="4" t="s">
        <v>28</v>
      </c>
      <c r="E321" s="216">
        <f>E322+E324</f>
        <v>268512.5</v>
      </c>
      <c r="F321" s="25"/>
      <c r="G321" s="230">
        <f>G322+G324</f>
        <v>-6998.9</v>
      </c>
      <c r="H321" s="230">
        <f>H322+H324</f>
        <v>0</v>
      </c>
      <c r="I321" s="216">
        <f>E321+F321+G321+H321</f>
        <v>261513.60000000001</v>
      </c>
      <c r="J321" s="216">
        <f>J322+J324</f>
        <v>6284.07</v>
      </c>
      <c r="K321" s="216">
        <f t="shared" ref="K321:L321" si="43">K322+K324</f>
        <v>6284.07</v>
      </c>
      <c r="L321" s="216">
        <f t="shared" si="43"/>
        <v>6284.07</v>
      </c>
      <c r="M321" s="10"/>
      <c r="N321" s="10"/>
      <c r="O321" s="10"/>
    </row>
    <row r="322" spans="2:15">
      <c r="B322" s="4">
        <v>1121000</v>
      </c>
      <c r="C322" s="6" t="s">
        <v>54</v>
      </c>
      <c r="D322" s="4"/>
      <c r="E322" s="216">
        <f>E323</f>
        <v>36461.599999999999</v>
      </c>
      <c r="F322" s="216">
        <f t="shared" ref="F322:H322" si="44">F323</f>
        <v>0</v>
      </c>
      <c r="G322" s="216">
        <f t="shared" si="44"/>
        <v>0</v>
      </c>
      <c r="H322" s="230">
        <f t="shared" si="44"/>
        <v>-19000</v>
      </c>
      <c r="I322" s="216">
        <f t="shared" ref="I322" si="45">E322+F322+G322+H322</f>
        <v>17461.599999999999</v>
      </c>
      <c r="J322" s="216">
        <f>J323</f>
        <v>3864.07</v>
      </c>
      <c r="K322" s="216">
        <f>K323</f>
        <v>3864.07</v>
      </c>
      <c r="L322" s="216">
        <f>L323</f>
        <v>3864.07</v>
      </c>
      <c r="M322" s="10"/>
      <c r="N322" s="10"/>
      <c r="O322" s="10"/>
    </row>
    <row r="323" spans="2:15">
      <c r="B323" s="4">
        <v>1121100</v>
      </c>
      <c r="C323" s="5" t="s">
        <v>82</v>
      </c>
      <c r="D323" s="4">
        <v>421100</v>
      </c>
      <c r="E323" s="216">
        <v>36461.599999999999</v>
      </c>
      <c r="F323" s="10"/>
      <c r="H323" s="230">
        <v>-19000</v>
      </c>
      <c r="I323" s="216">
        <f>E323+F323+H323</f>
        <v>17461.599999999999</v>
      </c>
      <c r="J323" s="216">
        <v>3864.07</v>
      </c>
      <c r="K323" s="216">
        <v>3864.07</v>
      </c>
      <c r="L323" s="216">
        <v>3864.07</v>
      </c>
      <c r="M323" s="10"/>
      <c r="N323" s="10"/>
      <c r="O323" s="10"/>
    </row>
    <row r="324" spans="2:15">
      <c r="B324" s="4">
        <v>1123000</v>
      </c>
      <c r="C324" s="6" t="s">
        <v>92</v>
      </c>
      <c r="D324" s="4" t="s">
        <v>28</v>
      </c>
      <c r="E324" s="216">
        <f>E325+E326</f>
        <v>232050.9</v>
      </c>
      <c r="F324" s="216">
        <f t="shared" ref="F324:H324" si="46">F325+F326</f>
        <v>0</v>
      </c>
      <c r="G324" s="230">
        <f t="shared" si="46"/>
        <v>-6998.9</v>
      </c>
      <c r="H324" s="216">
        <f t="shared" si="46"/>
        <v>19000</v>
      </c>
      <c r="I324" s="216">
        <f t="shared" ref="I324:I327" si="47">E324+F324+G324+H324</f>
        <v>244052</v>
      </c>
      <c r="J324" s="216">
        <f>J325+J326</f>
        <v>2420</v>
      </c>
      <c r="K324" s="216">
        <f>K325+K326</f>
        <v>2420</v>
      </c>
      <c r="L324" s="216">
        <f>L325+L326</f>
        <v>2420</v>
      </c>
      <c r="M324" s="10"/>
      <c r="N324" s="10"/>
      <c r="O324" s="10"/>
    </row>
    <row r="325" spans="2:15">
      <c r="B325" s="4">
        <v>1123200</v>
      </c>
      <c r="C325" s="5" t="s">
        <v>94</v>
      </c>
      <c r="D325" s="4">
        <v>423200</v>
      </c>
      <c r="E325" s="216">
        <v>231798.9</v>
      </c>
      <c r="F325" s="10"/>
      <c r="G325" s="230">
        <v>-6998.9</v>
      </c>
      <c r="H325" s="230">
        <v>19000</v>
      </c>
      <c r="I325" s="216">
        <f t="shared" si="47"/>
        <v>243800</v>
      </c>
      <c r="J325" s="216">
        <v>2420</v>
      </c>
      <c r="K325" s="216">
        <v>2420</v>
      </c>
      <c r="L325" s="216">
        <v>2420</v>
      </c>
      <c r="M325" s="10"/>
      <c r="N325" s="10"/>
      <c r="O325" s="10"/>
    </row>
    <row r="326" spans="2:15">
      <c r="B326" s="4">
        <v>1123400</v>
      </c>
      <c r="C326" s="5" t="s">
        <v>96</v>
      </c>
      <c r="D326" s="4">
        <v>423400</v>
      </c>
      <c r="E326" s="216">
        <v>252</v>
      </c>
      <c r="F326" s="10"/>
      <c r="G326" s="10"/>
      <c r="H326" s="216"/>
      <c r="I326" s="216">
        <f t="shared" si="47"/>
        <v>252</v>
      </c>
      <c r="J326" s="216"/>
      <c r="K326" s="216"/>
      <c r="L326" s="216"/>
      <c r="M326" s="10"/>
      <c r="N326" s="10"/>
      <c r="O326" s="10"/>
    </row>
    <row r="327" spans="2:15">
      <c r="B327" s="4">
        <v>1000000</v>
      </c>
      <c r="C327" s="4" t="s">
        <v>212</v>
      </c>
      <c r="D327" s="4"/>
      <c r="E327" s="216">
        <f>E321</f>
        <v>268512.5</v>
      </c>
      <c r="F327" s="25"/>
      <c r="G327" s="230">
        <f t="shared" ref="G327:H327" si="48">G321</f>
        <v>-6998.9</v>
      </c>
      <c r="H327" s="230">
        <f t="shared" si="48"/>
        <v>0</v>
      </c>
      <c r="I327" s="216">
        <f t="shared" si="47"/>
        <v>261513.60000000001</v>
      </c>
      <c r="J327" s="216">
        <f>J321</f>
        <v>6284.07</v>
      </c>
      <c r="K327" s="216">
        <f>K321</f>
        <v>6284.07</v>
      </c>
      <c r="L327" s="216">
        <f>L321</f>
        <v>6284.07</v>
      </c>
      <c r="M327" s="10"/>
      <c r="N327" s="10"/>
      <c r="O327" s="10"/>
    </row>
    <row r="328" spans="2:15">
      <c r="G328" s="57"/>
    </row>
    <row r="329" spans="2:15" ht="16.5" customHeight="1">
      <c r="C329" s="173" t="s">
        <v>314</v>
      </c>
      <c r="D329" s="251" t="s">
        <v>70</v>
      </c>
      <c r="E329" s="251"/>
      <c r="F329" s="251"/>
      <c r="G329" s="252" t="s">
        <v>71</v>
      </c>
      <c r="H329" s="252"/>
      <c r="I329" s="232"/>
      <c r="J329" s="253" t="s">
        <v>155</v>
      </c>
      <c r="K329" s="253"/>
      <c r="L329" s="253"/>
    </row>
    <row r="330" spans="2:15" ht="16.5" customHeight="1">
      <c r="C330" s="8"/>
      <c r="D330" s="8"/>
      <c r="E330" s="1"/>
      <c r="G330" s="252" t="s">
        <v>72</v>
      </c>
      <c r="H330" s="252"/>
      <c r="J330" s="252" t="s">
        <v>73</v>
      </c>
      <c r="K330" s="252"/>
      <c r="L330" s="252"/>
    </row>
    <row r="331" spans="2:15">
      <c r="C331" s="19" t="s">
        <v>74</v>
      </c>
      <c r="D331" s="8"/>
      <c r="E331" s="8"/>
      <c r="F331" s="8"/>
      <c r="G331" s="8"/>
      <c r="H331" s="8"/>
      <c r="I331" s="8"/>
    </row>
    <row r="332" spans="2:15" ht="16.5" customHeight="1">
      <c r="C332" s="8"/>
      <c r="D332" s="251" t="s">
        <v>75</v>
      </c>
      <c r="E332" s="251"/>
      <c r="F332" s="251"/>
      <c r="G332" s="252" t="s">
        <v>71</v>
      </c>
      <c r="H332" s="252"/>
      <c r="I332" s="7"/>
      <c r="J332" s="253" t="s">
        <v>239</v>
      </c>
      <c r="K332" s="253"/>
      <c r="L332" s="253"/>
    </row>
    <row r="333" spans="2:15" ht="16.5" customHeight="1">
      <c r="C333" s="8"/>
      <c r="D333" s="8"/>
      <c r="E333" s="8"/>
      <c r="F333" s="7"/>
      <c r="G333" s="252" t="s">
        <v>72</v>
      </c>
      <c r="H333" s="252"/>
      <c r="I333" s="7"/>
      <c r="J333" s="252" t="s">
        <v>73</v>
      </c>
      <c r="K333" s="252"/>
      <c r="L333" s="252"/>
    </row>
    <row r="339" spans="2:14">
      <c r="J339" s="293" t="s">
        <v>128</v>
      </c>
      <c r="K339" s="293"/>
      <c r="L339" s="293"/>
    </row>
    <row r="340" spans="2:14">
      <c r="J340" s="23"/>
      <c r="K340" s="23"/>
      <c r="L340" s="23"/>
    </row>
    <row r="341" spans="2:14">
      <c r="B341" s="294" t="s">
        <v>126</v>
      </c>
      <c r="C341" s="294"/>
      <c r="D341" s="294"/>
      <c r="E341" s="294"/>
      <c r="F341" s="294"/>
      <c r="G341" s="294"/>
      <c r="H341" s="294"/>
      <c r="I341" s="294"/>
      <c r="J341" s="294"/>
      <c r="K341" s="294"/>
      <c r="L341" s="294"/>
    </row>
    <row r="342" spans="2:14">
      <c r="B342" s="294" t="s">
        <v>127</v>
      </c>
      <c r="C342" s="294"/>
      <c r="D342" s="294"/>
      <c r="E342" s="294"/>
      <c r="F342" s="294"/>
      <c r="G342" s="294"/>
      <c r="H342" s="294"/>
      <c r="I342" s="294"/>
      <c r="J342" s="294"/>
      <c r="K342" s="294"/>
      <c r="L342" s="294"/>
    </row>
    <row r="343" spans="2:14">
      <c r="B343" s="294" t="s">
        <v>275</v>
      </c>
      <c r="C343" s="294"/>
      <c r="D343" s="294"/>
      <c r="E343" s="294"/>
      <c r="F343" s="294"/>
      <c r="G343" s="294"/>
      <c r="H343" s="294"/>
      <c r="I343" s="294"/>
      <c r="J343" s="294"/>
      <c r="K343" s="294"/>
      <c r="L343" s="294"/>
    </row>
    <row r="344" spans="2:14">
      <c r="N344" s="12"/>
    </row>
    <row r="345" spans="2:14">
      <c r="B345" s="288" t="s">
        <v>29</v>
      </c>
      <c r="C345" s="288"/>
      <c r="D345" s="21" t="s">
        <v>30</v>
      </c>
      <c r="E345" s="289" t="s">
        <v>150</v>
      </c>
      <c r="F345" s="289"/>
      <c r="G345" s="289"/>
      <c r="H345" s="289"/>
      <c r="I345" s="289"/>
      <c r="J345" s="289"/>
      <c r="K345" s="289"/>
      <c r="L345" s="289"/>
    </row>
    <row r="346" spans="2:14">
      <c r="B346" s="288"/>
      <c r="C346" s="288"/>
      <c r="D346" s="21" t="s">
        <v>31</v>
      </c>
      <c r="E346" s="289">
        <v>104021</v>
      </c>
      <c r="F346" s="289"/>
      <c r="G346" s="289"/>
      <c r="H346" s="289"/>
      <c r="I346" s="289"/>
      <c r="J346" s="289"/>
      <c r="K346" s="289"/>
      <c r="L346" s="289"/>
    </row>
    <row r="347" spans="2:14">
      <c r="B347" s="254"/>
      <c r="C347" s="254"/>
      <c r="D347" s="254"/>
      <c r="E347" s="254"/>
      <c r="F347" s="254"/>
      <c r="G347" s="254"/>
      <c r="H347" s="254"/>
      <c r="I347" s="254"/>
      <c r="J347" s="254"/>
      <c r="K347" s="254"/>
      <c r="L347" s="254"/>
    </row>
    <row r="348" spans="2:14">
      <c r="B348" s="288" t="s">
        <v>32</v>
      </c>
      <c r="C348" s="288"/>
      <c r="D348" s="21" t="s">
        <v>30</v>
      </c>
      <c r="E348" s="289" t="s">
        <v>150</v>
      </c>
      <c r="F348" s="289"/>
      <c r="G348" s="289"/>
      <c r="H348" s="289"/>
      <c r="I348" s="289"/>
      <c r="J348" s="289"/>
      <c r="K348" s="289"/>
      <c r="L348" s="289"/>
    </row>
    <row r="349" spans="2:14">
      <c r="B349" s="288"/>
      <c r="C349" s="288"/>
      <c r="D349" s="21" t="s">
        <v>31</v>
      </c>
      <c r="E349" s="289">
        <v>104021</v>
      </c>
      <c r="F349" s="289"/>
      <c r="G349" s="289"/>
      <c r="H349" s="289"/>
      <c r="I349" s="289"/>
      <c r="J349" s="289"/>
      <c r="K349" s="289"/>
      <c r="L349" s="289"/>
    </row>
    <row r="350" spans="2:14">
      <c r="B350" s="265"/>
      <c r="C350" s="265"/>
      <c r="D350" s="265"/>
      <c r="E350" s="265"/>
      <c r="F350" s="265"/>
      <c r="G350" s="265"/>
      <c r="H350" s="265"/>
      <c r="I350" s="265"/>
      <c r="J350" s="265"/>
      <c r="K350" s="265"/>
      <c r="L350" s="265"/>
    </row>
    <row r="351" spans="2:14">
      <c r="B351" s="288" t="s">
        <v>33</v>
      </c>
      <c r="C351" s="288"/>
      <c r="D351" s="288"/>
      <c r="E351" s="289" t="s">
        <v>150</v>
      </c>
      <c r="F351" s="289"/>
      <c r="G351" s="289"/>
      <c r="H351" s="289"/>
      <c r="I351" s="289"/>
      <c r="J351" s="289"/>
      <c r="K351" s="289"/>
      <c r="L351" s="289"/>
    </row>
    <row r="352" spans="2:14">
      <c r="B352" s="254"/>
      <c r="C352" s="254"/>
      <c r="D352" s="254"/>
      <c r="E352" s="254"/>
      <c r="F352" s="254"/>
      <c r="G352" s="254"/>
      <c r="H352" s="254"/>
      <c r="I352" s="254"/>
      <c r="J352" s="254"/>
      <c r="K352" s="254"/>
      <c r="L352" s="254"/>
    </row>
    <row r="353" spans="2:15">
      <c r="B353" s="288" t="s">
        <v>34</v>
      </c>
      <c r="C353" s="288"/>
      <c r="D353" s="288"/>
      <c r="E353" s="289">
        <v>1006</v>
      </c>
      <c r="F353" s="289"/>
      <c r="G353" s="289"/>
      <c r="H353" s="289"/>
      <c r="I353" s="289"/>
      <c r="J353" s="289"/>
      <c r="K353" s="289"/>
      <c r="L353" s="289"/>
    </row>
    <row r="354" spans="2:15">
      <c r="B354" s="265"/>
      <c r="C354" s="265"/>
      <c r="D354" s="265"/>
      <c r="E354" s="265"/>
      <c r="F354" s="265"/>
      <c r="G354" s="265"/>
      <c r="H354" s="265"/>
      <c r="I354" s="265"/>
      <c r="J354" s="265"/>
      <c r="K354" s="265"/>
      <c r="L354" s="265"/>
    </row>
    <row r="355" spans="2:15">
      <c r="B355" s="288" t="s">
        <v>35</v>
      </c>
      <c r="C355" s="288"/>
      <c r="D355" s="288"/>
      <c r="E355" s="289">
        <v>1</v>
      </c>
      <c r="F355" s="289"/>
      <c r="G355" s="289"/>
      <c r="H355" s="289"/>
      <c r="I355" s="289"/>
      <c r="J355" s="289"/>
      <c r="K355" s="289"/>
      <c r="L355" s="289"/>
    </row>
    <row r="356" spans="2:15">
      <c r="B356" s="254"/>
      <c r="C356" s="254"/>
      <c r="D356" s="254"/>
      <c r="E356" s="254"/>
      <c r="F356" s="254"/>
      <c r="G356" s="254"/>
      <c r="H356" s="254"/>
      <c r="I356" s="254"/>
      <c r="J356" s="254"/>
      <c r="K356" s="254"/>
      <c r="L356" s="254"/>
    </row>
    <row r="357" spans="2:15">
      <c r="B357" s="291" t="s">
        <v>36</v>
      </c>
      <c r="C357" s="291"/>
      <c r="D357" s="21" t="s">
        <v>37</v>
      </c>
      <c r="E357" s="292" t="s">
        <v>148</v>
      </c>
      <c r="F357" s="292"/>
      <c r="G357" s="292"/>
      <c r="H357" s="292"/>
      <c r="I357" s="292"/>
      <c r="J357" s="292"/>
      <c r="K357" s="292"/>
      <c r="L357" s="292"/>
    </row>
    <row r="358" spans="2:15">
      <c r="B358" s="291"/>
      <c r="C358" s="291"/>
      <c r="D358" s="21" t="s">
        <v>38</v>
      </c>
      <c r="E358" s="292" t="s">
        <v>148</v>
      </c>
      <c r="F358" s="292"/>
      <c r="G358" s="292"/>
      <c r="H358" s="292"/>
      <c r="I358" s="292"/>
      <c r="J358" s="292"/>
      <c r="K358" s="292"/>
      <c r="L358" s="292"/>
    </row>
    <row r="359" spans="2:15">
      <c r="B359" s="291"/>
      <c r="C359" s="291"/>
      <c r="D359" s="21" t="s">
        <v>39</v>
      </c>
      <c r="E359" s="295" t="s">
        <v>159</v>
      </c>
      <c r="F359" s="295"/>
      <c r="G359" s="295"/>
      <c r="H359" s="295"/>
      <c r="I359" s="295"/>
      <c r="J359" s="295"/>
      <c r="K359" s="295"/>
      <c r="L359" s="295"/>
    </row>
    <row r="360" spans="2:15">
      <c r="B360" s="254"/>
      <c r="C360" s="254"/>
      <c r="D360" s="254"/>
      <c r="E360" s="254"/>
      <c r="F360" s="254"/>
      <c r="G360" s="254"/>
      <c r="H360" s="254"/>
      <c r="I360" s="254"/>
      <c r="J360" s="254"/>
      <c r="K360" s="254"/>
      <c r="L360" s="254"/>
    </row>
    <row r="361" spans="2:15" ht="27" customHeight="1">
      <c r="B361" s="255" t="s">
        <v>40</v>
      </c>
      <c r="C361" s="256"/>
      <c r="D361" s="21" t="s">
        <v>41</v>
      </c>
      <c r="E361" s="261" t="s">
        <v>151</v>
      </c>
      <c r="F361" s="262"/>
      <c r="G361" s="262"/>
      <c r="H361" s="262"/>
      <c r="I361" s="262"/>
      <c r="J361" s="262"/>
      <c r="K361" s="262"/>
      <c r="L361" s="263"/>
    </row>
    <row r="362" spans="2:15" ht="27">
      <c r="B362" s="257"/>
      <c r="C362" s="258"/>
      <c r="D362" s="21" t="s">
        <v>42</v>
      </c>
      <c r="E362" s="289">
        <v>1108</v>
      </c>
      <c r="F362" s="289"/>
      <c r="G362" s="289"/>
      <c r="H362" s="289"/>
      <c r="I362" s="289"/>
      <c r="J362" s="289"/>
      <c r="K362" s="289"/>
      <c r="L362" s="289"/>
    </row>
    <row r="363" spans="2:15" ht="27">
      <c r="B363" s="257"/>
      <c r="C363" s="258"/>
      <c r="D363" s="21" t="s">
        <v>43</v>
      </c>
      <c r="E363" s="261" t="s">
        <v>160</v>
      </c>
      <c r="F363" s="262"/>
      <c r="G363" s="262"/>
      <c r="H363" s="262"/>
      <c r="I363" s="262"/>
      <c r="J363" s="262"/>
      <c r="K363" s="262"/>
      <c r="L363" s="263"/>
    </row>
    <row r="364" spans="2:15" ht="27">
      <c r="B364" s="259"/>
      <c r="C364" s="260"/>
      <c r="D364" s="21" t="s">
        <v>44</v>
      </c>
      <c r="E364" s="289">
        <v>11003</v>
      </c>
      <c r="F364" s="289"/>
      <c r="G364" s="289"/>
      <c r="H364" s="289"/>
      <c r="I364" s="289"/>
      <c r="J364" s="289"/>
      <c r="K364" s="289"/>
      <c r="L364" s="289"/>
    </row>
    <row r="365" spans="2:15">
      <c r="B365" s="254"/>
      <c r="C365" s="254"/>
      <c r="D365" s="254"/>
      <c r="E365" s="254"/>
      <c r="F365" s="254"/>
      <c r="G365" s="254"/>
      <c r="H365" s="254"/>
      <c r="I365" s="254"/>
      <c r="J365" s="254"/>
      <c r="K365" s="254"/>
      <c r="L365" s="254"/>
    </row>
    <row r="366" spans="2:15">
      <c r="B366" s="288" t="s">
        <v>45</v>
      </c>
      <c r="C366" s="288"/>
      <c r="D366" s="288"/>
      <c r="E366" s="289" t="s">
        <v>154</v>
      </c>
      <c r="F366" s="289"/>
      <c r="G366" s="289"/>
      <c r="H366" s="289"/>
      <c r="I366" s="289"/>
      <c r="J366" s="289"/>
      <c r="K366" s="289"/>
      <c r="L366" s="289"/>
    </row>
    <row r="368" spans="2:15" ht="39.75" customHeight="1">
      <c r="B368" s="250" t="s">
        <v>50</v>
      </c>
      <c r="C368" s="290" t="s">
        <v>1</v>
      </c>
      <c r="D368" s="290"/>
      <c r="E368" s="250" t="s">
        <v>49</v>
      </c>
      <c r="F368" s="250" t="s">
        <v>3</v>
      </c>
      <c r="G368" s="250"/>
      <c r="H368" s="250"/>
      <c r="I368" s="250" t="s">
        <v>47</v>
      </c>
      <c r="J368" s="250" t="s">
        <v>4</v>
      </c>
      <c r="K368" s="250" t="s">
        <v>5</v>
      </c>
      <c r="L368" s="250" t="s">
        <v>6</v>
      </c>
      <c r="M368" s="250" t="s">
        <v>46</v>
      </c>
      <c r="N368" s="250"/>
      <c r="O368" s="250" t="s">
        <v>7</v>
      </c>
    </row>
    <row r="369" spans="2:15" ht="67.5">
      <c r="B369" s="250"/>
      <c r="C369" s="22" t="s">
        <v>8</v>
      </c>
      <c r="D369" s="20" t="s">
        <v>0</v>
      </c>
      <c r="E369" s="250"/>
      <c r="F369" s="20" t="s">
        <v>48</v>
      </c>
      <c r="G369" s="20" t="s">
        <v>9</v>
      </c>
      <c r="H369" s="20" t="s">
        <v>10</v>
      </c>
      <c r="I369" s="250"/>
      <c r="J369" s="250"/>
      <c r="K369" s="250"/>
      <c r="L369" s="250"/>
      <c r="M369" s="20" t="s">
        <v>11</v>
      </c>
      <c r="N369" s="20" t="s">
        <v>12</v>
      </c>
      <c r="O369" s="250"/>
    </row>
    <row r="370" spans="2:15">
      <c r="B370" s="24" t="s">
        <v>13</v>
      </c>
      <c r="C370" s="24" t="s">
        <v>14</v>
      </c>
      <c r="D370" s="24" t="s">
        <v>15</v>
      </c>
      <c r="E370" s="24" t="s">
        <v>16</v>
      </c>
      <c r="F370" s="24" t="s">
        <v>17</v>
      </c>
      <c r="G370" s="24" t="s">
        <v>18</v>
      </c>
      <c r="H370" s="24" t="s">
        <v>19</v>
      </c>
      <c r="I370" s="24" t="s">
        <v>20</v>
      </c>
      <c r="J370" s="24" t="s">
        <v>21</v>
      </c>
      <c r="K370" s="24" t="s">
        <v>22</v>
      </c>
      <c r="L370" s="24" t="s">
        <v>23</v>
      </c>
      <c r="M370" s="24" t="s">
        <v>24</v>
      </c>
      <c r="N370" s="24" t="s">
        <v>25</v>
      </c>
      <c r="O370" s="24" t="s">
        <v>26</v>
      </c>
    </row>
    <row r="371" spans="2:15">
      <c r="B371" s="4">
        <v>1100000</v>
      </c>
      <c r="C371" s="5" t="s">
        <v>76</v>
      </c>
      <c r="D371" s="4" t="s">
        <v>28</v>
      </c>
      <c r="E371" s="216">
        <f>E373</f>
        <v>85051.9</v>
      </c>
      <c r="F371" s="25">
        <f t="shared" ref="F371:H371" si="49">F373</f>
        <v>0</v>
      </c>
      <c r="G371" s="25">
        <f t="shared" si="49"/>
        <v>0</v>
      </c>
      <c r="H371" s="25">
        <f t="shared" si="49"/>
        <v>0</v>
      </c>
      <c r="I371" s="216">
        <f t="shared" ref="I371" si="50">E371+F371+G371+H371</f>
        <v>85051.9</v>
      </c>
      <c r="J371" s="216">
        <f>J373</f>
        <v>48001.5</v>
      </c>
      <c r="K371" s="216">
        <f t="shared" ref="K371:L371" si="51">K373</f>
        <v>48001.5</v>
      </c>
      <c r="L371" s="216">
        <f t="shared" si="51"/>
        <v>48001.5</v>
      </c>
      <c r="M371" s="10"/>
      <c r="N371" s="10"/>
      <c r="O371" s="10"/>
    </row>
    <row r="372" spans="2:15">
      <c r="B372" s="4">
        <v>1123000</v>
      </c>
      <c r="C372" s="6" t="s">
        <v>92</v>
      </c>
      <c r="D372" s="4" t="s">
        <v>28</v>
      </c>
      <c r="E372" s="216"/>
      <c r="F372" s="10"/>
      <c r="G372" s="10"/>
      <c r="H372" s="10"/>
      <c r="I372" s="216"/>
      <c r="J372" s="216"/>
      <c r="K372" s="216"/>
      <c r="L372" s="216"/>
      <c r="M372" s="10"/>
      <c r="N372" s="10"/>
      <c r="O372" s="10"/>
    </row>
    <row r="373" spans="2:15">
      <c r="B373" s="4">
        <v>1123800</v>
      </c>
      <c r="C373" s="5" t="s">
        <v>100</v>
      </c>
      <c r="D373" s="4">
        <v>423900</v>
      </c>
      <c r="E373" s="216">
        <v>85051.9</v>
      </c>
      <c r="F373" s="10"/>
      <c r="G373" s="10"/>
      <c r="H373" s="25"/>
      <c r="I373" s="216">
        <f t="shared" ref="I373" si="52">E373+F373+G373+H373</f>
        <v>85051.9</v>
      </c>
      <c r="J373" s="216">
        <v>48001.5</v>
      </c>
      <c r="K373" s="216">
        <v>48001.5</v>
      </c>
      <c r="L373" s="216">
        <v>48001.5</v>
      </c>
      <c r="M373" s="10"/>
      <c r="N373" s="10"/>
      <c r="O373" s="10"/>
    </row>
    <row r="374" spans="2:15">
      <c r="B374" s="4">
        <v>1000000</v>
      </c>
      <c r="C374" s="4">
        <v>1</v>
      </c>
      <c r="D374" s="4"/>
      <c r="E374" s="216">
        <f>E371</f>
        <v>85051.9</v>
      </c>
      <c r="F374" s="25">
        <f t="shared" ref="F374:H374" si="53">F371</f>
        <v>0</v>
      </c>
      <c r="G374" s="25">
        <f t="shared" si="53"/>
        <v>0</v>
      </c>
      <c r="H374" s="25">
        <f t="shared" si="53"/>
        <v>0</v>
      </c>
      <c r="I374" s="216">
        <f>I371</f>
        <v>85051.9</v>
      </c>
      <c r="J374" s="216">
        <f>J371</f>
        <v>48001.5</v>
      </c>
      <c r="K374" s="216">
        <f>K371</f>
        <v>48001.5</v>
      </c>
      <c r="L374" s="216">
        <f>L371</f>
        <v>48001.5</v>
      </c>
      <c r="M374" s="10"/>
      <c r="N374" s="10"/>
      <c r="O374" s="10"/>
    </row>
    <row r="377" spans="2:15">
      <c r="C377" s="173" t="s">
        <v>314</v>
      </c>
      <c r="D377" s="251" t="s">
        <v>70</v>
      </c>
      <c r="E377" s="251"/>
      <c r="F377" s="251"/>
      <c r="G377" s="252" t="s">
        <v>71</v>
      </c>
      <c r="H377" s="252"/>
      <c r="J377" s="253" t="s">
        <v>155</v>
      </c>
      <c r="K377" s="253"/>
      <c r="L377" s="253"/>
    </row>
    <row r="378" spans="2:15">
      <c r="C378" s="8"/>
      <c r="D378" s="8"/>
      <c r="E378" s="1"/>
      <c r="G378" s="252" t="s">
        <v>72</v>
      </c>
      <c r="H378" s="252"/>
      <c r="J378" s="252" t="s">
        <v>73</v>
      </c>
      <c r="K378" s="252"/>
      <c r="L378" s="252"/>
    </row>
    <row r="379" spans="2:15">
      <c r="C379" s="19" t="s">
        <v>74</v>
      </c>
      <c r="D379" s="8"/>
      <c r="E379" s="8"/>
      <c r="F379" s="8"/>
      <c r="G379" s="8"/>
      <c r="H379" s="8"/>
      <c r="I379" s="8"/>
    </row>
    <row r="380" spans="2:15" ht="16.5" customHeight="1">
      <c r="C380" s="8"/>
      <c r="D380" s="251" t="s">
        <v>75</v>
      </c>
      <c r="E380" s="251"/>
      <c r="F380" s="251"/>
      <c r="G380" s="252" t="s">
        <v>71</v>
      </c>
      <c r="H380" s="252"/>
      <c r="I380" s="7"/>
      <c r="J380" s="253" t="s">
        <v>239</v>
      </c>
      <c r="K380" s="253"/>
      <c r="L380" s="253"/>
    </row>
    <row r="381" spans="2:15">
      <c r="C381" s="8"/>
      <c r="D381" s="8"/>
      <c r="E381" s="8"/>
      <c r="F381" s="7"/>
      <c r="G381" s="252" t="s">
        <v>72</v>
      </c>
      <c r="H381" s="252"/>
      <c r="I381" s="7"/>
      <c r="J381" s="252" t="s">
        <v>73</v>
      </c>
      <c r="K381" s="252"/>
      <c r="L381" s="252"/>
    </row>
    <row r="382" spans="2:15">
      <c r="C382" s="8"/>
      <c r="D382" s="8"/>
      <c r="E382" s="8"/>
      <c r="F382" s="7"/>
      <c r="G382" s="135"/>
      <c r="H382" s="135"/>
      <c r="I382" s="7"/>
      <c r="J382" s="135"/>
      <c r="K382" s="135"/>
      <c r="L382" s="135"/>
    </row>
    <row r="383" spans="2:15">
      <c r="C383" s="8"/>
      <c r="D383" s="8"/>
      <c r="E383" s="8"/>
      <c r="F383" s="7"/>
      <c r="G383" s="135"/>
      <c r="H383" s="135"/>
      <c r="I383" s="7"/>
      <c r="J383" s="135"/>
      <c r="K383" s="135"/>
      <c r="L383" s="135"/>
    </row>
    <row r="384" spans="2:15">
      <c r="C384" s="8"/>
      <c r="D384" s="8"/>
      <c r="E384" s="8"/>
      <c r="F384" s="7"/>
      <c r="G384" s="135"/>
      <c r="H384" s="135"/>
      <c r="I384" s="7"/>
      <c r="J384" s="135"/>
      <c r="K384" s="135"/>
      <c r="L384" s="135"/>
    </row>
    <row r="385" spans="2:14">
      <c r="C385" s="8"/>
      <c r="D385" s="8"/>
      <c r="E385" s="8"/>
      <c r="F385" s="7"/>
      <c r="G385" s="135"/>
      <c r="H385" s="135"/>
      <c r="I385" s="7"/>
      <c r="J385" s="135"/>
      <c r="K385" s="135"/>
      <c r="L385" s="135"/>
    </row>
    <row r="386" spans="2:14">
      <c r="C386" s="8"/>
      <c r="D386" s="8"/>
      <c r="E386" s="8"/>
      <c r="F386" s="7"/>
      <c r="G386" s="135"/>
      <c r="H386" s="135"/>
      <c r="I386" s="7"/>
      <c r="J386" s="135"/>
      <c r="K386" s="135"/>
      <c r="L386" s="135"/>
    </row>
    <row r="387" spans="2:14">
      <c r="C387" s="8"/>
      <c r="D387" s="8"/>
      <c r="E387" s="8"/>
      <c r="F387" s="7"/>
      <c r="G387" s="135"/>
      <c r="H387" s="135"/>
      <c r="I387" s="7"/>
      <c r="J387" s="135"/>
      <c r="K387" s="135"/>
      <c r="L387" s="135"/>
    </row>
    <row r="388" spans="2:14" s="171" customFormat="1">
      <c r="C388" s="8"/>
      <c r="D388" s="8"/>
      <c r="E388" s="8"/>
      <c r="F388" s="7"/>
      <c r="G388" s="193"/>
      <c r="H388" s="193"/>
      <c r="I388" s="7"/>
      <c r="J388" s="193"/>
      <c r="K388" s="193"/>
      <c r="L388" s="193"/>
    </row>
    <row r="389" spans="2:14" s="171" customFormat="1">
      <c r="C389" s="8"/>
      <c r="D389" s="8"/>
      <c r="E389" s="8"/>
      <c r="F389" s="7"/>
      <c r="G389" s="193"/>
      <c r="H389" s="193"/>
      <c r="I389" s="7"/>
      <c r="J389" s="193"/>
      <c r="K389" s="193"/>
      <c r="L389" s="193"/>
    </row>
    <row r="390" spans="2:14">
      <c r="J390" s="293" t="s">
        <v>128</v>
      </c>
      <c r="K390" s="293"/>
      <c r="L390" s="293"/>
    </row>
    <row r="391" spans="2:14">
      <c r="J391" s="23"/>
      <c r="K391" s="23"/>
      <c r="L391" s="23"/>
    </row>
    <row r="392" spans="2:14">
      <c r="B392" s="294" t="s">
        <v>126</v>
      </c>
      <c r="C392" s="294"/>
      <c r="D392" s="294"/>
      <c r="E392" s="294"/>
      <c r="F392" s="294"/>
      <c r="G392" s="294"/>
      <c r="H392" s="294"/>
      <c r="I392" s="294"/>
      <c r="J392" s="294"/>
      <c r="K392" s="294"/>
      <c r="L392" s="294"/>
    </row>
    <row r="393" spans="2:14">
      <c r="B393" s="294" t="s">
        <v>127</v>
      </c>
      <c r="C393" s="294"/>
      <c r="D393" s="294"/>
      <c r="E393" s="294"/>
      <c r="F393" s="294"/>
      <c r="G393" s="294"/>
      <c r="H393" s="294"/>
      <c r="I393" s="294"/>
      <c r="J393" s="294"/>
      <c r="K393" s="294"/>
      <c r="L393" s="294"/>
    </row>
    <row r="394" spans="2:14">
      <c r="B394" s="294" t="s">
        <v>275</v>
      </c>
      <c r="C394" s="294"/>
      <c r="D394" s="294"/>
      <c r="E394" s="294"/>
      <c r="F394" s="294"/>
      <c r="G394" s="294"/>
      <c r="H394" s="294"/>
      <c r="I394" s="294"/>
      <c r="J394" s="294"/>
      <c r="K394" s="294"/>
      <c r="L394" s="294"/>
    </row>
    <row r="395" spans="2:14">
      <c r="N395" s="12"/>
    </row>
    <row r="396" spans="2:14">
      <c r="B396" s="288" t="s">
        <v>29</v>
      </c>
      <c r="C396" s="288"/>
      <c r="D396" s="21" t="s">
        <v>30</v>
      </c>
      <c r="E396" s="289" t="s">
        <v>150</v>
      </c>
      <c r="F396" s="289"/>
      <c r="G396" s="289"/>
      <c r="H396" s="289"/>
      <c r="I396" s="289"/>
      <c r="J396" s="289"/>
      <c r="K396" s="289"/>
      <c r="L396" s="289"/>
    </row>
    <row r="397" spans="2:14">
      <c r="B397" s="288"/>
      <c r="C397" s="288"/>
      <c r="D397" s="21" t="s">
        <v>31</v>
      </c>
      <c r="E397" s="289">
        <v>104021</v>
      </c>
      <c r="F397" s="289"/>
      <c r="G397" s="289"/>
      <c r="H397" s="289"/>
      <c r="I397" s="289"/>
      <c r="J397" s="289"/>
      <c r="K397" s="289"/>
      <c r="L397" s="289"/>
    </row>
    <row r="398" spans="2:14">
      <c r="B398" s="254"/>
      <c r="C398" s="254"/>
      <c r="D398" s="254"/>
      <c r="E398" s="254"/>
      <c r="F398" s="254"/>
      <c r="G398" s="254"/>
      <c r="H398" s="254"/>
      <c r="I398" s="254"/>
      <c r="J398" s="254"/>
      <c r="K398" s="254"/>
      <c r="L398" s="254"/>
    </row>
    <row r="399" spans="2:14">
      <c r="B399" s="288" t="s">
        <v>32</v>
      </c>
      <c r="C399" s="288"/>
      <c r="D399" s="21" t="s">
        <v>30</v>
      </c>
      <c r="E399" s="289" t="s">
        <v>150</v>
      </c>
      <c r="F399" s="289"/>
      <c r="G399" s="289"/>
      <c r="H399" s="289"/>
      <c r="I399" s="289"/>
      <c r="J399" s="289"/>
      <c r="K399" s="289"/>
      <c r="L399" s="289"/>
    </row>
    <row r="400" spans="2:14">
      <c r="B400" s="288"/>
      <c r="C400" s="288"/>
      <c r="D400" s="21" t="s">
        <v>31</v>
      </c>
      <c r="E400" s="289">
        <v>104021</v>
      </c>
      <c r="F400" s="289"/>
      <c r="G400" s="289"/>
      <c r="H400" s="289"/>
      <c r="I400" s="289"/>
      <c r="J400" s="289"/>
      <c r="K400" s="289"/>
      <c r="L400" s="289"/>
    </row>
    <row r="401" spans="2:12">
      <c r="B401" s="265"/>
      <c r="C401" s="265"/>
      <c r="D401" s="265"/>
      <c r="E401" s="265"/>
      <c r="F401" s="265"/>
      <c r="G401" s="265"/>
      <c r="H401" s="265"/>
      <c r="I401" s="265"/>
      <c r="J401" s="265"/>
      <c r="K401" s="265"/>
      <c r="L401" s="265"/>
    </row>
    <row r="402" spans="2:12">
      <c r="B402" s="288" t="s">
        <v>33</v>
      </c>
      <c r="C402" s="288"/>
      <c r="D402" s="288"/>
      <c r="E402" s="289" t="s">
        <v>150</v>
      </c>
      <c r="F402" s="289"/>
      <c r="G402" s="289"/>
      <c r="H402" s="289"/>
      <c r="I402" s="289"/>
      <c r="J402" s="289"/>
      <c r="K402" s="289"/>
      <c r="L402" s="289"/>
    </row>
    <row r="403" spans="2:12">
      <c r="B403" s="254"/>
      <c r="C403" s="254"/>
      <c r="D403" s="254"/>
      <c r="E403" s="254"/>
      <c r="F403" s="254"/>
      <c r="G403" s="254"/>
      <c r="H403" s="254"/>
      <c r="I403" s="254"/>
      <c r="J403" s="254"/>
      <c r="K403" s="254"/>
      <c r="L403" s="254"/>
    </row>
    <row r="404" spans="2:12">
      <c r="B404" s="288" t="s">
        <v>34</v>
      </c>
      <c r="C404" s="288"/>
      <c r="D404" s="288"/>
      <c r="E404" s="289">
        <v>1006</v>
      </c>
      <c r="F404" s="289"/>
      <c r="G404" s="289"/>
      <c r="H404" s="289"/>
      <c r="I404" s="289"/>
      <c r="J404" s="289"/>
      <c r="K404" s="289"/>
      <c r="L404" s="289"/>
    </row>
    <row r="405" spans="2:12">
      <c r="B405" s="265"/>
      <c r="C405" s="265"/>
      <c r="D405" s="265"/>
      <c r="E405" s="265"/>
      <c r="F405" s="265"/>
      <c r="G405" s="265"/>
      <c r="H405" s="265"/>
      <c r="I405" s="265"/>
      <c r="J405" s="265"/>
      <c r="K405" s="265"/>
      <c r="L405" s="265"/>
    </row>
    <row r="406" spans="2:12">
      <c r="B406" s="288" t="s">
        <v>35</v>
      </c>
      <c r="C406" s="288"/>
      <c r="D406" s="288"/>
      <c r="E406" s="289">
        <v>1</v>
      </c>
      <c r="F406" s="289"/>
      <c r="G406" s="289"/>
      <c r="H406" s="289"/>
      <c r="I406" s="289"/>
      <c r="J406" s="289"/>
      <c r="K406" s="289"/>
      <c r="L406" s="289"/>
    </row>
    <row r="407" spans="2:12">
      <c r="B407" s="254"/>
      <c r="C407" s="254"/>
      <c r="D407" s="254"/>
      <c r="E407" s="254"/>
      <c r="F407" s="254"/>
      <c r="G407" s="254"/>
      <c r="H407" s="254"/>
      <c r="I407" s="254"/>
      <c r="J407" s="254"/>
      <c r="K407" s="254"/>
      <c r="L407" s="254"/>
    </row>
    <row r="408" spans="2:12">
      <c r="B408" s="291" t="s">
        <v>36</v>
      </c>
      <c r="C408" s="291"/>
      <c r="D408" s="21" t="s">
        <v>37</v>
      </c>
      <c r="E408" s="292" t="s">
        <v>148</v>
      </c>
      <c r="F408" s="292"/>
      <c r="G408" s="292"/>
      <c r="H408" s="292"/>
      <c r="I408" s="292"/>
      <c r="J408" s="292"/>
      <c r="K408" s="292"/>
      <c r="L408" s="292"/>
    </row>
    <row r="409" spans="2:12">
      <c r="B409" s="291"/>
      <c r="C409" s="291"/>
      <c r="D409" s="21" t="s">
        <v>38</v>
      </c>
      <c r="E409" s="292" t="s">
        <v>148</v>
      </c>
      <c r="F409" s="292"/>
      <c r="G409" s="292"/>
      <c r="H409" s="292"/>
      <c r="I409" s="292"/>
      <c r="J409" s="292"/>
      <c r="K409" s="292"/>
      <c r="L409" s="292"/>
    </row>
    <row r="410" spans="2:12">
      <c r="B410" s="291"/>
      <c r="C410" s="291"/>
      <c r="D410" s="21" t="s">
        <v>39</v>
      </c>
      <c r="E410" s="292" t="s">
        <v>149</v>
      </c>
      <c r="F410" s="292"/>
      <c r="G410" s="292"/>
      <c r="H410" s="292"/>
      <c r="I410" s="292"/>
      <c r="J410" s="292"/>
      <c r="K410" s="292"/>
      <c r="L410" s="292"/>
    </row>
    <row r="411" spans="2:12">
      <c r="B411" s="254"/>
      <c r="C411" s="254"/>
      <c r="D411" s="254"/>
      <c r="E411" s="254"/>
      <c r="F411" s="254"/>
      <c r="G411" s="254"/>
      <c r="H411" s="254"/>
      <c r="I411" s="254"/>
      <c r="J411" s="254"/>
      <c r="K411" s="254"/>
      <c r="L411" s="254"/>
    </row>
    <row r="412" spans="2:12" ht="27">
      <c r="B412" s="255" t="s">
        <v>40</v>
      </c>
      <c r="C412" s="256"/>
      <c r="D412" s="21" t="s">
        <v>41</v>
      </c>
      <c r="E412" s="261" t="s">
        <v>151</v>
      </c>
      <c r="F412" s="262"/>
      <c r="G412" s="262"/>
      <c r="H412" s="262"/>
      <c r="I412" s="262"/>
      <c r="J412" s="262"/>
      <c r="K412" s="262"/>
      <c r="L412" s="263"/>
    </row>
    <row r="413" spans="2:12" ht="27">
      <c r="B413" s="257"/>
      <c r="C413" s="258"/>
      <c r="D413" s="21" t="s">
        <v>42</v>
      </c>
      <c r="E413" s="289">
        <v>1108</v>
      </c>
      <c r="F413" s="289"/>
      <c r="G413" s="289"/>
      <c r="H413" s="289"/>
      <c r="I413" s="289"/>
      <c r="J413" s="289"/>
      <c r="K413" s="289"/>
      <c r="L413" s="289"/>
    </row>
    <row r="414" spans="2:12" ht="27">
      <c r="B414" s="257"/>
      <c r="C414" s="258"/>
      <c r="D414" s="21" t="s">
        <v>43</v>
      </c>
      <c r="E414" s="261" t="s">
        <v>161</v>
      </c>
      <c r="F414" s="262"/>
      <c r="G414" s="262"/>
      <c r="H414" s="262"/>
      <c r="I414" s="262"/>
      <c r="J414" s="262"/>
      <c r="K414" s="262"/>
      <c r="L414" s="263"/>
    </row>
    <row r="415" spans="2:12" ht="27">
      <c r="B415" s="259"/>
      <c r="C415" s="260"/>
      <c r="D415" s="21" t="s">
        <v>44</v>
      </c>
      <c r="E415" s="289">
        <v>31001</v>
      </c>
      <c r="F415" s="289"/>
      <c r="G415" s="289"/>
      <c r="H415" s="289"/>
      <c r="I415" s="289"/>
      <c r="J415" s="289"/>
      <c r="K415" s="289"/>
      <c r="L415" s="289"/>
    </row>
    <row r="416" spans="2:12">
      <c r="B416" s="254"/>
      <c r="C416" s="254"/>
      <c r="D416" s="254"/>
      <c r="E416" s="254"/>
      <c r="F416" s="254"/>
      <c r="G416" s="254"/>
      <c r="H416" s="254"/>
      <c r="I416" s="254"/>
      <c r="J416" s="254"/>
      <c r="K416" s="254"/>
      <c r="L416" s="254"/>
    </row>
    <row r="417" spans="2:15">
      <c r="B417" s="288" t="s">
        <v>45</v>
      </c>
      <c r="C417" s="288"/>
      <c r="D417" s="288"/>
      <c r="E417" s="289" t="s">
        <v>154</v>
      </c>
      <c r="F417" s="289"/>
      <c r="G417" s="289"/>
      <c r="H417" s="289"/>
      <c r="I417" s="289"/>
      <c r="J417" s="289"/>
      <c r="K417" s="289"/>
      <c r="L417" s="289"/>
    </row>
    <row r="419" spans="2:15" ht="52.5" customHeight="1">
      <c r="B419" s="250" t="s">
        <v>50</v>
      </c>
      <c r="C419" s="290" t="s">
        <v>1</v>
      </c>
      <c r="D419" s="290"/>
      <c r="E419" s="250" t="s">
        <v>49</v>
      </c>
      <c r="F419" s="250" t="s">
        <v>3</v>
      </c>
      <c r="G419" s="250"/>
      <c r="H419" s="250"/>
      <c r="I419" s="250" t="s">
        <v>47</v>
      </c>
      <c r="J419" s="250" t="s">
        <v>4</v>
      </c>
      <c r="K419" s="250" t="s">
        <v>5</v>
      </c>
      <c r="L419" s="250" t="s">
        <v>6</v>
      </c>
      <c r="M419" s="250" t="s">
        <v>46</v>
      </c>
      <c r="N419" s="250"/>
      <c r="O419" s="250" t="s">
        <v>7</v>
      </c>
    </row>
    <row r="420" spans="2:15" ht="67.5">
      <c r="B420" s="250"/>
      <c r="C420" s="22" t="s">
        <v>8</v>
      </c>
      <c r="D420" s="20" t="s">
        <v>0</v>
      </c>
      <c r="E420" s="250"/>
      <c r="F420" s="20" t="s">
        <v>48</v>
      </c>
      <c r="G420" s="20" t="s">
        <v>9</v>
      </c>
      <c r="H420" s="20" t="s">
        <v>10</v>
      </c>
      <c r="I420" s="250"/>
      <c r="J420" s="250"/>
      <c r="K420" s="250"/>
      <c r="L420" s="250"/>
      <c r="M420" s="20" t="s">
        <v>11</v>
      </c>
      <c r="N420" s="20" t="s">
        <v>12</v>
      </c>
      <c r="O420" s="250"/>
    </row>
    <row r="421" spans="2:15">
      <c r="B421" s="24" t="s">
        <v>13</v>
      </c>
      <c r="C421" s="24" t="s">
        <v>14</v>
      </c>
      <c r="D421" s="24" t="s">
        <v>15</v>
      </c>
      <c r="E421" s="24" t="s">
        <v>16</v>
      </c>
      <c r="F421" s="24" t="s">
        <v>17</v>
      </c>
      <c r="G421" s="24" t="s">
        <v>18</v>
      </c>
      <c r="H421" s="24" t="s">
        <v>19</v>
      </c>
      <c r="I421" s="24" t="s">
        <v>20</v>
      </c>
      <c r="J421" s="24" t="s">
        <v>21</v>
      </c>
      <c r="K421" s="24" t="s">
        <v>22</v>
      </c>
      <c r="L421" s="24" t="s">
        <v>23</v>
      </c>
      <c r="M421" s="24" t="s">
        <v>24</v>
      </c>
      <c r="N421" s="24" t="s">
        <v>25</v>
      </c>
      <c r="O421" s="24" t="s">
        <v>26</v>
      </c>
    </row>
    <row r="422" spans="2:15">
      <c r="B422" s="4">
        <v>1200000</v>
      </c>
      <c r="C422" s="5" t="s">
        <v>66</v>
      </c>
      <c r="D422" s="4" t="s">
        <v>28</v>
      </c>
      <c r="E422" s="25">
        <f>E426</f>
        <v>0</v>
      </c>
      <c r="F422" s="25"/>
      <c r="G422" s="25">
        <f t="shared" ref="G422" si="54">G426</f>
        <v>0</v>
      </c>
      <c r="H422" s="25"/>
      <c r="I422" s="25">
        <f>E422+F422+G422+H422</f>
        <v>0</v>
      </c>
      <c r="J422" s="25">
        <f t="shared" ref="J422:L422" si="55">J426</f>
        <v>0</v>
      </c>
      <c r="K422" s="25">
        <f t="shared" si="55"/>
        <v>0</v>
      </c>
      <c r="L422" s="25">
        <f t="shared" si="55"/>
        <v>0</v>
      </c>
      <c r="M422" s="10"/>
      <c r="N422" s="10"/>
      <c r="O422" s="10"/>
    </row>
    <row r="423" spans="2:15">
      <c r="B423" s="4">
        <v>1210000</v>
      </c>
      <c r="C423" s="5" t="s">
        <v>67</v>
      </c>
      <c r="D423" s="4" t="s">
        <v>28</v>
      </c>
      <c r="E423" s="25"/>
      <c r="F423" s="10"/>
      <c r="G423" s="10"/>
      <c r="H423" s="10"/>
      <c r="I423" s="25"/>
      <c r="J423" s="25"/>
      <c r="K423" s="25"/>
      <c r="L423" s="25"/>
      <c r="M423" s="10"/>
      <c r="N423" s="10"/>
      <c r="O423" s="10"/>
    </row>
    <row r="424" spans="2:15">
      <c r="B424" s="4">
        <v>1211000</v>
      </c>
      <c r="C424" s="5" t="s">
        <v>122</v>
      </c>
      <c r="D424" s="4">
        <v>511100</v>
      </c>
      <c r="E424" s="25"/>
      <c r="F424" s="10"/>
      <c r="G424" s="10"/>
      <c r="H424" s="10"/>
      <c r="I424" s="25"/>
      <c r="J424" s="25"/>
      <c r="K424" s="25"/>
      <c r="L424" s="25"/>
      <c r="M424" s="10"/>
      <c r="N424" s="10"/>
      <c r="O424" s="10"/>
    </row>
    <row r="425" spans="2:15">
      <c r="B425" s="4">
        <v>1212000</v>
      </c>
      <c r="C425" s="5" t="s">
        <v>123</v>
      </c>
      <c r="D425" s="4">
        <v>511200</v>
      </c>
      <c r="E425" s="25"/>
      <c r="F425" s="10"/>
      <c r="G425" s="10"/>
      <c r="H425" s="10"/>
      <c r="I425" s="25"/>
      <c r="J425" s="25"/>
      <c r="K425" s="25"/>
      <c r="L425" s="25"/>
      <c r="M425" s="10"/>
      <c r="N425" s="10"/>
      <c r="O425" s="10"/>
    </row>
    <row r="426" spans="2:15">
      <c r="B426" s="4">
        <v>1215000</v>
      </c>
      <c r="C426" s="5" t="s">
        <v>124</v>
      </c>
      <c r="D426" s="4">
        <v>512200</v>
      </c>
      <c r="E426" s="25"/>
      <c r="F426" s="10"/>
      <c r="G426" s="25"/>
      <c r="H426" s="10"/>
      <c r="I426" s="25">
        <f t="shared" ref="I426" si="56">E426+F426+G426+H426</f>
        <v>0</v>
      </c>
      <c r="J426" s="25"/>
      <c r="K426" s="25"/>
      <c r="L426" s="25"/>
      <c r="M426" s="10"/>
      <c r="N426" s="10"/>
      <c r="O426" s="10"/>
    </row>
    <row r="427" spans="2:15">
      <c r="B427" s="4">
        <v>1216000</v>
      </c>
      <c r="C427" s="5" t="s">
        <v>125</v>
      </c>
      <c r="D427" s="4">
        <v>512900</v>
      </c>
      <c r="E427" s="25"/>
      <c r="F427" s="10"/>
      <c r="G427" s="10"/>
      <c r="H427" s="10"/>
      <c r="I427" s="25"/>
      <c r="J427" s="25"/>
      <c r="K427" s="25"/>
      <c r="L427" s="25"/>
      <c r="M427" s="10"/>
      <c r="N427" s="10"/>
      <c r="O427" s="10"/>
    </row>
    <row r="428" spans="2:15">
      <c r="B428" s="4">
        <v>1000000</v>
      </c>
      <c r="C428" s="4" t="s">
        <v>212</v>
      </c>
      <c r="D428" s="4"/>
      <c r="E428" s="25">
        <f>E422</f>
        <v>0</v>
      </c>
      <c r="F428" s="25"/>
      <c r="G428" s="25">
        <f t="shared" ref="G428:L428" si="57">G422</f>
        <v>0</v>
      </c>
      <c r="H428" s="25">
        <f t="shared" si="57"/>
        <v>0</v>
      </c>
      <c r="I428" s="25">
        <f>E428+F428+G428+H428</f>
        <v>0</v>
      </c>
      <c r="J428" s="25">
        <f t="shared" si="57"/>
        <v>0</v>
      </c>
      <c r="K428" s="25">
        <f t="shared" si="57"/>
        <v>0</v>
      </c>
      <c r="L428" s="25">
        <f t="shared" si="57"/>
        <v>0</v>
      </c>
      <c r="M428" s="10"/>
      <c r="N428" s="10"/>
      <c r="O428" s="10"/>
    </row>
    <row r="430" spans="2:15">
      <c r="C430" s="173" t="s">
        <v>314</v>
      </c>
      <c r="D430" s="251" t="s">
        <v>70</v>
      </c>
      <c r="E430" s="251"/>
      <c r="F430" s="251"/>
      <c r="G430" s="252" t="s">
        <v>71</v>
      </c>
      <c r="H430" s="252"/>
      <c r="J430" s="253" t="s">
        <v>155</v>
      </c>
      <c r="K430" s="253"/>
      <c r="L430" s="253"/>
    </row>
    <row r="431" spans="2:15">
      <c r="C431" s="8"/>
      <c r="D431" s="8"/>
      <c r="E431" s="1"/>
      <c r="G431" s="252" t="s">
        <v>72</v>
      </c>
      <c r="H431" s="252"/>
      <c r="J431" s="252" t="s">
        <v>73</v>
      </c>
      <c r="K431" s="252"/>
      <c r="L431" s="252"/>
    </row>
    <row r="432" spans="2:15">
      <c r="C432" s="19" t="s">
        <v>74</v>
      </c>
      <c r="D432" s="8"/>
      <c r="E432" s="8"/>
      <c r="F432" s="8"/>
      <c r="G432" s="8"/>
      <c r="H432" s="8"/>
      <c r="I432" s="8"/>
    </row>
    <row r="433" spans="2:14" ht="16.5" customHeight="1">
      <c r="C433" s="8"/>
      <c r="D433" s="251" t="s">
        <v>75</v>
      </c>
      <c r="E433" s="251"/>
      <c r="F433" s="251"/>
      <c r="G433" s="252" t="s">
        <v>71</v>
      </c>
      <c r="H433" s="252"/>
      <c r="I433" s="7"/>
      <c r="J433" s="253" t="s">
        <v>239</v>
      </c>
      <c r="K433" s="253"/>
      <c r="L433" s="253"/>
    </row>
    <row r="434" spans="2:14">
      <c r="C434" s="8"/>
      <c r="D434" s="8"/>
      <c r="E434" s="8"/>
      <c r="F434" s="7"/>
      <c r="G434" s="252" t="s">
        <v>72</v>
      </c>
      <c r="H434" s="252"/>
      <c r="I434" s="7"/>
      <c r="J434" s="252" t="s">
        <v>73</v>
      </c>
      <c r="K434" s="252"/>
      <c r="L434" s="252"/>
    </row>
    <row r="435" spans="2:14">
      <c r="C435" s="8"/>
      <c r="D435" s="8"/>
      <c r="E435" s="8"/>
      <c r="F435" s="7"/>
      <c r="G435" s="135"/>
      <c r="H435" s="135"/>
      <c r="I435" s="7"/>
      <c r="J435" s="135"/>
      <c r="K435" s="135"/>
      <c r="L435" s="135"/>
    </row>
    <row r="436" spans="2:14">
      <c r="C436" s="8"/>
      <c r="D436" s="8"/>
      <c r="E436" s="8"/>
      <c r="F436" s="7"/>
      <c r="G436" s="135"/>
      <c r="H436" s="135"/>
      <c r="I436" s="7"/>
      <c r="J436" s="135"/>
      <c r="K436" s="135"/>
      <c r="L436" s="135"/>
    </row>
    <row r="437" spans="2:14">
      <c r="C437" s="8"/>
      <c r="D437" s="8"/>
      <c r="E437" s="8"/>
      <c r="F437" s="7"/>
      <c r="G437" s="135"/>
      <c r="H437" s="135"/>
      <c r="I437" s="7"/>
      <c r="J437" s="135"/>
      <c r="K437" s="135"/>
      <c r="L437" s="135"/>
    </row>
    <row r="438" spans="2:14">
      <c r="C438" s="8"/>
      <c r="D438" s="8"/>
      <c r="E438" s="8"/>
      <c r="F438" s="7"/>
      <c r="G438" s="135"/>
      <c r="H438" s="135"/>
      <c r="I438" s="7"/>
      <c r="J438" s="135"/>
      <c r="K438" s="135"/>
      <c r="L438" s="135"/>
    </row>
    <row r="439" spans="2:14">
      <c r="C439" s="8"/>
      <c r="D439" s="8"/>
      <c r="E439" s="8"/>
      <c r="F439" s="7"/>
      <c r="G439" s="135"/>
      <c r="H439" s="135"/>
      <c r="I439" s="7"/>
      <c r="J439" s="135"/>
      <c r="K439" s="135"/>
      <c r="L439" s="135"/>
    </row>
    <row r="440" spans="2:14">
      <c r="J440" s="293" t="s">
        <v>128</v>
      </c>
      <c r="K440" s="293"/>
      <c r="L440" s="293"/>
    </row>
    <row r="441" spans="2:14">
      <c r="J441" s="23"/>
      <c r="K441" s="23"/>
      <c r="L441" s="23"/>
    </row>
    <row r="442" spans="2:14">
      <c r="B442" s="294" t="s">
        <v>126</v>
      </c>
      <c r="C442" s="294"/>
      <c r="D442" s="294"/>
      <c r="E442" s="294"/>
      <c r="F442" s="294"/>
      <c r="G442" s="294"/>
      <c r="H442" s="294"/>
      <c r="I442" s="294"/>
      <c r="J442" s="294"/>
      <c r="K442" s="294"/>
      <c r="L442" s="294"/>
    </row>
    <row r="443" spans="2:14">
      <c r="B443" s="294" t="s">
        <v>127</v>
      </c>
      <c r="C443" s="294"/>
      <c r="D443" s="294"/>
      <c r="E443" s="294"/>
      <c r="F443" s="294"/>
      <c r="G443" s="294"/>
      <c r="H443" s="294"/>
      <c r="I443" s="294"/>
      <c r="J443" s="294"/>
      <c r="K443" s="294"/>
      <c r="L443" s="294"/>
    </row>
    <row r="444" spans="2:14">
      <c r="B444" s="294" t="s">
        <v>275</v>
      </c>
      <c r="C444" s="294"/>
      <c r="D444" s="294"/>
      <c r="E444" s="294"/>
      <c r="F444" s="294"/>
      <c r="G444" s="294"/>
      <c r="H444" s="294"/>
      <c r="I444" s="294"/>
      <c r="J444" s="294"/>
      <c r="K444" s="294"/>
      <c r="L444" s="294"/>
    </row>
    <row r="445" spans="2:14">
      <c r="N445" s="12"/>
    </row>
    <row r="446" spans="2:14">
      <c r="B446" s="288" t="s">
        <v>29</v>
      </c>
      <c r="C446" s="288"/>
      <c r="D446" s="21" t="s">
        <v>30</v>
      </c>
      <c r="E446" s="289" t="s">
        <v>150</v>
      </c>
      <c r="F446" s="289"/>
      <c r="G446" s="289"/>
      <c r="H446" s="289"/>
      <c r="I446" s="289"/>
      <c r="J446" s="289"/>
      <c r="K446" s="289"/>
      <c r="L446" s="289"/>
    </row>
    <row r="447" spans="2:14">
      <c r="B447" s="288"/>
      <c r="C447" s="288"/>
      <c r="D447" s="21" t="s">
        <v>31</v>
      </c>
      <c r="E447" s="289">
        <v>104021</v>
      </c>
      <c r="F447" s="289"/>
      <c r="G447" s="289"/>
      <c r="H447" s="289"/>
      <c r="I447" s="289"/>
      <c r="J447" s="289"/>
      <c r="K447" s="289"/>
      <c r="L447" s="289"/>
    </row>
    <row r="448" spans="2:14">
      <c r="B448" s="254"/>
      <c r="C448" s="254"/>
      <c r="D448" s="254"/>
      <c r="E448" s="254"/>
      <c r="F448" s="254"/>
      <c r="G448" s="254"/>
      <c r="H448" s="254"/>
      <c r="I448" s="254"/>
      <c r="J448" s="254"/>
      <c r="K448" s="254"/>
      <c r="L448" s="254"/>
    </row>
    <row r="449" spans="2:12">
      <c r="B449" s="288" t="s">
        <v>32</v>
      </c>
      <c r="C449" s="288"/>
      <c r="D449" s="21" t="s">
        <v>30</v>
      </c>
      <c r="E449" s="289" t="s">
        <v>150</v>
      </c>
      <c r="F449" s="289"/>
      <c r="G449" s="289"/>
      <c r="H449" s="289"/>
      <c r="I449" s="289"/>
      <c r="J449" s="289"/>
      <c r="K449" s="289"/>
      <c r="L449" s="289"/>
    </row>
    <row r="450" spans="2:12">
      <c r="B450" s="288"/>
      <c r="C450" s="288"/>
      <c r="D450" s="21" t="s">
        <v>31</v>
      </c>
      <c r="E450" s="289">
        <v>104021</v>
      </c>
      <c r="F450" s="289"/>
      <c r="G450" s="289"/>
      <c r="H450" s="289"/>
      <c r="I450" s="289"/>
      <c r="J450" s="289"/>
      <c r="K450" s="289"/>
      <c r="L450" s="289"/>
    </row>
    <row r="451" spans="2:12">
      <c r="B451" s="265"/>
      <c r="C451" s="265"/>
      <c r="D451" s="265"/>
      <c r="E451" s="265"/>
      <c r="F451" s="265"/>
      <c r="G451" s="265"/>
      <c r="H451" s="265"/>
      <c r="I451" s="265"/>
      <c r="J451" s="265"/>
      <c r="K451" s="265"/>
      <c r="L451" s="265"/>
    </row>
    <row r="452" spans="2:12">
      <c r="B452" s="288" t="s">
        <v>33</v>
      </c>
      <c r="C452" s="288"/>
      <c r="D452" s="288"/>
      <c r="E452" s="289" t="s">
        <v>150</v>
      </c>
      <c r="F452" s="289"/>
      <c r="G452" s="289"/>
      <c r="H452" s="289"/>
      <c r="I452" s="289"/>
      <c r="J452" s="289"/>
      <c r="K452" s="289"/>
      <c r="L452" s="289"/>
    </row>
    <row r="453" spans="2:12">
      <c r="B453" s="254"/>
      <c r="C453" s="254"/>
      <c r="D453" s="254"/>
      <c r="E453" s="254"/>
      <c r="F453" s="254"/>
      <c r="G453" s="254"/>
      <c r="H453" s="254"/>
      <c r="I453" s="254"/>
      <c r="J453" s="254"/>
      <c r="K453" s="254"/>
      <c r="L453" s="254"/>
    </row>
    <row r="454" spans="2:12">
      <c r="B454" s="288" t="s">
        <v>34</v>
      </c>
      <c r="C454" s="288"/>
      <c r="D454" s="288"/>
      <c r="E454" s="289">
        <v>1006</v>
      </c>
      <c r="F454" s="289"/>
      <c r="G454" s="289"/>
      <c r="H454" s="289"/>
      <c r="I454" s="289"/>
      <c r="J454" s="289"/>
      <c r="K454" s="289"/>
      <c r="L454" s="289"/>
    </row>
    <row r="455" spans="2:12">
      <c r="B455" s="265"/>
      <c r="C455" s="265"/>
      <c r="D455" s="265"/>
      <c r="E455" s="265"/>
      <c r="F455" s="265"/>
      <c r="G455" s="265"/>
      <c r="H455" s="265"/>
      <c r="I455" s="265"/>
      <c r="J455" s="265"/>
      <c r="K455" s="265"/>
      <c r="L455" s="265"/>
    </row>
    <row r="456" spans="2:12">
      <c r="B456" s="288" t="s">
        <v>35</v>
      </c>
      <c r="C456" s="288"/>
      <c r="D456" s="288"/>
      <c r="E456" s="289">
        <v>1</v>
      </c>
      <c r="F456" s="289"/>
      <c r="G456" s="289"/>
      <c r="H456" s="289"/>
      <c r="I456" s="289"/>
      <c r="J456" s="289"/>
      <c r="K456" s="289"/>
      <c r="L456" s="289"/>
    </row>
    <row r="457" spans="2:12">
      <c r="B457" s="254"/>
      <c r="C457" s="254"/>
      <c r="D457" s="254"/>
      <c r="E457" s="254"/>
      <c r="F457" s="254"/>
      <c r="G457" s="254"/>
      <c r="H457" s="254"/>
      <c r="I457" s="254"/>
      <c r="J457" s="254"/>
      <c r="K457" s="254"/>
      <c r="L457" s="254"/>
    </row>
    <row r="458" spans="2:12">
      <c r="B458" s="291" t="s">
        <v>36</v>
      </c>
      <c r="C458" s="291"/>
      <c r="D458" s="21" t="s">
        <v>37</v>
      </c>
      <c r="E458" s="292" t="s">
        <v>148</v>
      </c>
      <c r="F458" s="292"/>
      <c r="G458" s="292"/>
      <c r="H458" s="292"/>
      <c r="I458" s="292"/>
      <c r="J458" s="292"/>
      <c r="K458" s="292"/>
      <c r="L458" s="292"/>
    </row>
    <row r="459" spans="2:12">
      <c r="B459" s="291"/>
      <c r="C459" s="291"/>
      <c r="D459" s="21" t="s">
        <v>38</v>
      </c>
      <c r="E459" s="292" t="s">
        <v>148</v>
      </c>
      <c r="F459" s="292"/>
      <c r="G459" s="292"/>
      <c r="H459" s="292"/>
      <c r="I459" s="292"/>
      <c r="J459" s="292"/>
      <c r="K459" s="292"/>
      <c r="L459" s="292"/>
    </row>
    <row r="460" spans="2:12">
      <c r="B460" s="291"/>
      <c r="C460" s="291"/>
      <c r="D460" s="21" t="s">
        <v>39</v>
      </c>
      <c r="E460" s="292" t="s">
        <v>149</v>
      </c>
      <c r="F460" s="292"/>
      <c r="G460" s="292"/>
      <c r="H460" s="292"/>
      <c r="I460" s="292"/>
      <c r="J460" s="292"/>
      <c r="K460" s="292"/>
      <c r="L460" s="292"/>
    </row>
    <row r="461" spans="2:12">
      <c r="B461" s="265"/>
      <c r="C461" s="265"/>
      <c r="D461" s="265"/>
      <c r="E461" s="265"/>
      <c r="F461" s="265"/>
      <c r="G461" s="265"/>
      <c r="H461" s="265"/>
      <c r="I461" s="265"/>
      <c r="J461" s="265"/>
      <c r="K461" s="265"/>
      <c r="L461" s="265"/>
    </row>
    <row r="462" spans="2:12" ht="27">
      <c r="B462" s="255" t="s">
        <v>40</v>
      </c>
      <c r="C462" s="256"/>
      <c r="D462" s="21" t="s">
        <v>41</v>
      </c>
      <c r="E462" s="261" t="s">
        <v>162</v>
      </c>
      <c r="F462" s="262"/>
      <c r="G462" s="262"/>
      <c r="H462" s="262"/>
      <c r="I462" s="262"/>
      <c r="J462" s="262"/>
      <c r="K462" s="262"/>
      <c r="L462" s="263"/>
    </row>
    <row r="463" spans="2:12" ht="27">
      <c r="B463" s="257"/>
      <c r="C463" s="258"/>
      <c r="D463" s="21" t="s">
        <v>42</v>
      </c>
      <c r="E463" s="289">
        <v>1137</v>
      </c>
      <c r="F463" s="289"/>
      <c r="G463" s="289"/>
      <c r="H463" s="289"/>
      <c r="I463" s="289"/>
      <c r="J463" s="289"/>
      <c r="K463" s="289"/>
      <c r="L463" s="289"/>
    </row>
    <row r="464" spans="2:12" ht="27">
      <c r="B464" s="257"/>
      <c r="C464" s="258"/>
      <c r="D464" s="21" t="s">
        <v>43</v>
      </c>
      <c r="E464" s="261" t="s">
        <v>163</v>
      </c>
      <c r="F464" s="262"/>
      <c r="G464" s="262"/>
      <c r="H464" s="262"/>
      <c r="I464" s="262"/>
      <c r="J464" s="262"/>
      <c r="K464" s="262"/>
      <c r="L464" s="263"/>
    </row>
    <row r="465" spans="2:15" ht="27">
      <c r="B465" s="259"/>
      <c r="C465" s="260"/>
      <c r="D465" s="21" t="s">
        <v>44</v>
      </c>
      <c r="E465" s="289">
        <v>11001</v>
      </c>
      <c r="F465" s="289"/>
      <c r="G465" s="289"/>
      <c r="H465" s="289"/>
      <c r="I465" s="289"/>
      <c r="J465" s="289"/>
      <c r="K465" s="289"/>
      <c r="L465" s="289"/>
    </row>
    <row r="466" spans="2:15">
      <c r="B466" s="254"/>
      <c r="C466" s="254"/>
      <c r="D466" s="254"/>
      <c r="E466" s="254"/>
      <c r="F466" s="254"/>
      <c r="G466" s="254"/>
      <c r="H466" s="254"/>
      <c r="I466" s="254"/>
      <c r="J466" s="254"/>
      <c r="K466" s="254"/>
      <c r="L466" s="254"/>
    </row>
    <row r="467" spans="2:15">
      <c r="B467" s="288" t="s">
        <v>45</v>
      </c>
      <c r="C467" s="288"/>
      <c r="D467" s="288"/>
      <c r="E467" s="289" t="s">
        <v>154</v>
      </c>
      <c r="F467" s="289"/>
      <c r="G467" s="289"/>
      <c r="H467" s="289"/>
      <c r="I467" s="289"/>
      <c r="J467" s="289"/>
      <c r="K467" s="289"/>
      <c r="L467" s="289"/>
    </row>
    <row r="469" spans="2:15" ht="53.25" customHeight="1">
      <c r="B469" s="250" t="s">
        <v>50</v>
      </c>
      <c r="C469" s="290" t="s">
        <v>1</v>
      </c>
      <c r="D469" s="290"/>
      <c r="E469" s="250" t="s">
        <v>49</v>
      </c>
      <c r="F469" s="250" t="s">
        <v>3</v>
      </c>
      <c r="G469" s="250"/>
      <c r="H469" s="250"/>
      <c r="I469" s="250" t="s">
        <v>47</v>
      </c>
      <c r="J469" s="250" t="s">
        <v>4</v>
      </c>
      <c r="K469" s="250" t="s">
        <v>5</v>
      </c>
      <c r="L469" s="250" t="s">
        <v>6</v>
      </c>
      <c r="M469" s="250" t="s">
        <v>46</v>
      </c>
      <c r="N469" s="250"/>
      <c r="O469" s="250" t="s">
        <v>7</v>
      </c>
    </row>
    <row r="470" spans="2:15" ht="67.5">
      <c r="B470" s="250"/>
      <c r="C470" s="22" t="s">
        <v>8</v>
      </c>
      <c r="D470" s="20" t="s">
        <v>0</v>
      </c>
      <c r="E470" s="250"/>
      <c r="F470" s="20" t="s">
        <v>48</v>
      </c>
      <c r="G470" s="20" t="s">
        <v>9</v>
      </c>
      <c r="H470" s="20" t="s">
        <v>10</v>
      </c>
      <c r="I470" s="250"/>
      <c r="J470" s="250"/>
      <c r="K470" s="250"/>
      <c r="L470" s="250"/>
      <c r="M470" s="20" t="s">
        <v>11</v>
      </c>
      <c r="N470" s="20" t="s">
        <v>12</v>
      </c>
      <c r="O470" s="250"/>
    </row>
    <row r="471" spans="2:15">
      <c r="B471" s="24" t="s">
        <v>13</v>
      </c>
      <c r="C471" s="24" t="s">
        <v>14</v>
      </c>
      <c r="D471" s="24" t="s">
        <v>15</v>
      </c>
      <c r="E471" s="24" t="s">
        <v>16</v>
      </c>
      <c r="F471" s="24" t="s">
        <v>17</v>
      </c>
      <c r="G471" s="24" t="s">
        <v>18</v>
      </c>
      <c r="H471" s="24" t="s">
        <v>19</v>
      </c>
      <c r="I471" s="24" t="s">
        <v>20</v>
      </c>
      <c r="J471" s="24" t="s">
        <v>21</v>
      </c>
      <c r="K471" s="24" t="s">
        <v>22</v>
      </c>
      <c r="L471" s="24" t="s">
        <v>23</v>
      </c>
      <c r="M471" s="24" t="s">
        <v>24</v>
      </c>
      <c r="N471" s="24" t="s">
        <v>25</v>
      </c>
      <c r="O471" s="24" t="s">
        <v>26</v>
      </c>
    </row>
    <row r="472" spans="2:15">
      <c r="B472" s="4">
        <v>1100000</v>
      </c>
      <c r="C472" s="5" t="s">
        <v>76</v>
      </c>
      <c r="D472" s="4" t="s">
        <v>28</v>
      </c>
      <c r="E472" s="216">
        <f>E476+E475</f>
        <v>19700</v>
      </c>
      <c r="F472" s="25">
        <f t="shared" ref="F472:H472" si="58">F476+F475</f>
        <v>0</v>
      </c>
      <c r="G472" s="25">
        <f t="shared" si="58"/>
        <v>0</v>
      </c>
      <c r="H472" s="25">
        <f t="shared" si="58"/>
        <v>0</v>
      </c>
      <c r="I472" s="216">
        <f t="shared" ref="I472" si="59">E472+F472+G472+H472</f>
        <v>19700</v>
      </c>
      <c r="J472" s="216">
        <f>J476+J475</f>
        <v>3200</v>
      </c>
      <c r="K472" s="216">
        <f t="shared" ref="K472:L472" si="60">K476+K475</f>
        <v>3200</v>
      </c>
      <c r="L472" s="216">
        <f t="shared" si="60"/>
        <v>3200</v>
      </c>
      <c r="M472" s="10"/>
      <c r="N472" s="10"/>
      <c r="O472" s="10"/>
    </row>
    <row r="473" spans="2:15">
      <c r="B473" s="4">
        <v>1123000</v>
      </c>
      <c r="C473" s="6" t="s">
        <v>92</v>
      </c>
      <c r="D473" s="4" t="s">
        <v>28</v>
      </c>
      <c r="E473" s="216"/>
      <c r="F473" s="10"/>
      <c r="G473" s="10"/>
      <c r="H473" s="10"/>
      <c r="I473" s="216"/>
      <c r="J473" s="216"/>
      <c r="K473" s="216"/>
      <c r="L473" s="216"/>
      <c r="M473" s="10"/>
      <c r="N473" s="10"/>
      <c r="O473" s="10"/>
    </row>
    <row r="474" spans="2:15">
      <c r="B474" s="4">
        <v>1123100</v>
      </c>
      <c r="C474" s="5" t="s">
        <v>93</v>
      </c>
      <c r="D474" s="4">
        <v>423100</v>
      </c>
      <c r="E474" s="216"/>
      <c r="F474" s="10"/>
      <c r="G474" s="10"/>
      <c r="H474" s="10"/>
      <c r="I474" s="216"/>
      <c r="J474" s="216"/>
      <c r="K474" s="216"/>
      <c r="L474" s="216"/>
      <c r="M474" s="10"/>
      <c r="N474" s="10"/>
      <c r="O474" s="10"/>
    </row>
    <row r="475" spans="2:15">
      <c r="B475" s="4">
        <v>1123200</v>
      </c>
      <c r="C475" s="5" t="s">
        <v>94</v>
      </c>
      <c r="D475" s="4">
        <v>423200</v>
      </c>
      <c r="E475" s="216">
        <v>19700</v>
      </c>
      <c r="F475" s="10"/>
      <c r="G475" s="25"/>
      <c r="H475" s="10"/>
      <c r="I475" s="216">
        <f>E475+F475+G475+H475</f>
        <v>19700</v>
      </c>
      <c r="J475" s="216">
        <v>3200</v>
      </c>
      <c r="K475" s="216">
        <v>3200</v>
      </c>
      <c r="L475" s="216">
        <v>3200</v>
      </c>
      <c r="M475" s="10"/>
      <c r="N475" s="10"/>
      <c r="O475" s="10"/>
    </row>
    <row r="476" spans="2:15">
      <c r="B476" s="4">
        <v>1123800</v>
      </c>
      <c r="C476" s="5" t="s">
        <v>100</v>
      </c>
      <c r="D476" s="4">
        <v>423900</v>
      </c>
      <c r="E476" s="216"/>
      <c r="F476" s="10"/>
      <c r="G476" s="10"/>
      <c r="H476" s="10"/>
      <c r="I476" s="216"/>
      <c r="J476" s="216"/>
      <c r="K476" s="216"/>
      <c r="L476" s="216"/>
      <c r="M476" s="10"/>
      <c r="N476" s="10"/>
      <c r="O476" s="10"/>
    </row>
    <row r="477" spans="2:15">
      <c r="B477" s="4">
        <v>1000000</v>
      </c>
      <c r="C477" s="4" t="s">
        <v>212</v>
      </c>
      <c r="D477" s="4"/>
      <c r="E477" s="216">
        <f>E472</f>
        <v>19700</v>
      </c>
      <c r="F477" s="25">
        <f t="shared" ref="F477:H477" si="61">F472</f>
        <v>0</v>
      </c>
      <c r="G477" s="25">
        <f t="shared" si="61"/>
        <v>0</v>
      </c>
      <c r="H477" s="25">
        <f t="shared" si="61"/>
        <v>0</v>
      </c>
      <c r="I477" s="216">
        <f>I472</f>
        <v>19700</v>
      </c>
      <c r="J477" s="216">
        <f>J472</f>
        <v>3200</v>
      </c>
      <c r="K477" s="216">
        <f>K472</f>
        <v>3200</v>
      </c>
      <c r="L477" s="216">
        <f>L472</f>
        <v>3200</v>
      </c>
      <c r="M477" s="10"/>
      <c r="N477" s="10"/>
      <c r="O477" s="10"/>
    </row>
    <row r="480" spans="2:15">
      <c r="C480" s="173" t="s">
        <v>314</v>
      </c>
      <c r="D480" s="251" t="s">
        <v>70</v>
      </c>
      <c r="E480" s="251"/>
      <c r="F480" s="251"/>
      <c r="G480" s="252" t="s">
        <v>71</v>
      </c>
      <c r="H480" s="252"/>
      <c r="J480" s="253" t="s">
        <v>155</v>
      </c>
      <c r="K480" s="253"/>
      <c r="L480" s="253"/>
    </row>
    <row r="481" spans="2:14">
      <c r="C481" s="8"/>
      <c r="D481" s="8"/>
      <c r="E481" s="1"/>
      <c r="G481" s="252" t="s">
        <v>72</v>
      </c>
      <c r="H481" s="252"/>
      <c r="J481" s="252" t="s">
        <v>73</v>
      </c>
      <c r="K481" s="252"/>
      <c r="L481" s="252"/>
    </row>
    <row r="482" spans="2:14">
      <c r="C482" s="19" t="s">
        <v>74</v>
      </c>
      <c r="D482" s="8"/>
      <c r="E482" s="8"/>
      <c r="F482" s="8"/>
      <c r="G482" s="8"/>
      <c r="H482" s="8"/>
      <c r="I482" s="8"/>
    </row>
    <row r="483" spans="2:14" ht="16.5" customHeight="1">
      <c r="C483" s="8"/>
      <c r="D483" s="251" t="s">
        <v>75</v>
      </c>
      <c r="E483" s="251"/>
      <c r="F483" s="251"/>
      <c r="G483" s="252" t="s">
        <v>71</v>
      </c>
      <c r="H483" s="252"/>
      <c r="I483" s="7"/>
      <c r="J483" s="253" t="s">
        <v>239</v>
      </c>
      <c r="K483" s="253"/>
      <c r="L483" s="253"/>
    </row>
    <row r="484" spans="2:14">
      <c r="C484" s="8"/>
      <c r="D484" s="8"/>
      <c r="E484" s="8"/>
      <c r="F484" s="7"/>
      <c r="G484" s="252" t="s">
        <v>72</v>
      </c>
      <c r="H484" s="252"/>
      <c r="I484" s="7"/>
      <c r="J484" s="252" t="s">
        <v>73</v>
      </c>
      <c r="K484" s="252"/>
      <c r="L484" s="252"/>
    </row>
    <row r="485" spans="2:14">
      <c r="C485" s="8"/>
      <c r="D485" s="8"/>
      <c r="E485" s="8"/>
      <c r="F485" s="7"/>
      <c r="G485" s="135"/>
      <c r="H485" s="135"/>
      <c r="I485" s="7"/>
      <c r="J485" s="135"/>
      <c r="K485" s="135"/>
      <c r="L485" s="135"/>
    </row>
    <row r="486" spans="2:14">
      <c r="C486" s="8"/>
      <c r="D486" s="8"/>
      <c r="E486" s="8"/>
      <c r="F486" s="7"/>
      <c r="G486" s="135"/>
      <c r="H486" s="135"/>
      <c r="I486" s="7"/>
      <c r="J486" s="135"/>
      <c r="K486" s="135"/>
      <c r="L486" s="135"/>
    </row>
    <row r="487" spans="2:14">
      <c r="C487" s="8"/>
      <c r="D487" s="8"/>
      <c r="E487" s="8"/>
      <c r="F487" s="7"/>
      <c r="G487" s="135"/>
      <c r="H487" s="135"/>
      <c r="I487" s="7"/>
      <c r="J487" s="135"/>
      <c r="K487" s="135"/>
      <c r="L487" s="135"/>
    </row>
    <row r="488" spans="2:14">
      <c r="C488" s="8"/>
      <c r="D488" s="8"/>
      <c r="E488" s="8"/>
      <c r="F488" s="7"/>
      <c r="G488" s="135"/>
      <c r="H488" s="135"/>
      <c r="I488" s="7"/>
      <c r="J488" s="135"/>
      <c r="K488" s="135"/>
      <c r="L488" s="135"/>
    </row>
    <row r="489" spans="2:14">
      <c r="C489" s="8"/>
      <c r="D489" s="8"/>
      <c r="E489" s="8"/>
      <c r="F489" s="7"/>
      <c r="G489" s="135"/>
      <c r="H489" s="135"/>
      <c r="I489" s="7"/>
      <c r="J489" s="135"/>
      <c r="K489" s="135"/>
      <c r="L489" s="135"/>
    </row>
    <row r="490" spans="2:14">
      <c r="J490" s="293" t="s">
        <v>128</v>
      </c>
      <c r="K490" s="293"/>
      <c r="L490" s="293"/>
    </row>
    <row r="491" spans="2:14">
      <c r="J491" s="31"/>
      <c r="K491" s="31"/>
      <c r="L491" s="31"/>
    </row>
    <row r="492" spans="2:14">
      <c r="B492" s="294" t="s">
        <v>126</v>
      </c>
      <c r="C492" s="294"/>
      <c r="D492" s="294"/>
      <c r="E492" s="294"/>
      <c r="F492" s="294"/>
      <c r="G492" s="294"/>
      <c r="H492" s="294"/>
      <c r="I492" s="294"/>
      <c r="J492" s="294"/>
      <c r="K492" s="294"/>
      <c r="L492" s="294"/>
    </row>
    <row r="493" spans="2:14">
      <c r="B493" s="294" t="s">
        <v>127</v>
      </c>
      <c r="C493" s="294"/>
      <c r="D493" s="294"/>
      <c r="E493" s="294"/>
      <c r="F493" s="294"/>
      <c r="G493" s="294"/>
      <c r="H493" s="294"/>
      <c r="I493" s="294"/>
      <c r="J493" s="294"/>
      <c r="K493" s="294"/>
      <c r="L493" s="294"/>
    </row>
    <row r="494" spans="2:14">
      <c r="B494" s="294" t="s">
        <v>275</v>
      </c>
      <c r="C494" s="294"/>
      <c r="D494" s="294"/>
      <c r="E494" s="294"/>
      <c r="F494" s="294"/>
      <c r="G494" s="294"/>
      <c r="H494" s="294"/>
      <c r="I494" s="294"/>
      <c r="J494" s="294"/>
      <c r="K494" s="294"/>
      <c r="L494" s="294"/>
    </row>
    <row r="495" spans="2:14">
      <c r="N495" s="12"/>
    </row>
    <row r="496" spans="2:14">
      <c r="B496" s="288" t="s">
        <v>29</v>
      </c>
      <c r="C496" s="288"/>
      <c r="D496" s="29" t="s">
        <v>30</v>
      </c>
      <c r="E496" s="289" t="s">
        <v>150</v>
      </c>
      <c r="F496" s="289"/>
      <c r="G496" s="289"/>
      <c r="H496" s="289"/>
      <c r="I496" s="289"/>
      <c r="J496" s="289"/>
      <c r="K496" s="289"/>
      <c r="L496" s="289"/>
    </row>
    <row r="497" spans="2:12">
      <c r="B497" s="288"/>
      <c r="C497" s="288"/>
      <c r="D497" s="29" t="s">
        <v>31</v>
      </c>
      <c r="E497" s="289">
        <v>104021</v>
      </c>
      <c r="F497" s="289"/>
      <c r="G497" s="289"/>
      <c r="H497" s="289"/>
      <c r="I497" s="289"/>
      <c r="J497" s="289"/>
      <c r="K497" s="289"/>
      <c r="L497" s="289"/>
    </row>
    <row r="498" spans="2:12">
      <c r="B498" s="254"/>
      <c r="C498" s="254"/>
      <c r="D498" s="254"/>
      <c r="E498" s="254"/>
      <c r="F498" s="254"/>
      <c r="G498" s="254"/>
      <c r="H498" s="254"/>
      <c r="I498" s="254"/>
      <c r="J498" s="254"/>
      <c r="K498" s="254"/>
      <c r="L498" s="254"/>
    </row>
    <row r="499" spans="2:12">
      <c r="B499" s="288" t="s">
        <v>32</v>
      </c>
      <c r="C499" s="288"/>
      <c r="D499" s="29" t="s">
        <v>30</v>
      </c>
      <c r="E499" s="289" t="s">
        <v>150</v>
      </c>
      <c r="F499" s="289"/>
      <c r="G499" s="289"/>
      <c r="H499" s="289"/>
      <c r="I499" s="289"/>
      <c r="J499" s="289"/>
      <c r="K499" s="289"/>
      <c r="L499" s="289"/>
    </row>
    <row r="500" spans="2:12">
      <c r="B500" s="288"/>
      <c r="C500" s="288"/>
      <c r="D500" s="29" t="s">
        <v>31</v>
      </c>
      <c r="E500" s="289">
        <v>104021</v>
      </c>
      <c r="F500" s="289"/>
      <c r="G500" s="289"/>
      <c r="H500" s="289"/>
      <c r="I500" s="289"/>
      <c r="J500" s="289"/>
      <c r="K500" s="289"/>
      <c r="L500" s="289"/>
    </row>
    <row r="501" spans="2:12">
      <c r="B501" s="265"/>
      <c r="C501" s="265"/>
      <c r="D501" s="265"/>
      <c r="E501" s="265"/>
      <c r="F501" s="265"/>
      <c r="G501" s="265"/>
      <c r="H501" s="265"/>
      <c r="I501" s="265"/>
      <c r="J501" s="265"/>
      <c r="K501" s="265"/>
      <c r="L501" s="265"/>
    </row>
    <row r="502" spans="2:12">
      <c r="B502" s="288" t="s">
        <v>33</v>
      </c>
      <c r="C502" s="288"/>
      <c r="D502" s="288"/>
      <c r="E502" s="289" t="s">
        <v>150</v>
      </c>
      <c r="F502" s="289"/>
      <c r="G502" s="289"/>
      <c r="H502" s="289"/>
      <c r="I502" s="289"/>
      <c r="J502" s="289"/>
      <c r="K502" s="289"/>
      <c r="L502" s="289"/>
    </row>
    <row r="503" spans="2:12">
      <c r="B503" s="254"/>
      <c r="C503" s="254"/>
      <c r="D503" s="254"/>
      <c r="E503" s="254"/>
      <c r="F503" s="254"/>
      <c r="G503" s="254"/>
      <c r="H503" s="254"/>
      <c r="I503" s="254"/>
      <c r="J503" s="254"/>
      <c r="K503" s="254"/>
      <c r="L503" s="254"/>
    </row>
    <row r="504" spans="2:12">
      <c r="B504" s="288" t="s">
        <v>34</v>
      </c>
      <c r="C504" s="288"/>
      <c r="D504" s="288"/>
      <c r="E504" s="289">
        <v>1006</v>
      </c>
      <c r="F504" s="289"/>
      <c r="G504" s="289"/>
      <c r="H504" s="289"/>
      <c r="I504" s="289"/>
      <c r="J504" s="289"/>
      <c r="K504" s="289"/>
      <c r="L504" s="289"/>
    </row>
    <row r="505" spans="2:12">
      <c r="B505" s="265"/>
      <c r="C505" s="265"/>
      <c r="D505" s="265"/>
      <c r="E505" s="265"/>
      <c r="F505" s="265"/>
      <c r="G505" s="265"/>
      <c r="H505" s="265"/>
      <c r="I505" s="265"/>
      <c r="J505" s="265"/>
      <c r="K505" s="265"/>
      <c r="L505" s="265"/>
    </row>
    <row r="506" spans="2:12">
      <c r="B506" s="288" t="s">
        <v>35</v>
      </c>
      <c r="C506" s="288"/>
      <c r="D506" s="288"/>
      <c r="E506" s="289">
        <v>1</v>
      </c>
      <c r="F506" s="289"/>
      <c r="G506" s="289"/>
      <c r="H506" s="289"/>
      <c r="I506" s="289"/>
      <c r="J506" s="289"/>
      <c r="K506" s="289"/>
      <c r="L506" s="289"/>
    </row>
    <row r="507" spans="2:12">
      <c r="B507" s="254"/>
      <c r="C507" s="254"/>
      <c r="D507" s="254"/>
      <c r="E507" s="254"/>
      <c r="F507" s="254"/>
      <c r="G507" s="254"/>
      <c r="H507" s="254"/>
      <c r="I507" s="254"/>
      <c r="J507" s="254"/>
      <c r="K507" s="254"/>
      <c r="L507" s="254"/>
    </row>
    <row r="508" spans="2:12">
      <c r="B508" s="291" t="s">
        <v>36</v>
      </c>
      <c r="C508" s="291"/>
      <c r="D508" s="29" t="s">
        <v>37</v>
      </c>
      <c r="E508" s="292" t="s">
        <v>148</v>
      </c>
      <c r="F508" s="292"/>
      <c r="G508" s="292"/>
      <c r="H508" s="292"/>
      <c r="I508" s="292"/>
      <c r="J508" s="292"/>
      <c r="K508" s="292"/>
      <c r="L508" s="292"/>
    </row>
    <row r="509" spans="2:12">
      <c r="B509" s="291"/>
      <c r="C509" s="291"/>
      <c r="D509" s="29" t="s">
        <v>38</v>
      </c>
      <c r="E509" s="292" t="s">
        <v>148</v>
      </c>
      <c r="F509" s="292"/>
      <c r="G509" s="292"/>
      <c r="H509" s="292"/>
      <c r="I509" s="292"/>
      <c r="J509" s="292"/>
      <c r="K509" s="292"/>
      <c r="L509" s="292"/>
    </row>
    <row r="510" spans="2:12">
      <c r="B510" s="291"/>
      <c r="C510" s="291"/>
      <c r="D510" s="29" t="s">
        <v>39</v>
      </c>
      <c r="E510" s="292" t="s">
        <v>149</v>
      </c>
      <c r="F510" s="292"/>
      <c r="G510" s="292"/>
      <c r="H510" s="292"/>
      <c r="I510" s="292"/>
      <c r="J510" s="292"/>
      <c r="K510" s="292"/>
      <c r="L510" s="292"/>
    </row>
    <row r="511" spans="2:12">
      <c r="B511" s="254"/>
      <c r="C511" s="254"/>
      <c r="D511" s="254"/>
      <c r="E511" s="254"/>
      <c r="F511" s="254"/>
      <c r="G511" s="254"/>
      <c r="H511" s="254"/>
      <c r="I511" s="254"/>
      <c r="J511" s="254"/>
      <c r="K511" s="254"/>
      <c r="L511" s="254"/>
    </row>
    <row r="512" spans="2:12" ht="27" customHeight="1">
      <c r="B512" s="255" t="s">
        <v>40</v>
      </c>
      <c r="C512" s="256"/>
      <c r="D512" s="29" t="s">
        <v>41</v>
      </c>
      <c r="E512" s="261" t="s">
        <v>162</v>
      </c>
      <c r="F512" s="262"/>
      <c r="G512" s="262"/>
      <c r="H512" s="262"/>
      <c r="I512" s="262"/>
      <c r="J512" s="262"/>
      <c r="K512" s="262"/>
      <c r="L512" s="263"/>
    </row>
    <row r="513" spans="2:15" ht="27">
      <c r="B513" s="257"/>
      <c r="C513" s="258"/>
      <c r="D513" s="29" t="s">
        <v>42</v>
      </c>
      <c r="E513" s="289">
        <v>1137</v>
      </c>
      <c r="F513" s="289"/>
      <c r="G513" s="289"/>
      <c r="H513" s="289"/>
      <c r="I513" s="289"/>
      <c r="J513" s="289"/>
      <c r="K513" s="289"/>
      <c r="L513" s="289"/>
    </row>
    <row r="514" spans="2:15" ht="27">
      <c r="B514" s="257"/>
      <c r="C514" s="258"/>
      <c r="D514" s="29" t="s">
        <v>43</v>
      </c>
      <c r="E514" s="261" t="s">
        <v>259</v>
      </c>
      <c r="F514" s="262"/>
      <c r="G514" s="262"/>
      <c r="H514" s="262"/>
      <c r="I514" s="262"/>
      <c r="J514" s="262"/>
      <c r="K514" s="262"/>
      <c r="L514" s="263"/>
    </row>
    <row r="515" spans="2:15" ht="27">
      <c r="B515" s="259"/>
      <c r="C515" s="260"/>
      <c r="D515" s="29" t="s">
        <v>44</v>
      </c>
      <c r="E515" s="289">
        <v>11003</v>
      </c>
      <c r="F515" s="289"/>
      <c r="G515" s="289"/>
      <c r="H515" s="289"/>
      <c r="I515" s="289"/>
      <c r="J515" s="289"/>
      <c r="K515" s="289"/>
      <c r="L515" s="289"/>
    </row>
    <row r="516" spans="2:15">
      <c r="B516" s="254"/>
      <c r="C516" s="254"/>
      <c r="D516" s="254"/>
      <c r="E516" s="254"/>
      <c r="F516" s="254"/>
      <c r="G516" s="254"/>
      <c r="H516" s="254"/>
      <c r="I516" s="254"/>
      <c r="J516" s="254"/>
      <c r="K516" s="254"/>
      <c r="L516" s="254"/>
    </row>
    <row r="517" spans="2:15">
      <c r="B517" s="288" t="s">
        <v>45</v>
      </c>
      <c r="C517" s="288"/>
      <c r="D517" s="288"/>
      <c r="E517" s="289" t="s">
        <v>154</v>
      </c>
      <c r="F517" s="289"/>
      <c r="G517" s="289"/>
      <c r="H517" s="289"/>
      <c r="I517" s="289"/>
      <c r="J517" s="289"/>
      <c r="K517" s="289"/>
      <c r="L517" s="289"/>
    </row>
    <row r="519" spans="2:15" ht="51" customHeight="1">
      <c r="B519" s="250" t="s">
        <v>50</v>
      </c>
      <c r="C519" s="290" t="s">
        <v>1</v>
      </c>
      <c r="D519" s="290"/>
      <c r="E519" s="250" t="s">
        <v>49</v>
      </c>
      <c r="F519" s="250" t="s">
        <v>3</v>
      </c>
      <c r="G519" s="250"/>
      <c r="H519" s="250"/>
      <c r="I519" s="250" t="s">
        <v>47</v>
      </c>
      <c r="J519" s="250" t="s">
        <v>4</v>
      </c>
      <c r="K519" s="250" t="s">
        <v>5</v>
      </c>
      <c r="L519" s="250" t="s">
        <v>6</v>
      </c>
      <c r="M519" s="250" t="s">
        <v>46</v>
      </c>
      <c r="N519" s="250"/>
      <c r="O519" s="250" t="s">
        <v>7</v>
      </c>
    </row>
    <row r="520" spans="2:15" ht="67.5">
      <c r="B520" s="250"/>
      <c r="C520" s="30" t="s">
        <v>8</v>
      </c>
      <c r="D520" s="28" t="s">
        <v>0</v>
      </c>
      <c r="E520" s="250"/>
      <c r="F520" s="28" t="s">
        <v>48</v>
      </c>
      <c r="G520" s="28" t="s">
        <v>9</v>
      </c>
      <c r="H520" s="28" t="s">
        <v>10</v>
      </c>
      <c r="I520" s="250"/>
      <c r="J520" s="250"/>
      <c r="K520" s="250"/>
      <c r="L520" s="250"/>
      <c r="M520" s="28" t="s">
        <v>11</v>
      </c>
      <c r="N520" s="28" t="s">
        <v>12</v>
      </c>
      <c r="O520" s="250"/>
    </row>
    <row r="521" spans="2:15">
      <c r="B521" s="32" t="s">
        <v>13</v>
      </c>
      <c r="C521" s="32" t="s">
        <v>14</v>
      </c>
      <c r="D521" s="32" t="s">
        <v>15</v>
      </c>
      <c r="E521" s="32" t="s">
        <v>16</v>
      </c>
      <c r="F521" s="32" t="s">
        <v>17</v>
      </c>
      <c r="G521" s="32" t="s">
        <v>18</v>
      </c>
      <c r="H521" s="32" t="s">
        <v>19</v>
      </c>
      <c r="I521" s="32" t="s">
        <v>20</v>
      </c>
      <c r="J521" s="32" t="s">
        <v>21</v>
      </c>
      <c r="K521" s="32" t="s">
        <v>22</v>
      </c>
      <c r="L521" s="32" t="s">
        <v>23</v>
      </c>
      <c r="M521" s="32" t="s">
        <v>24</v>
      </c>
      <c r="N521" s="32" t="s">
        <v>25</v>
      </c>
      <c r="O521" s="32" t="s">
        <v>26</v>
      </c>
    </row>
    <row r="522" spans="2:15">
      <c r="B522" s="4">
        <v>1100000</v>
      </c>
      <c r="C522" s="5" t="s">
        <v>76</v>
      </c>
      <c r="D522" s="4" t="s">
        <v>28</v>
      </c>
      <c r="E522" s="216">
        <f>E524</f>
        <v>99896</v>
      </c>
      <c r="F522" s="25">
        <f t="shared" ref="F522:G522" si="62">F524</f>
        <v>0</v>
      </c>
      <c r="G522" s="25">
        <f t="shared" si="62"/>
        <v>-296</v>
      </c>
      <c r="H522" s="25"/>
      <c r="I522" s="216">
        <f t="shared" ref="I522" si="63">E522+F522+G522+H522</f>
        <v>99600</v>
      </c>
      <c r="J522" s="216">
        <f>J524</f>
        <v>15585.83</v>
      </c>
      <c r="K522" s="216">
        <f t="shared" ref="K522:L522" si="64">K524</f>
        <v>15585.83</v>
      </c>
      <c r="L522" s="216">
        <f t="shared" si="64"/>
        <v>15585.83</v>
      </c>
      <c r="M522" s="10"/>
      <c r="N522" s="10"/>
      <c r="O522" s="10"/>
    </row>
    <row r="523" spans="2:15">
      <c r="B523" s="4">
        <v>1176000</v>
      </c>
      <c r="C523" s="6" t="s">
        <v>63</v>
      </c>
      <c r="D523" s="4" t="s">
        <v>28</v>
      </c>
      <c r="E523" s="216"/>
      <c r="F523" s="10"/>
      <c r="G523" s="10"/>
      <c r="H523" s="10"/>
      <c r="I523" s="216"/>
      <c r="J523" s="216"/>
      <c r="K523" s="216"/>
      <c r="L523" s="216"/>
      <c r="M523" s="10"/>
      <c r="N523" s="10"/>
      <c r="O523" s="10"/>
    </row>
    <row r="524" spans="2:15">
      <c r="B524" s="4">
        <v>1176100</v>
      </c>
      <c r="C524" s="5" t="s">
        <v>119</v>
      </c>
      <c r="D524" s="4">
        <v>486100</v>
      </c>
      <c r="E524" s="216">
        <v>99896</v>
      </c>
      <c r="F524" s="10"/>
      <c r="G524" s="25">
        <v>-296</v>
      </c>
      <c r="H524" s="10"/>
      <c r="I524" s="216">
        <f>E524+F524+G524+H524</f>
        <v>99600</v>
      </c>
      <c r="J524" s="216">
        <v>15585.83</v>
      </c>
      <c r="K524" s="216">
        <v>15585.83</v>
      </c>
      <c r="L524" s="216">
        <v>15585.83</v>
      </c>
      <c r="M524" s="10"/>
      <c r="N524" s="10"/>
      <c r="O524" s="10"/>
    </row>
    <row r="525" spans="2:15">
      <c r="B525" s="4">
        <v>1000000</v>
      </c>
      <c r="C525" s="4" t="s">
        <v>212</v>
      </c>
      <c r="D525" s="4"/>
      <c r="E525" s="216">
        <f>E522</f>
        <v>99896</v>
      </c>
      <c r="F525" s="25">
        <f t="shared" ref="F525:G525" si="65">F522</f>
        <v>0</v>
      </c>
      <c r="G525" s="25">
        <f t="shared" si="65"/>
        <v>-296</v>
      </c>
      <c r="H525" s="10"/>
      <c r="I525" s="216">
        <f>E525+F525+G525+H525</f>
        <v>99600</v>
      </c>
      <c r="J525" s="216">
        <f>J524</f>
        <v>15585.83</v>
      </c>
      <c r="K525" s="216">
        <f t="shared" ref="K525:L525" si="66">K524</f>
        <v>15585.83</v>
      </c>
      <c r="L525" s="216">
        <f t="shared" si="66"/>
        <v>15585.83</v>
      </c>
      <c r="M525" s="10"/>
      <c r="N525" s="10"/>
      <c r="O525" s="10"/>
    </row>
    <row r="526" spans="2:15" ht="17.25">
      <c r="B526" s="58"/>
      <c r="C526" s="58"/>
      <c r="D526" s="58"/>
      <c r="E526" s="59"/>
      <c r="F526" s="60"/>
      <c r="G526" s="60"/>
      <c r="H526" s="60"/>
      <c r="I526" s="196"/>
      <c r="J526" s="60"/>
      <c r="K526" s="60"/>
      <c r="L526" s="60"/>
      <c r="M526" s="60"/>
      <c r="N526" s="60"/>
      <c r="O526" s="60"/>
    </row>
    <row r="528" spans="2:15">
      <c r="C528" s="173" t="s">
        <v>314</v>
      </c>
      <c r="D528" s="251" t="s">
        <v>70</v>
      </c>
      <c r="E528" s="251"/>
      <c r="F528" s="251"/>
      <c r="G528" s="252" t="s">
        <v>71</v>
      </c>
      <c r="H528" s="252"/>
      <c r="J528" s="253" t="s">
        <v>155</v>
      </c>
      <c r="K528" s="253"/>
      <c r="L528" s="253"/>
    </row>
    <row r="529" spans="2:12">
      <c r="C529" s="8"/>
      <c r="D529" s="8"/>
      <c r="E529" s="1"/>
      <c r="G529" s="252" t="s">
        <v>72</v>
      </c>
      <c r="H529" s="252"/>
      <c r="J529" s="252" t="s">
        <v>73</v>
      </c>
      <c r="K529" s="252"/>
      <c r="L529" s="252"/>
    </row>
    <row r="530" spans="2:12">
      <c r="C530" s="27" t="s">
        <v>74</v>
      </c>
      <c r="D530" s="8"/>
      <c r="E530" s="8"/>
      <c r="F530" s="8"/>
      <c r="G530" s="8"/>
      <c r="H530" s="8"/>
      <c r="I530" s="8"/>
    </row>
    <row r="531" spans="2:12" ht="16.5" customHeight="1">
      <c r="C531" s="8"/>
      <c r="D531" s="251" t="s">
        <v>75</v>
      </c>
      <c r="E531" s="251"/>
      <c r="F531" s="251"/>
      <c r="G531" s="252" t="s">
        <v>71</v>
      </c>
      <c r="H531" s="252"/>
      <c r="I531" s="7"/>
      <c r="J531" s="253" t="s">
        <v>239</v>
      </c>
      <c r="K531" s="253"/>
      <c r="L531" s="253"/>
    </row>
    <row r="532" spans="2:12">
      <c r="C532" s="8"/>
      <c r="D532" s="8"/>
      <c r="E532" s="8"/>
      <c r="F532" s="7"/>
      <c r="G532" s="252" t="s">
        <v>72</v>
      </c>
      <c r="H532" s="252"/>
      <c r="I532" s="7"/>
      <c r="J532" s="252" t="s">
        <v>73</v>
      </c>
      <c r="K532" s="252"/>
      <c r="L532" s="252"/>
    </row>
    <row r="533" spans="2:12">
      <c r="C533" s="8"/>
      <c r="D533" s="8"/>
      <c r="E533" s="8"/>
      <c r="F533" s="7"/>
      <c r="G533" s="27"/>
      <c r="H533" s="27"/>
      <c r="I533" s="7"/>
      <c r="J533" s="27"/>
      <c r="K533" s="27"/>
      <c r="L533" s="27"/>
    </row>
    <row r="534" spans="2:12">
      <c r="C534" s="8"/>
      <c r="D534" s="8"/>
      <c r="E534" s="8"/>
      <c r="F534" s="7"/>
      <c r="G534" s="27"/>
      <c r="H534" s="27"/>
      <c r="I534" s="7"/>
      <c r="J534" s="27"/>
      <c r="K534" s="27"/>
      <c r="L534" s="27"/>
    </row>
    <row r="535" spans="2:12">
      <c r="C535" s="8"/>
      <c r="D535" s="8"/>
      <c r="E535" s="8"/>
      <c r="F535" s="7"/>
      <c r="G535" s="135"/>
      <c r="H535" s="135"/>
      <c r="I535" s="7"/>
      <c r="J535" s="135"/>
      <c r="K535" s="135"/>
      <c r="L535" s="135"/>
    </row>
    <row r="536" spans="2:12">
      <c r="C536" s="8"/>
      <c r="D536" s="8"/>
      <c r="E536" s="8"/>
      <c r="F536" s="7"/>
      <c r="G536" s="135"/>
      <c r="H536" s="135"/>
      <c r="I536" s="7"/>
      <c r="J536" s="135"/>
      <c r="K536" s="135"/>
      <c r="L536" s="135"/>
    </row>
    <row r="537" spans="2:12">
      <c r="C537" s="8"/>
      <c r="D537" s="8"/>
      <c r="E537" s="8"/>
      <c r="F537" s="7"/>
      <c r="G537" s="135"/>
      <c r="H537" s="135"/>
      <c r="I537" s="7"/>
      <c r="J537" s="135"/>
      <c r="K537" s="135"/>
      <c r="L537" s="135"/>
    </row>
    <row r="538" spans="2:12">
      <c r="C538" s="8"/>
      <c r="D538" s="8"/>
      <c r="E538" s="8"/>
      <c r="F538" s="7"/>
      <c r="G538" s="135"/>
      <c r="H538" s="135"/>
      <c r="I538" s="7"/>
      <c r="J538" s="135"/>
      <c r="K538" s="135"/>
      <c r="L538" s="135"/>
    </row>
    <row r="539" spans="2:12">
      <c r="C539" s="8"/>
      <c r="D539" s="8"/>
      <c r="E539" s="8"/>
      <c r="F539" s="7"/>
      <c r="G539" s="135"/>
      <c r="H539" s="135"/>
      <c r="I539" s="7"/>
      <c r="J539" s="135"/>
      <c r="K539" s="135"/>
      <c r="L539" s="135"/>
    </row>
    <row r="540" spans="2:12">
      <c r="J540" s="293" t="s">
        <v>128</v>
      </c>
      <c r="K540" s="293"/>
      <c r="L540" s="293"/>
    </row>
    <row r="541" spans="2:12">
      <c r="J541" s="65"/>
      <c r="K541" s="65"/>
      <c r="L541" s="65"/>
    </row>
    <row r="542" spans="2:12">
      <c r="B542" s="294" t="s">
        <v>126</v>
      </c>
      <c r="C542" s="294"/>
      <c r="D542" s="294"/>
      <c r="E542" s="294"/>
      <c r="F542" s="294"/>
      <c r="G542" s="294"/>
      <c r="H542" s="294"/>
      <c r="I542" s="294"/>
      <c r="J542" s="294"/>
      <c r="K542" s="294"/>
      <c r="L542" s="294"/>
    </row>
    <row r="543" spans="2:12">
      <c r="B543" s="294" t="s">
        <v>127</v>
      </c>
      <c r="C543" s="294"/>
      <c r="D543" s="294"/>
      <c r="E543" s="294"/>
      <c r="F543" s="294"/>
      <c r="G543" s="294"/>
      <c r="H543" s="294"/>
      <c r="I543" s="294"/>
      <c r="J543" s="294"/>
      <c r="K543" s="294"/>
      <c r="L543" s="294"/>
    </row>
    <row r="544" spans="2:12">
      <c r="B544" s="294" t="s">
        <v>275</v>
      </c>
      <c r="C544" s="294"/>
      <c r="D544" s="294"/>
      <c r="E544" s="294"/>
      <c r="F544" s="294"/>
      <c r="G544" s="294"/>
      <c r="H544" s="294"/>
      <c r="I544" s="294"/>
      <c r="J544" s="294"/>
      <c r="K544" s="294"/>
      <c r="L544" s="294"/>
    </row>
    <row r="545" spans="2:14">
      <c r="N545" s="12"/>
    </row>
    <row r="546" spans="2:14">
      <c r="B546" s="288" t="s">
        <v>29</v>
      </c>
      <c r="C546" s="288"/>
      <c r="D546" s="63" t="s">
        <v>30</v>
      </c>
      <c r="E546" s="289" t="s">
        <v>150</v>
      </c>
      <c r="F546" s="289"/>
      <c r="G546" s="289"/>
      <c r="H546" s="289"/>
      <c r="I546" s="289"/>
      <c r="J546" s="289"/>
      <c r="K546" s="289"/>
      <c r="L546" s="289"/>
    </row>
    <row r="547" spans="2:14">
      <c r="B547" s="288"/>
      <c r="C547" s="288"/>
      <c r="D547" s="63" t="s">
        <v>31</v>
      </c>
      <c r="E547" s="289">
        <v>104021</v>
      </c>
      <c r="F547" s="289"/>
      <c r="G547" s="289"/>
      <c r="H547" s="289"/>
      <c r="I547" s="289"/>
      <c r="J547" s="289"/>
      <c r="K547" s="289"/>
      <c r="L547" s="289"/>
    </row>
    <row r="548" spans="2:14">
      <c r="B548" s="254"/>
      <c r="C548" s="254"/>
      <c r="D548" s="254"/>
      <c r="E548" s="254"/>
      <c r="F548" s="254"/>
      <c r="G548" s="254"/>
      <c r="H548" s="254"/>
      <c r="I548" s="254"/>
      <c r="J548" s="254"/>
      <c r="K548" s="254"/>
      <c r="L548" s="254"/>
    </row>
    <row r="549" spans="2:14">
      <c r="B549" s="288" t="s">
        <v>32</v>
      </c>
      <c r="C549" s="288"/>
      <c r="D549" s="63" t="s">
        <v>30</v>
      </c>
      <c r="E549" s="289" t="s">
        <v>150</v>
      </c>
      <c r="F549" s="289"/>
      <c r="G549" s="289"/>
      <c r="H549" s="289"/>
      <c r="I549" s="289"/>
      <c r="J549" s="289"/>
      <c r="K549" s="289"/>
      <c r="L549" s="289"/>
    </row>
    <row r="550" spans="2:14">
      <c r="B550" s="288"/>
      <c r="C550" s="288"/>
      <c r="D550" s="63" t="s">
        <v>31</v>
      </c>
      <c r="E550" s="289">
        <v>104021</v>
      </c>
      <c r="F550" s="289"/>
      <c r="G550" s="289"/>
      <c r="H550" s="289"/>
      <c r="I550" s="289"/>
      <c r="J550" s="289"/>
      <c r="K550" s="289"/>
      <c r="L550" s="289"/>
    </row>
    <row r="551" spans="2:14">
      <c r="B551" s="265"/>
      <c r="C551" s="265"/>
      <c r="D551" s="265"/>
      <c r="E551" s="265"/>
      <c r="F551" s="265"/>
      <c r="G551" s="265"/>
      <c r="H551" s="265"/>
      <c r="I551" s="265"/>
      <c r="J551" s="265"/>
      <c r="K551" s="265"/>
      <c r="L551" s="265"/>
    </row>
    <row r="552" spans="2:14">
      <c r="B552" s="288" t="s">
        <v>33</v>
      </c>
      <c r="C552" s="288"/>
      <c r="D552" s="288"/>
      <c r="E552" s="289" t="s">
        <v>150</v>
      </c>
      <c r="F552" s="289"/>
      <c r="G552" s="289"/>
      <c r="H552" s="289"/>
      <c r="I552" s="289"/>
      <c r="J552" s="289"/>
      <c r="K552" s="289"/>
      <c r="L552" s="289"/>
    </row>
    <row r="553" spans="2:14">
      <c r="B553" s="254"/>
      <c r="C553" s="254"/>
      <c r="D553" s="254"/>
      <c r="E553" s="254"/>
      <c r="F553" s="254"/>
      <c r="G553" s="254"/>
      <c r="H553" s="254"/>
      <c r="I553" s="254"/>
      <c r="J553" s="254"/>
      <c r="K553" s="254"/>
      <c r="L553" s="254"/>
    </row>
    <row r="554" spans="2:14">
      <c r="B554" s="288" t="s">
        <v>34</v>
      </c>
      <c r="C554" s="288"/>
      <c r="D554" s="288"/>
      <c r="E554" s="289">
        <v>1006</v>
      </c>
      <c r="F554" s="289"/>
      <c r="G554" s="289"/>
      <c r="H554" s="289"/>
      <c r="I554" s="289"/>
      <c r="J554" s="289"/>
      <c r="K554" s="289"/>
      <c r="L554" s="289"/>
    </row>
    <row r="555" spans="2:14">
      <c r="B555" s="265"/>
      <c r="C555" s="265"/>
      <c r="D555" s="265"/>
      <c r="E555" s="265"/>
      <c r="F555" s="265"/>
      <c r="G555" s="265"/>
      <c r="H555" s="265"/>
      <c r="I555" s="265"/>
      <c r="J555" s="265"/>
      <c r="K555" s="265"/>
      <c r="L555" s="265"/>
    </row>
    <row r="556" spans="2:14">
      <c r="B556" s="288" t="s">
        <v>35</v>
      </c>
      <c r="C556" s="288"/>
      <c r="D556" s="288"/>
      <c r="E556" s="289">
        <v>1</v>
      </c>
      <c r="F556" s="289"/>
      <c r="G556" s="289"/>
      <c r="H556" s="289"/>
      <c r="I556" s="289"/>
      <c r="J556" s="289"/>
      <c r="K556" s="289"/>
      <c r="L556" s="289"/>
    </row>
    <row r="557" spans="2:14">
      <c r="B557" s="254"/>
      <c r="C557" s="254"/>
      <c r="D557" s="254"/>
      <c r="E557" s="254"/>
      <c r="F557" s="254"/>
      <c r="G557" s="254"/>
      <c r="H557" s="254"/>
      <c r="I557" s="254"/>
      <c r="J557" s="254"/>
      <c r="K557" s="254"/>
      <c r="L557" s="254"/>
    </row>
    <row r="558" spans="2:14">
      <c r="B558" s="291" t="s">
        <v>36</v>
      </c>
      <c r="C558" s="291"/>
      <c r="D558" s="63" t="s">
        <v>37</v>
      </c>
      <c r="E558" s="289" t="s">
        <v>167</v>
      </c>
      <c r="F558" s="289"/>
      <c r="G558" s="289"/>
      <c r="H558" s="289"/>
      <c r="I558" s="289"/>
      <c r="J558" s="289"/>
      <c r="K558" s="289"/>
      <c r="L558" s="289"/>
    </row>
    <row r="559" spans="2:14">
      <c r="B559" s="291"/>
      <c r="C559" s="291"/>
      <c r="D559" s="63" t="s">
        <v>38</v>
      </c>
      <c r="E559" s="292" t="s">
        <v>156</v>
      </c>
      <c r="F559" s="292"/>
      <c r="G559" s="292"/>
      <c r="H559" s="292"/>
      <c r="I559" s="292"/>
      <c r="J559" s="292"/>
      <c r="K559" s="292"/>
      <c r="L559" s="292"/>
    </row>
    <row r="560" spans="2:14">
      <c r="B560" s="291"/>
      <c r="C560" s="291"/>
      <c r="D560" s="63" t="s">
        <v>39</v>
      </c>
      <c r="E560" s="292" t="s">
        <v>148</v>
      </c>
      <c r="F560" s="292"/>
      <c r="G560" s="292"/>
      <c r="H560" s="292"/>
      <c r="I560" s="292"/>
      <c r="J560" s="292"/>
      <c r="K560" s="292"/>
      <c r="L560" s="292"/>
    </row>
    <row r="561" spans="2:15">
      <c r="B561" s="254"/>
      <c r="C561" s="254"/>
      <c r="D561" s="254"/>
      <c r="E561" s="254"/>
      <c r="F561" s="254"/>
      <c r="G561" s="254"/>
      <c r="H561" s="254"/>
      <c r="I561" s="254"/>
      <c r="J561" s="254"/>
      <c r="K561" s="254"/>
      <c r="L561" s="254"/>
    </row>
    <row r="562" spans="2:15" ht="27">
      <c r="B562" s="255" t="s">
        <v>40</v>
      </c>
      <c r="C562" s="256"/>
      <c r="D562" s="63" t="s">
        <v>41</v>
      </c>
      <c r="E562" s="261" t="s">
        <v>151</v>
      </c>
      <c r="F562" s="262"/>
      <c r="G562" s="262"/>
      <c r="H562" s="262"/>
      <c r="I562" s="262"/>
      <c r="J562" s="262"/>
      <c r="K562" s="262"/>
      <c r="L562" s="263"/>
    </row>
    <row r="563" spans="2:15" ht="27">
      <c r="B563" s="257"/>
      <c r="C563" s="258"/>
      <c r="D563" s="63" t="s">
        <v>42</v>
      </c>
      <c r="E563" s="289">
        <v>1108</v>
      </c>
      <c r="F563" s="289"/>
      <c r="G563" s="289"/>
      <c r="H563" s="289"/>
      <c r="I563" s="289"/>
      <c r="J563" s="289"/>
      <c r="K563" s="289"/>
      <c r="L563" s="289"/>
    </row>
    <row r="564" spans="2:15" ht="44.25" customHeight="1">
      <c r="B564" s="257"/>
      <c r="C564" s="258"/>
      <c r="D564" s="63" t="s">
        <v>43</v>
      </c>
      <c r="E564" s="261" t="s">
        <v>220</v>
      </c>
      <c r="F564" s="262"/>
      <c r="G564" s="262"/>
      <c r="H564" s="262"/>
      <c r="I564" s="262"/>
      <c r="J564" s="262"/>
      <c r="K564" s="262"/>
      <c r="L564" s="263"/>
    </row>
    <row r="565" spans="2:15" ht="27">
      <c r="B565" s="259"/>
      <c r="C565" s="260"/>
      <c r="D565" s="63" t="s">
        <v>44</v>
      </c>
      <c r="E565" s="289">
        <v>11005</v>
      </c>
      <c r="F565" s="289"/>
      <c r="G565" s="289"/>
      <c r="H565" s="289"/>
      <c r="I565" s="289"/>
      <c r="J565" s="289"/>
      <c r="K565" s="289"/>
      <c r="L565" s="289"/>
    </row>
    <row r="566" spans="2:15">
      <c r="B566" s="254"/>
      <c r="C566" s="254"/>
      <c r="D566" s="254"/>
      <c r="E566" s="254"/>
      <c r="F566" s="254"/>
      <c r="G566" s="254"/>
      <c r="H566" s="254"/>
      <c r="I566" s="254"/>
      <c r="J566" s="254"/>
      <c r="K566" s="254"/>
      <c r="L566" s="254"/>
    </row>
    <row r="567" spans="2:15">
      <c r="B567" s="288" t="s">
        <v>45</v>
      </c>
      <c r="C567" s="288"/>
      <c r="D567" s="288"/>
      <c r="E567" s="289" t="s">
        <v>154</v>
      </c>
      <c r="F567" s="289"/>
      <c r="G567" s="289"/>
      <c r="H567" s="289"/>
      <c r="I567" s="289"/>
      <c r="J567" s="289"/>
      <c r="K567" s="289"/>
      <c r="L567" s="289"/>
    </row>
    <row r="569" spans="2:15" ht="54.75" customHeight="1">
      <c r="B569" s="250" t="s">
        <v>50</v>
      </c>
      <c r="C569" s="290" t="s">
        <v>1</v>
      </c>
      <c r="D569" s="290"/>
      <c r="E569" s="250" t="s">
        <v>49</v>
      </c>
      <c r="F569" s="250" t="s">
        <v>3</v>
      </c>
      <c r="G569" s="250"/>
      <c r="H569" s="250"/>
      <c r="I569" s="250" t="s">
        <v>47</v>
      </c>
      <c r="J569" s="250" t="s">
        <v>4</v>
      </c>
      <c r="K569" s="250" t="s">
        <v>5</v>
      </c>
      <c r="L569" s="250" t="s">
        <v>6</v>
      </c>
      <c r="M569" s="250" t="s">
        <v>46</v>
      </c>
      <c r="N569" s="250"/>
      <c r="O569" s="250" t="s">
        <v>7</v>
      </c>
    </row>
    <row r="570" spans="2:15" ht="67.5">
      <c r="B570" s="250"/>
      <c r="C570" s="64" t="s">
        <v>8</v>
      </c>
      <c r="D570" s="62" t="s">
        <v>0</v>
      </c>
      <c r="E570" s="250"/>
      <c r="F570" s="62" t="s">
        <v>48</v>
      </c>
      <c r="G570" s="62" t="s">
        <v>9</v>
      </c>
      <c r="H570" s="62" t="s">
        <v>10</v>
      </c>
      <c r="I570" s="250"/>
      <c r="J570" s="250"/>
      <c r="K570" s="250"/>
      <c r="L570" s="250"/>
      <c r="M570" s="62" t="s">
        <v>11</v>
      </c>
      <c r="N570" s="62" t="s">
        <v>12</v>
      </c>
      <c r="O570" s="250"/>
    </row>
    <row r="571" spans="2:15">
      <c r="B571" s="66" t="s">
        <v>13</v>
      </c>
      <c r="C571" s="66" t="s">
        <v>14</v>
      </c>
      <c r="D571" s="66" t="s">
        <v>15</v>
      </c>
      <c r="E571" s="66" t="s">
        <v>16</v>
      </c>
      <c r="F571" s="66" t="s">
        <v>17</v>
      </c>
      <c r="G571" s="66" t="s">
        <v>18</v>
      </c>
      <c r="H571" s="66" t="s">
        <v>19</v>
      </c>
      <c r="I571" s="66" t="s">
        <v>20</v>
      </c>
      <c r="J571" s="66" t="s">
        <v>21</v>
      </c>
      <c r="K571" s="66" t="s">
        <v>22</v>
      </c>
      <c r="L571" s="66" t="s">
        <v>23</v>
      </c>
      <c r="M571" s="66" t="s">
        <v>24</v>
      </c>
      <c r="N571" s="66" t="s">
        <v>25</v>
      </c>
      <c r="O571" s="66" t="s">
        <v>26</v>
      </c>
    </row>
    <row r="572" spans="2:15">
      <c r="B572" s="4">
        <v>1100000</v>
      </c>
      <c r="C572" s="5" t="s">
        <v>76</v>
      </c>
      <c r="D572" s="4" t="s">
        <v>28</v>
      </c>
      <c r="E572" s="25">
        <f>E574</f>
        <v>0</v>
      </c>
      <c r="F572" s="25">
        <f t="shared" ref="F572:H572" si="67">F574</f>
        <v>0</v>
      </c>
      <c r="G572" s="216">
        <f>G573</f>
        <v>3854.7</v>
      </c>
      <c r="H572" s="25">
        <f t="shared" si="67"/>
        <v>0</v>
      </c>
      <c r="I572" s="216">
        <f t="shared" ref="I572" si="68">E572+F572+G572+H572</f>
        <v>3854.7</v>
      </c>
      <c r="J572" s="216">
        <f>J574</f>
        <v>3854.7</v>
      </c>
      <c r="K572" s="216">
        <f t="shared" ref="K572:L572" si="69">K574</f>
        <v>3854.7</v>
      </c>
      <c r="L572" s="216">
        <f t="shared" si="69"/>
        <v>3854.7</v>
      </c>
      <c r="M572" s="10"/>
      <c r="N572" s="10"/>
      <c r="O572" s="10"/>
    </row>
    <row r="573" spans="2:15" ht="27">
      <c r="B573" s="4">
        <v>1172000</v>
      </c>
      <c r="C573" s="6" t="s">
        <v>61</v>
      </c>
      <c r="D573" s="4" t="s">
        <v>28</v>
      </c>
      <c r="E573" s="10"/>
      <c r="F573" s="10"/>
      <c r="G573" s="216">
        <v>3854.7</v>
      </c>
      <c r="H573" s="10"/>
      <c r="I573" s="216">
        <f>E573+F573+G573+H573</f>
        <v>3854.7</v>
      </c>
      <c r="J573" s="216">
        <f>J574</f>
        <v>3854.7</v>
      </c>
      <c r="K573" s="216">
        <f t="shared" ref="K573:L573" si="70">K574</f>
        <v>3854.7</v>
      </c>
      <c r="L573" s="216">
        <f t="shared" si="70"/>
        <v>3854.7</v>
      </c>
      <c r="M573" s="10"/>
      <c r="N573" s="10"/>
      <c r="O573" s="10"/>
    </row>
    <row r="574" spans="2:15">
      <c r="B574" s="4">
        <v>1172300</v>
      </c>
      <c r="C574" s="5" t="s">
        <v>116</v>
      </c>
      <c r="D574" s="4">
        <v>482300</v>
      </c>
      <c r="E574" s="10"/>
      <c r="F574" s="25"/>
      <c r="G574" s="216"/>
      <c r="H574" s="10"/>
      <c r="I574" s="216"/>
      <c r="J574" s="216">
        <v>3854.7</v>
      </c>
      <c r="K574" s="216">
        <v>3854.7</v>
      </c>
      <c r="L574" s="216">
        <v>3854.7</v>
      </c>
      <c r="M574" s="10"/>
      <c r="N574" s="10"/>
      <c r="O574" s="10"/>
    </row>
    <row r="575" spans="2:15">
      <c r="B575" s="4"/>
      <c r="C575" s="4" t="s">
        <v>212</v>
      </c>
      <c r="D575" s="4"/>
      <c r="E575" s="25">
        <f>E572</f>
        <v>0</v>
      </c>
      <c r="F575" s="25">
        <f t="shared" ref="F575:H575" si="71">F572</f>
        <v>0</v>
      </c>
      <c r="G575" s="216">
        <f t="shared" si="71"/>
        <v>3854.7</v>
      </c>
      <c r="H575" s="25">
        <f t="shared" si="71"/>
        <v>0</v>
      </c>
      <c r="I575" s="216">
        <f>E575+F575+G575+H575</f>
        <v>3854.7</v>
      </c>
      <c r="J575" s="216">
        <f>J572</f>
        <v>3854.7</v>
      </c>
      <c r="K575" s="216">
        <f>K572</f>
        <v>3854.7</v>
      </c>
      <c r="L575" s="216">
        <f>L572</f>
        <v>3854.7</v>
      </c>
      <c r="M575" s="10"/>
      <c r="N575" s="10"/>
      <c r="O575" s="10"/>
    </row>
    <row r="576" spans="2:15">
      <c r="B576" s="58"/>
      <c r="C576" s="58"/>
      <c r="D576" s="58"/>
      <c r="E576" s="59"/>
      <c r="F576" s="60"/>
      <c r="G576" s="60"/>
      <c r="H576" s="60"/>
      <c r="I576" s="59"/>
      <c r="J576" s="59"/>
      <c r="K576" s="59"/>
      <c r="L576" s="59"/>
      <c r="M576" s="60"/>
      <c r="N576" s="60"/>
      <c r="O576" s="60"/>
    </row>
    <row r="577" spans="2:12">
      <c r="C577" s="173" t="s">
        <v>314</v>
      </c>
      <c r="D577" s="251" t="s">
        <v>70</v>
      </c>
      <c r="E577" s="251"/>
      <c r="F577" s="251"/>
      <c r="G577" s="252" t="s">
        <v>71</v>
      </c>
      <c r="H577" s="252"/>
      <c r="J577" s="253" t="s">
        <v>155</v>
      </c>
      <c r="K577" s="253"/>
      <c r="L577" s="253"/>
    </row>
    <row r="578" spans="2:12">
      <c r="C578" s="8"/>
      <c r="D578" s="8"/>
      <c r="E578" s="1"/>
      <c r="G578" s="252" t="s">
        <v>72</v>
      </c>
      <c r="H578" s="252"/>
      <c r="J578" s="252" t="s">
        <v>73</v>
      </c>
      <c r="K578" s="252"/>
      <c r="L578" s="252"/>
    </row>
    <row r="579" spans="2:12">
      <c r="C579" s="61" t="s">
        <v>74</v>
      </c>
      <c r="D579" s="8"/>
      <c r="E579" s="8"/>
      <c r="F579" s="8"/>
      <c r="G579" s="8"/>
      <c r="H579" s="8"/>
      <c r="I579" s="8"/>
    </row>
    <row r="580" spans="2:12" ht="16.5" customHeight="1">
      <c r="C580" s="8"/>
      <c r="D580" s="251" t="s">
        <v>75</v>
      </c>
      <c r="E580" s="251"/>
      <c r="F580" s="251"/>
      <c r="G580" s="252" t="s">
        <v>71</v>
      </c>
      <c r="H580" s="252"/>
      <c r="I580" s="7"/>
      <c r="J580" s="253" t="s">
        <v>239</v>
      </c>
      <c r="K580" s="253"/>
      <c r="L580" s="253"/>
    </row>
    <row r="581" spans="2:12">
      <c r="C581" s="8"/>
      <c r="D581" s="8"/>
      <c r="E581" s="8"/>
      <c r="F581" s="7"/>
      <c r="G581" s="252" t="s">
        <v>72</v>
      </c>
      <c r="H581" s="252"/>
      <c r="I581" s="7"/>
      <c r="J581" s="252" t="s">
        <v>73</v>
      </c>
      <c r="K581" s="252"/>
      <c r="L581" s="252"/>
    </row>
    <row r="583" spans="2:12">
      <c r="C583" s="8"/>
      <c r="D583" s="8"/>
      <c r="E583" s="8"/>
      <c r="F583" s="7"/>
      <c r="G583" s="56"/>
      <c r="H583" s="56"/>
      <c r="I583" s="7"/>
      <c r="J583" s="56"/>
      <c r="K583" s="56"/>
      <c r="L583" s="56"/>
    </row>
    <row r="584" spans="2:12">
      <c r="C584" s="8"/>
      <c r="D584" s="8"/>
      <c r="E584" s="8"/>
      <c r="F584" s="7"/>
      <c r="G584" s="56"/>
      <c r="H584" s="56"/>
      <c r="I584" s="7"/>
      <c r="J584" s="56"/>
      <c r="K584" s="56"/>
      <c r="L584" s="56"/>
    </row>
    <row r="585" spans="2:12">
      <c r="C585" s="8"/>
      <c r="D585" s="8"/>
      <c r="E585" s="8"/>
      <c r="F585" s="7"/>
      <c r="G585" s="135"/>
      <c r="H585" s="135"/>
      <c r="I585" s="7"/>
      <c r="J585" s="135"/>
      <c r="K585" s="135"/>
      <c r="L585" s="135"/>
    </row>
    <row r="586" spans="2:12">
      <c r="C586" s="8"/>
      <c r="D586" s="8"/>
      <c r="E586" s="8"/>
      <c r="F586" s="7"/>
      <c r="G586" s="135"/>
      <c r="H586" s="135"/>
      <c r="I586" s="7"/>
      <c r="J586" s="135"/>
      <c r="K586" s="135"/>
      <c r="L586" s="135"/>
    </row>
    <row r="587" spans="2:12">
      <c r="C587" s="8"/>
      <c r="D587" s="8"/>
      <c r="E587" s="8"/>
      <c r="F587" s="7"/>
      <c r="G587" s="135"/>
      <c r="H587" s="135"/>
      <c r="I587" s="7"/>
      <c r="J587" s="135"/>
      <c r="K587" s="135"/>
      <c r="L587" s="135"/>
    </row>
    <row r="588" spans="2:12">
      <c r="J588" s="293" t="s">
        <v>128</v>
      </c>
      <c r="K588" s="293"/>
      <c r="L588" s="293"/>
    </row>
    <row r="589" spans="2:12">
      <c r="J589" s="118"/>
      <c r="K589" s="118"/>
      <c r="L589" s="118"/>
    </row>
    <row r="590" spans="2:12">
      <c r="B590" s="294" t="s">
        <v>126</v>
      </c>
      <c r="C590" s="294"/>
      <c r="D590" s="294"/>
      <c r="E590" s="294"/>
      <c r="F590" s="294"/>
      <c r="G590" s="294"/>
      <c r="H590" s="294"/>
      <c r="I590" s="294"/>
      <c r="J590" s="294"/>
      <c r="K590" s="294"/>
      <c r="L590" s="294"/>
    </row>
    <row r="591" spans="2:12">
      <c r="B591" s="294" t="s">
        <v>127</v>
      </c>
      <c r="C591" s="294"/>
      <c r="D591" s="294"/>
      <c r="E591" s="294"/>
      <c r="F591" s="294"/>
      <c r="G591" s="294"/>
      <c r="H591" s="294"/>
      <c r="I591" s="294"/>
      <c r="J591" s="294"/>
      <c r="K591" s="294"/>
      <c r="L591" s="294"/>
    </row>
    <row r="592" spans="2:12">
      <c r="B592" s="294" t="s">
        <v>275</v>
      </c>
      <c r="C592" s="294"/>
      <c r="D592" s="294"/>
      <c r="E592" s="294"/>
      <c r="F592" s="294"/>
      <c r="G592" s="294"/>
      <c r="H592" s="294"/>
      <c r="I592" s="294"/>
      <c r="J592" s="294"/>
      <c r="K592" s="294"/>
      <c r="L592" s="294"/>
    </row>
    <row r="593" spans="2:14">
      <c r="N593" s="12"/>
    </row>
    <row r="594" spans="2:14">
      <c r="B594" s="288" t="s">
        <v>29</v>
      </c>
      <c r="C594" s="288"/>
      <c r="D594" s="116" t="s">
        <v>30</v>
      </c>
      <c r="E594" s="289" t="s">
        <v>150</v>
      </c>
      <c r="F594" s="289"/>
      <c r="G594" s="289"/>
      <c r="H594" s="289"/>
      <c r="I594" s="289"/>
      <c r="J594" s="289"/>
      <c r="K594" s="289"/>
      <c r="L594" s="289"/>
    </row>
    <row r="595" spans="2:14">
      <c r="B595" s="288"/>
      <c r="C595" s="288"/>
      <c r="D595" s="116" t="s">
        <v>31</v>
      </c>
      <c r="E595" s="289">
        <v>104021</v>
      </c>
      <c r="F595" s="289"/>
      <c r="G595" s="289"/>
      <c r="H595" s="289"/>
      <c r="I595" s="289"/>
      <c r="J595" s="289"/>
      <c r="K595" s="289"/>
      <c r="L595" s="289"/>
    </row>
    <row r="596" spans="2:14">
      <c r="B596" s="254"/>
      <c r="C596" s="254"/>
      <c r="D596" s="254"/>
      <c r="E596" s="254"/>
      <c r="F596" s="254"/>
      <c r="G596" s="254"/>
      <c r="H596" s="254"/>
      <c r="I596" s="254"/>
      <c r="J596" s="254"/>
      <c r="K596" s="254"/>
      <c r="L596" s="254"/>
    </row>
    <row r="597" spans="2:14">
      <c r="B597" s="288" t="s">
        <v>32</v>
      </c>
      <c r="C597" s="288"/>
      <c r="D597" s="116" t="s">
        <v>30</v>
      </c>
      <c r="E597" s="289" t="s">
        <v>150</v>
      </c>
      <c r="F597" s="289"/>
      <c r="G597" s="289"/>
      <c r="H597" s="289"/>
      <c r="I597" s="289"/>
      <c r="J597" s="289"/>
      <c r="K597" s="289"/>
      <c r="L597" s="289"/>
    </row>
    <row r="598" spans="2:14">
      <c r="B598" s="288"/>
      <c r="C598" s="288"/>
      <c r="D598" s="116" t="s">
        <v>31</v>
      </c>
      <c r="E598" s="289">
        <v>104021</v>
      </c>
      <c r="F598" s="289"/>
      <c r="G598" s="289"/>
      <c r="H598" s="289"/>
      <c r="I598" s="289"/>
      <c r="J598" s="289"/>
      <c r="K598" s="289"/>
      <c r="L598" s="289"/>
    </row>
    <row r="599" spans="2:14">
      <c r="B599" s="265"/>
      <c r="C599" s="265"/>
      <c r="D599" s="265"/>
      <c r="E599" s="265"/>
      <c r="F599" s="265"/>
      <c r="G599" s="265"/>
      <c r="H599" s="265"/>
      <c r="I599" s="265"/>
      <c r="J599" s="265"/>
      <c r="K599" s="265"/>
      <c r="L599" s="265"/>
    </row>
    <row r="600" spans="2:14">
      <c r="B600" s="288" t="s">
        <v>33</v>
      </c>
      <c r="C600" s="288"/>
      <c r="D600" s="288"/>
      <c r="E600" s="289" t="s">
        <v>150</v>
      </c>
      <c r="F600" s="289"/>
      <c r="G600" s="289"/>
      <c r="H600" s="289"/>
      <c r="I600" s="289"/>
      <c r="J600" s="289"/>
      <c r="K600" s="289"/>
      <c r="L600" s="289"/>
    </row>
    <row r="601" spans="2:14">
      <c r="B601" s="254"/>
      <c r="C601" s="254"/>
      <c r="D601" s="254"/>
      <c r="E601" s="254"/>
      <c r="F601" s="254"/>
      <c r="G601" s="254"/>
      <c r="H601" s="254"/>
      <c r="I601" s="254"/>
      <c r="J601" s="254"/>
      <c r="K601" s="254"/>
      <c r="L601" s="254"/>
    </row>
    <row r="602" spans="2:14">
      <c r="B602" s="288" t="s">
        <v>34</v>
      </c>
      <c r="C602" s="288"/>
      <c r="D602" s="288"/>
      <c r="E602" s="289">
        <v>1006</v>
      </c>
      <c r="F602" s="289"/>
      <c r="G602" s="289"/>
      <c r="H602" s="289"/>
      <c r="I602" s="289"/>
      <c r="J602" s="289"/>
      <c r="K602" s="289"/>
      <c r="L602" s="289"/>
    </row>
    <row r="603" spans="2:14">
      <c r="B603" s="265"/>
      <c r="C603" s="265"/>
      <c r="D603" s="265"/>
      <c r="E603" s="265"/>
      <c r="F603" s="265"/>
      <c r="G603" s="265"/>
      <c r="H603" s="265"/>
      <c r="I603" s="265"/>
      <c r="J603" s="265"/>
      <c r="K603" s="265"/>
      <c r="L603" s="265"/>
    </row>
    <row r="604" spans="2:14">
      <c r="B604" s="288" t="s">
        <v>35</v>
      </c>
      <c r="C604" s="288"/>
      <c r="D604" s="288"/>
      <c r="E604" s="289">
        <v>1</v>
      </c>
      <c r="F604" s="289"/>
      <c r="G604" s="289"/>
      <c r="H604" s="289"/>
      <c r="I604" s="289"/>
      <c r="J604" s="289"/>
      <c r="K604" s="289"/>
      <c r="L604" s="289"/>
    </row>
    <row r="605" spans="2:14">
      <c r="B605" s="254"/>
      <c r="C605" s="254"/>
      <c r="D605" s="254"/>
      <c r="E605" s="254"/>
      <c r="F605" s="254"/>
      <c r="G605" s="254"/>
      <c r="H605" s="254"/>
      <c r="I605" s="254"/>
      <c r="J605" s="254"/>
      <c r="K605" s="254"/>
      <c r="L605" s="254"/>
    </row>
    <row r="606" spans="2:14">
      <c r="B606" s="291" t="s">
        <v>36</v>
      </c>
      <c r="C606" s="291"/>
      <c r="D606" s="116" t="s">
        <v>37</v>
      </c>
      <c r="E606" s="292" t="s">
        <v>148</v>
      </c>
      <c r="F606" s="292"/>
      <c r="G606" s="292"/>
      <c r="H606" s="292"/>
      <c r="I606" s="292"/>
      <c r="J606" s="292"/>
      <c r="K606" s="292"/>
      <c r="L606" s="292"/>
    </row>
    <row r="607" spans="2:14">
      <c r="B607" s="291"/>
      <c r="C607" s="291"/>
      <c r="D607" s="116" t="s">
        <v>38</v>
      </c>
      <c r="E607" s="292" t="s">
        <v>148</v>
      </c>
      <c r="F607" s="292"/>
      <c r="G607" s="292"/>
      <c r="H607" s="292"/>
      <c r="I607" s="292"/>
      <c r="J607" s="292"/>
      <c r="K607" s="292"/>
      <c r="L607" s="292"/>
    </row>
    <row r="608" spans="2:14">
      <c r="B608" s="291"/>
      <c r="C608" s="291"/>
      <c r="D608" s="116" t="s">
        <v>39</v>
      </c>
      <c r="E608" s="292" t="s">
        <v>149</v>
      </c>
      <c r="F608" s="292"/>
      <c r="G608" s="292"/>
      <c r="H608" s="292"/>
      <c r="I608" s="292"/>
      <c r="J608" s="292"/>
      <c r="K608" s="292"/>
      <c r="L608" s="292"/>
    </row>
    <row r="609" spans="2:15">
      <c r="B609" s="254"/>
      <c r="C609" s="254"/>
      <c r="D609" s="254"/>
      <c r="E609" s="254"/>
      <c r="F609" s="254"/>
      <c r="G609" s="254"/>
      <c r="H609" s="254"/>
      <c r="I609" s="254"/>
      <c r="J609" s="254"/>
      <c r="K609" s="254"/>
      <c r="L609" s="254"/>
    </row>
    <row r="610" spans="2:15" ht="27">
      <c r="B610" s="255" t="s">
        <v>40</v>
      </c>
      <c r="C610" s="256"/>
      <c r="D610" s="116" t="s">
        <v>41</v>
      </c>
      <c r="E610" s="261" t="s">
        <v>151</v>
      </c>
      <c r="F610" s="262"/>
      <c r="G610" s="262"/>
      <c r="H610" s="262"/>
      <c r="I610" s="262"/>
      <c r="J610" s="262"/>
      <c r="K610" s="262"/>
      <c r="L610" s="263"/>
    </row>
    <row r="611" spans="2:15" ht="27">
      <c r="B611" s="257"/>
      <c r="C611" s="258"/>
      <c r="D611" s="116" t="s">
        <v>42</v>
      </c>
      <c r="E611" s="289">
        <v>1108</v>
      </c>
      <c r="F611" s="289"/>
      <c r="G611" s="289"/>
      <c r="H611" s="289"/>
      <c r="I611" s="289"/>
      <c r="J611" s="289"/>
      <c r="K611" s="289"/>
      <c r="L611" s="289"/>
    </row>
    <row r="612" spans="2:15" ht="27">
      <c r="B612" s="257"/>
      <c r="C612" s="258"/>
      <c r="D612" s="116" t="s">
        <v>43</v>
      </c>
      <c r="E612" s="261" t="s">
        <v>235</v>
      </c>
      <c r="F612" s="262"/>
      <c r="G612" s="262"/>
      <c r="H612" s="262"/>
      <c r="I612" s="262"/>
      <c r="J612" s="262"/>
      <c r="K612" s="262"/>
      <c r="L612" s="263"/>
    </row>
    <row r="613" spans="2:15" ht="27">
      <c r="B613" s="259"/>
      <c r="C613" s="260"/>
      <c r="D613" s="116" t="s">
        <v>44</v>
      </c>
      <c r="E613" s="289">
        <v>11006</v>
      </c>
      <c r="F613" s="289"/>
      <c r="G613" s="289"/>
      <c r="H613" s="289"/>
      <c r="I613" s="289"/>
      <c r="J613" s="289"/>
      <c r="K613" s="289"/>
      <c r="L613" s="289"/>
    </row>
    <row r="614" spans="2:15">
      <c r="B614" s="254"/>
      <c r="C614" s="254"/>
      <c r="D614" s="254"/>
      <c r="E614" s="254"/>
      <c r="F614" s="254"/>
      <c r="G614" s="254"/>
      <c r="H614" s="254"/>
      <c r="I614" s="254"/>
      <c r="J614" s="254"/>
      <c r="K614" s="254"/>
      <c r="L614" s="254"/>
    </row>
    <row r="615" spans="2:15">
      <c r="B615" s="288" t="s">
        <v>45</v>
      </c>
      <c r="C615" s="288"/>
      <c r="D615" s="288"/>
      <c r="E615" s="289" t="s">
        <v>154</v>
      </c>
      <c r="F615" s="289"/>
      <c r="G615" s="289"/>
      <c r="H615" s="289"/>
      <c r="I615" s="289"/>
      <c r="J615" s="289"/>
      <c r="K615" s="289"/>
      <c r="L615" s="289"/>
    </row>
    <row r="617" spans="2:15" ht="72.75" customHeight="1">
      <c r="B617" s="250" t="s">
        <v>50</v>
      </c>
      <c r="C617" s="290" t="s">
        <v>1</v>
      </c>
      <c r="D617" s="290"/>
      <c r="E617" s="250" t="s">
        <v>49</v>
      </c>
      <c r="F617" s="250" t="s">
        <v>3</v>
      </c>
      <c r="G617" s="250"/>
      <c r="H617" s="250"/>
      <c r="I617" s="250" t="s">
        <v>47</v>
      </c>
      <c r="J617" s="250" t="s">
        <v>4</v>
      </c>
      <c r="K617" s="250" t="s">
        <v>5</v>
      </c>
      <c r="L617" s="250" t="s">
        <v>6</v>
      </c>
      <c r="M617" s="250" t="s">
        <v>46</v>
      </c>
      <c r="N617" s="250"/>
      <c r="O617" s="250" t="s">
        <v>7</v>
      </c>
    </row>
    <row r="618" spans="2:15" ht="67.5">
      <c r="B618" s="250"/>
      <c r="C618" s="117" t="s">
        <v>8</v>
      </c>
      <c r="D618" s="115" t="s">
        <v>0</v>
      </c>
      <c r="E618" s="250"/>
      <c r="F618" s="115" t="s">
        <v>48</v>
      </c>
      <c r="G618" s="115" t="s">
        <v>9</v>
      </c>
      <c r="H618" s="115" t="s">
        <v>10</v>
      </c>
      <c r="I618" s="250"/>
      <c r="J618" s="250"/>
      <c r="K618" s="250"/>
      <c r="L618" s="250"/>
      <c r="M618" s="115" t="s">
        <v>11</v>
      </c>
      <c r="N618" s="115" t="s">
        <v>12</v>
      </c>
      <c r="O618" s="250"/>
    </row>
    <row r="619" spans="2:15">
      <c r="B619" s="119" t="s">
        <v>13</v>
      </c>
      <c r="C619" s="119" t="s">
        <v>14</v>
      </c>
      <c r="D619" s="119" t="s">
        <v>15</v>
      </c>
      <c r="E619" s="119" t="s">
        <v>16</v>
      </c>
      <c r="F619" s="119" t="s">
        <v>17</v>
      </c>
      <c r="G619" s="119" t="s">
        <v>18</v>
      </c>
      <c r="H619" s="119" t="s">
        <v>19</v>
      </c>
      <c r="I619" s="119" t="s">
        <v>20</v>
      </c>
      <c r="J619" s="119" t="s">
        <v>21</v>
      </c>
      <c r="K619" s="119" t="s">
        <v>22</v>
      </c>
      <c r="L619" s="119" t="s">
        <v>23</v>
      </c>
      <c r="M619" s="119" t="s">
        <v>24</v>
      </c>
      <c r="N619" s="119" t="s">
        <v>25</v>
      </c>
      <c r="O619" s="119" t="s">
        <v>26</v>
      </c>
    </row>
    <row r="620" spans="2:15">
      <c r="B620" s="4">
        <v>1100000</v>
      </c>
      <c r="C620" s="5" t="s">
        <v>76</v>
      </c>
      <c r="D620" s="4" t="s">
        <v>28</v>
      </c>
      <c r="E620" s="25">
        <f>E622</f>
        <v>0</v>
      </c>
      <c r="F620" s="25">
        <f t="shared" ref="F620:H620" si="72">F622</f>
        <v>0</v>
      </c>
      <c r="G620" s="216">
        <f>G621</f>
        <v>2911.5</v>
      </c>
      <c r="H620" s="25">
        <f t="shared" si="72"/>
        <v>0</v>
      </c>
      <c r="I620" s="216">
        <f>E620+F620+G620+H620</f>
        <v>2911.5</v>
      </c>
      <c r="J620" s="216">
        <f>J622</f>
        <v>2911.5</v>
      </c>
      <c r="K620" s="216">
        <f t="shared" ref="K620:L620" si="73">K622</f>
        <v>2911.5</v>
      </c>
      <c r="L620" s="216">
        <f t="shared" si="73"/>
        <v>2911.5</v>
      </c>
      <c r="M620" s="10"/>
      <c r="N620" s="10"/>
      <c r="O620" s="10"/>
    </row>
    <row r="621" spans="2:15">
      <c r="B621" s="70">
        <v>1122000</v>
      </c>
      <c r="C621" s="71" t="s">
        <v>214</v>
      </c>
      <c r="D621" s="4" t="s">
        <v>28</v>
      </c>
      <c r="E621" s="25"/>
      <c r="F621" s="10"/>
      <c r="G621" s="216">
        <v>2911.5</v>
      </c>
      <c r="H621" s="10"/>
      <c r="I621" s="216"/>
      <c r="J621" s="216"/>
      <c r="K621" s="216"/>
      <c r="L621" s="216"/>
      <c r="M621" s="10"/>
      <c r="N621" s="10"/>
      <c r="O621" s="10"/>
    </row>
    <row r="622" spans="2:15">
      <c r="B622" s="70">
        <v>1122200</v>
      </c>
      <c r="C622" s="69" t="s">
        <v>90</v>
      </c>
      <c r="D622" s="70">
        <v>422200</v>
      </c>
      <c r="E622" s="25"/>
      <c r="F622" s="10"/>
      <c r="G622" s="216"/>
      <c r="H622" s="10"/>
      <c r="I622" s="216"/>
      <c r="J622" s="216">
        <v>2911.5</v>
      </c>
      <c r="K622" s="216">
        <v>2911.5</v>
      </c>
      <c r="L622" s="216">
        <v>2911.5</v>
      </c>
      <c r="M622" s="10"/>
      <c r="N622" s="10"/>
      <c r="O622" s="10"/>
    </row>
    <row r="623" spans="2:15">
      <c r="B623" s="4">
        <v>1000000</v>
      </c>
      <c r="C623" s="4" t="s">
        <v>212</v>
      </c>
      <c r="D623" s="4"/>
      <c r="E623" s="25">
        <f>E620</f>
        <v>0</v>
      </c>
      <c r="F623" s="25">
        <f>F620</f>
        <v>0</v>
      </c>
      <c r="G623" s="216">
        <f>G620</f>
        <v>2911.5</v>
      </c>
      <c r="H623" s="25">
        <f>H620</f>
        <v>0</v>
      </c>
      <c r="I623" s="216">
        <f>E623+F623+G623+H623</f>
        <v>2911.5</v>
      </c>
      <c r="J623" s="216">
        <f>J620</f>
        <v>2911.5</v>
      </c>
      <c r="K623" s="216">
        <f>K620</f>
        <v>2911.5</v>
      </c>
      <c r="L623" s="216">
        <f>L620</f>
        <v>2911.5</v>
      </c>
      <c r="M623" s="10"/>
      <c r="N623" s="10"/>
      <c r="O623" s="10"/>
    </row>
    <row r="624" spans="2:15">
      <c r="B624" s="58"/>
      <c r="C624" s="58"/>
      <c r="D624" s="58"/>
      <c r="E624" s="59"/>
      <c r="F624" s="59"/>
      <c r="G624" s="59"/>
      <c r="H624" s="59"/>
      <c r="I624" s="59"/>
      <c r="J624" s="59"/>
      <c r="K624" s="59"/>
      <c r="L624" s="59"/>
      <c r="M624" s="60"/>
      <c r="N624" s="60"/>
      <c r="O624" s="60"/>
    </row>
    <row r="626" spans="3:12">
      <c r="C626" s="173" t="s">
        <v>314</v>
      </c>
      <c r="D626" s="251" t="s">
        <v>70</v>
      </c>
      <c r="E626" s="251"/>
      <c r="F626" s="251"/>
      <c r="G626" s="252" t="s">
        <v>71</v>
      </c>
      <c r="H626" s="252"/>
      <c r="J626" s="253" t="s">
        <v>155</v>
      </c>
      <c r="K626" s="253"/>
      <c r="L626" s="253"/>
    </row>
    <row r="627" spans="3:12">
      <c r="C627" s="8"/>
      <c r="D627" s="8"/>
      <c r="E627" s="1"/>
      <c r="G627" s="252" t="s">
        <v>72</v>
      </c>
      <c r="H627" s="252"/>
      <c r="J627" s="252" t="s">
        <v>73</v>
      </c>
      <c r="K627" s="252"/>
      <c r="L627" s="252"/>
    </row>
    <row r="628" spans="3:12">
      <c r="C628" s="114" t="s">
        <v>74</v>
      </c>
      <c r="D628" s="8"/>
      <c r="E628" s="8"/>
      <c r="F628" s="8"/>
      <c r="G628" s="8"/>
      <c r="H628" s="8"/>
      <c r="I628" s="8"/>
    </row>
    <row r="629" spans="3:12" ht="16.5" customHeight="1">
      <c r="C629" s="8"/>
      <c r="D629" s="251" t="s">
        <v>75</v>
      </c>
      <c r="E629" s="251"/>
      <c r="F629" s="251"/>
      <c r="G629" s="252" t="s">
        <v>71</v>
      </c>
      <c r="H629" s="252"/>
      <c r="I629" s="7"/>
      <c r="J629" s="253" t="s">
        <v>239</v>
      </c>
      <c r="K629" s="253"/>
      <c r="L629" s="253"/>
    </row>
    <row r="630" spans="3:12">
      <c r="C630" s="8"/>
      <c r="D630" s="8"/>
      <c r="E630" s="8"/>
      <c r="F630" s="7"/>
      <c r="G630" s="252" t="s">
        <v>72</v>
      </c>
      <c r="H630" s="252"/>
      <c r="I630" s="7"/>
      <c r="J630" s="252" t="s">
        <v>73</v>
      </c>
      <c r="K630" s="252"/>
      <c r="L630" s="252"/>
    </row>
    <row r="631" spans="3:12">
      <c r="C631" s="8"/>
      <c r="D631" s="8"/>
      <c r="E631" s="8"/>
      <c r="F631" s="7"/>
      <c r="G631" s="141"/>
      <c r="H631" s="141"/>
      <c r="I631" s="7"/>
      <c r="J631" s="141"/>
      <c r="K631" s="141"/>
      <c r="L631" s="141"/>
    </row>
    <row r="632" spans="3:12">
      <c r="C632" s="8"/>
      <c r="D632" s="8"/>
      <c r="E632" s="8"/>
      <c r="F632" s="7"/>
      <c r="G632" s="142"/>
      <c r="H632" s="142"/>
      <c r="I632" s="7"/>
      <c r="J632" s="142"/>
      <c r="K632" s="142"/>
      <c r="L632" s="142"/>
    </row>
  </sheetData>
  <mergeCells count="648">
    <mergeCell ref="E218:L218"/>
    <mergeCell ref="B219:L219"/>
    <mergeCell ref="B215:C218"/>
    <mergeCell ref="E215:L215"/>
    <mergeCell ref="E212:L212"/>
    <mergeCell ref="B211:C213"/>
    <mergeCell ref="E211:L211"/>
    <mergeCell ref="E213:L213"/>
    <mergeCell ref="B214:L214"/>
    <mergeCell ref="G235:H235"/>
    <mergeCell ref="J235:L235"/>
    <mergeCell ref="J193:L193"/>
    <mergeCell ref="B206:L206"/>
    <mergeCell ref="E207:L207"/>
    <mergeCell ref="O222:O223"/>
    <mergeCell ref="D231:F231"/>
    <mergeCell ref="G231:H231"/>
    <mergeCell ref="J231:L231"/>
    <mergeCell ref="G232:H232"/>
    <mergeCell ref="J232:L232"/>
    <mergeCell ref="F222:H222"/>
    <mergeCell ref="I222:I223"/>
    <mergeCell ref="J222:J223"/>
    <mergeCell ref="K222:K223"/>
    <mergeCell ref="L222:L223"/>
    <mergeCell ref="M222:N222"/>
    <mergeCell ref="C222:D222"/>
    <mergeCell ref="E222:E223"/>
    <mergeCell ref="E202:L202"/>
    <mergeCell ref="E203:L203"/>
    <mergeCell ref="B204:L204"/>
    <mergeCell ref="B205:D205"/>
    <mergeCell ref="B207:D207"/>
    <mergeCell ref="B208:L208"/>
    <mergeCell ref="B195:L195"/>
    <mergeCell ref="B196:L196"/>
    <mergeCell ref="B197:L197"/>
    <mergeCell ref="B201:L201"/>
    <mergeCell ref="E205:L205"/>
    <mergeCell ref="B199:C200"/>
    <mergeCell ref="E199:L199"/>
    <mergeCell ref="G92:H92"/>
    <mergeCell ref="J92:L92"/>
    <mergeCell ref="B31:B32"/>
    <mergeCell ref="C31:D31"/>
    <mergeCell ref="E31:E32"/>
    <mergeCell ref="F31:H31"/>
    <mergeCell ref="I31:I32"/>
    <mergeCell ref="J31:J32"/>
    <mergeCell ref="K31:K32"/>
    <mergeCell ref="L31:L32"/>
    <mergeCell ref="B105:C106"/>
    <mergeCell ref="M31:N31"/>
    <mergeCell ref="O31:O32"/>
    <mergeCell ref="D88:F88"/>
    <mergeCell ref="G88:H88"/>
    <mergeCell ref="J88:L88"/>
    <mergeCell ref="G89:H89"/>
    <mergeCell ref="J89:L89"/>
    <mergeCell ref="D91:F91"/>
    <mergeCell ref="G91:H91"/>
    <mergeCell ref="J91:L91"/>
    <mergeCell ref="B16:L16"/>
    <mergeCell ref="B17:D17"/>
    <mergeCell ref="E17:L17"/>
    <mergeCell ref="B18:L18"/>
    <mergeCell ref="B19:C21"/>
    <mergeCell ref="E19:L19"/>
    <mergeCell ref="E20:L20"/>
    <mergeCell ref="E21:L21"/>
    <mergeCell ref="B22:L22"/>
    <mergeCell ref="B23:C26"/>
    <mergeCell ref="E23:L23"/>
    <mergeCell ref="E24:L24"/>
    <mergeCell ref="E25:L25"/>
    <mergeCell ref="E26:L26"/>
    <mergeCell ref="B27:L27"/>
    <mergeCell ref="B28:D28"/>
    <mergeCell ref="E28:L28"/>
    <mergeCell ref="J1:L1"/>
    <mergeCell ref="B3:L3"/>
    <mergeCell ref="B4:L4"/>
    <mergeCell ref="B5:L5"/>
    <mergeCell ref="B7:C8"/>
    <mergeCell ref="E7:L7"/>
    <mergeCell ref="E8:L8"/>
    <mergeCell ref="B9:L9"/>
    <mergeCell ref="B10:C11"/>
    <mergeCell ref="E10:L10"/>
    <mergeCell ref="E11:L11"/>
    <mergeCell ref="B12:L12"/>
    <mergeCell ref="B13:D13"/>
    <mergeCell ref="E13:L13"/>
    <mergeCell ref="B14:L14"/>
    <mergeCell ref="B15:D15"/>
    <mergeCell ref="E15:L15"/>
    <mergeCell ref="G581:H581"/>
    <mergeCell ref="J581:L581"/>
    <mergeCell ref="M569:N569"/>
    <mergeCell ref="B566:L566"/>
    <mergeCell ref="B567:D567"/>
    <mergeCell ref="E567:L567"/>
    <mergeCell ref="B569:B570"/>
    <mergeCell ref="O569:O570"/>
    <mergeCell ref="D577:F577"/>
    <mergeCell ref="G577:H577"/>
    <mergeCell ref="J577:L577"/>
    <mergeCell ref="G578:H578"/>
    <mergeCell ref="J578:L578"/>
    <mergeCell ref="D580:F580"/>
    <mergeCell ref="G580:H580"/>
    <mergeCell ref="J580:L580"/>
    <mergeCell ref="C569:D569"/>
    <mergeCell ref="E569:E570"/>
    <mergeCell ref="F569:H569"/>
    <mergeCell ref="I569:I570"/>
    <mergeCell ref="J569:J570"/>
    <mergeCell ref="K569:K570"/>
    <mergeCell ref="L569:L570"/>
    <mergeCell ref="B557:L557"/>
    <mergeCell ref="B558:C560"/>
    <mergeCell ref="E558:L558"/>
    <mergeCell ref="E560:L560"/>
    <mergeCell ref="B561:L561"/>
    <mergeCell ref="B562:C565"/>
    <mergeCell ref="E562:L562"/>
    <mergeCell ref="E563:L563"/>
    <mergeCell ref="E564:L564"/>
    <mergeCell ref="E565:L565"/>
    <mergeCell ref="E559:L559"/>
    <mergeCell ref="B551:L551"/>
    <mergeCell ref="B552:D552"/>
    <mergeCell ref="E552:L552"/>
    <mergeCell ref="B553:L553"/>
    <mergeCell ref="B554:D554"/>
    <mergeCell ref="E554:L554"/>
    <mergeCell ref="B555:L555"/>
    <mergeCell ref="B556:D556"/>
    <mergeCell ref="E556:L556"/>
    <mergeCell ref="J540:L540"/>
    <mergeCell ref="B542:L542"/>
    <mergeCell ref="B543:L543"/>
    <mergeCell ref="E105:L105"/>
    <mergeCell ref="E106:L106"/>
    <mergeCell ref="B107:L107"/>
    <mergeCell ref="B112:L112"/>
    <mergeCell ref="B113:D113"/>
    <mergeCell ref="E113:L113"/>
    <mergeCell ref="B108:C109"/>
    <mergeCell ref="E108:L108"/>
    <mergeCell ref="E109:L109"/>
    <mergeCell ref="B110:L110"/>
    <mergeCell ref="B544:L544"/>
    <mergeCell ref="B546:C547"/>
    <mergeCell ref="E546:L546"/>
    <mergeCell ref="E547:L547"/>
    <mergeCell ref="B548:L548"/>
    <mergeCell ref="B549:C550"/>
    <mergeCell ref="E549:L549"/>
    <mergeCell ref="B114:L114"/>
    <mergeCell ref="B115:D115"/>
    <mergeCell ref="E115:L115"/>
    <mergeCell ref="B111:D111"/>
    <mergeCell ref="E111:L111"/>
    <mergeCell ref="B126:D126"/>
    <mergeCell ref="E126:L126"/>
    <mergeCell ref="B128:B129"/>
    <mergeCell ref="C128:D128"/>
    <mergeCell ref="E128:E129"/>
    <mergeCell ref="F128:H128"/>
    <mergeCell ref="I128:I129"/>
    <mergeCell ref="J128:J129"/>
    <mergeCell ref="B103:L103"/>
    <mergeCell ref="J100:L100"/>
    <mergeCell ref="B101:L101"/>
    <mergeCell ref="B102:L102"/>
    <mergeCell ref="K128:K129"/>
    <mergeCell ref="L128:L129"/>
    <mergeCell ref="B125:L125"/>
    <mergeCell ref="E121:L121"/>
    <mergeCell ref="E122:L122"/>
    <mergeCell ref="E123:L123"/>
    <mergeCell ref="E124:L124"/>
    <mergeCell ref="B116:L116"/>
    <mergeCell ref="B117:C119"/>
    <mergeCell ref="E117:L117"/>
    <mergeCell ref="E118:L118"/>
    <mergeCell ref="E119:L119"/>
    <mergeCell ref="B120:L120"/>
    <mergeCell ref="B121:C124"/>
    <mergeCell ref="G144:H144"/>
    <mergeCell ref="J144:L144"/>
    <mergeCell ref="G141:H141"/>
    <mergeCell ref="J141:L141"/>
    <mergeCell ref="D143:F143"/>
    <mergeCell ref="G143:H143"/>
    <mergeCell ref="J143:L143"/>
    <mergeCell ref="M128:N128"/>
    <mergeCell ref="O128:O129"/>
    <mergeCell ref="D140:F140"/>
    <mergeCell ref="G140:H140"/>
    <mergeCell ref="J140:L140"/>
    <mergeCell ref="J239:L239"/>
    <mergeCell ref="B241:L241"/>
    <mergeCell ref="B242:L242"/>
    <mergeCell ref="B243:L243"/>
    <mergeCell ref="B245:C246"/>
    <mergeCell ref="E245:L245"/>
    <mergeCell ref="E246:L246"/>
    <mergeCell ref="E200:L200"/>
    <mergeCell ref="B202:C203"/>
    <mergeCell ref="D234:F234"/>
    <mergeCell ref="G234:H234"/>
    <mergeCell ref="J234:L234"/>
    <mergeCell ref="E220:L220"/>
    <mergeCell ref="B220:D220"/>
    <mergeCell ref="B222:B223"/>
    <mergeCell ref="B209:D209"/>
    <mergeCell ref="E209:L209"/>
    <mergeCell ref="B210:L210"/>
    <mergeCell ref="E216:L216"/>
    <mergeCell ref="E217:L217"/>
    <mergeCell ref="J148:L148"/>
    <mergeCell ref="B150:L150"/>
    <mergeCell ref="B151:L151"/>
    <mergeCell ref="B152:L152"/>
    <mergeCell ref="B154:C155"/>
    <mergeCell ref="E154:L154"/>
    <mergeCell ref="E155:L155"/>
    <mergeCell ref="B247:L247"/>
    <mergeCell ref="B248:C249"/>
    <mergeCell ref="E248:L248"/>
    <mergeCell ref="E249:L249"/>
    <mergeCell ref="B250:L250"/>
    <mergeCell ref="B251:D251"/>
    <mergeCell ref="E251:L251"/>
    <mergeCell ref="B252:L252"/>
    <mergeCell ref="B253:D253"/>
    <mergeCell ref="E253:L253"/>
    <mergeCell ref="B254:L254"/>
    <mergeCell ref="B255:D255"/>
    <mergeCell ref="E255:L255"/>
    <mergeCell ref="B256:L256"/>
    <mergeCell ref="B257:C259"/>
    <mergeCell ref="E257:L257"/>
    <mergeCell ref="E258:L258"/>
    <mergeCell ref="E259:L259"/>
    <mergeCell ref="B260:L260"/>
    <mergeCell ref="B261:C264"/>
    <mergeCell ref="E261:L261"/>
    <mergeCell ref="E262:L262"/>
    <mergeCell ref="E263:L263"/>
    <mergeCell ref="E264:L264"/>
    <mergeCell ref="B265:L265"/>
    <mergeCell ref="B266:D266"/>
    <mergeCell ref="E266:L266"/>
    <mergeCell ref="B270:B271"/>
    <mergeCell ref="C270:D270"/>
    <mergeCell ref="E270:E271"/>
    <mergeCell ref="F270:H270"/>
    <mergeCell ref="I270:I271"/>
    <mergeCell ref="J270:J271"/>
    <mergeCell ref="K270:K271"/>
    <mergeCell ref="L270:L271"/>
    <mergeCell ref="M270:N270"/>
    <mergeCell ref="O270:O271"/>
    <mergeCell ref="D279:F279"/>
    <mergeCell ref="G279:H279"/>
    <mergeCell ref="J279:L279"/>
    <mergeCell ref="G280:H280"/>
    <mergeCell ref="J280:L280"/>
    <mergeCell ref="D282:F282"/>
    <mergeCell ref="G282:H282"/>
    <mergeCell ref="J282:L282"/>
    <mergeCell ref="G283:H283"/>
    <mergeCell ref="J283:L283"/>
    <mergeCell ref="J289:L289"/>
    <mergeCell ref="B291:L291"/>
    <mergeCell ref="B292:L292"/>
    <mergeCell ref="B293:L293"/>
    <mergeCell ref="B295:C296"/>
    <mergeCell ref="E295:L295"/>
    <mergeCell ref="E296:L296"/>
    <mergeCell ref="B297:L297"/>
    <mergeCell ref="B298:C299"/>
    <mergeCell ref="E298:L298"/>
    <mergeCell ref="E299:L299"/>
    <mergeCell ref="B300:L300"/>
    <mergeCell ref="B301:D301"/>
    <mergeCell ref="E301:L301"/>
    <mergeCell ref="B302:L302"/>
    <mergeCell ref="B303:D303"/>
    <mergeCell ref="E303:L303"/>
    <mergeCell ref="B304:L304"/>
    <mergeCell ref="B305:D305"/>
    <mergeCell ref="E305:L305"/>
    <mergeCell ref="B306:L306"/>
    <mergeCell ref="B307:C309"/>
    <mergeCell ref="E307:L307"/>
    <mergeCell ref="E308:L308"/>
    <mergeCell ref="E309:L309"/>
    <mergeCell ref="B310:L310"/>
    <mergeCell ref="B311:C314"/>
    <mergeCell ref="E311:L311"/>
    <mergeCell ref="E312:L312"/>
    <mergeCell ref="E313:L313"/>
    <mergeCell ref="E314:L314"/>
    <mergeCell ref="B315:L315"/>
    <mergeCell ref="B316:D316"/>
    <mergeCell ref="E316:L316"/>
    <mergeCell ref="B318:B319"/>
    <mergeCell ref="C318:D318"/>
    <mergeCell ref="E318:E319"/>
    <mergeCell ref="F318:H318"/>
    <mergeCell ref="I318:I319"/>
    <mergeCell ref="J318:J319"/>
    <mergeCell ref="K318:K319"/>
    <mergeCell ref="L318:L319"/>
    <mergeCell ref="M318:N318"/>
    <mergeCell ref="O318:O319"/>
    <mergeCell ref="D329:F329"/>
    <mergeCell ref="G329:H329"/>
    <mergeCell ref="J329:L329"/>
    <mergeCell ref="G330:H330"/>
    <mergeCell ref="J330:L330"/>
    <mergeCell ref="D332:F332"/>
    <mergeCell ref="G332:H332"/>
    <mergeCell ref="J332:L332"/>
    <mergeCell ref="G333:H333"/>
    <mergeCell ref="J333:L333"/>
    <mergeCell ref="J339:L339"/>
    <mergeCell ref="B341:L341"/>
    <mergeCell ref="B342:L342"/>
    <mergeCell ref="B343:L343"/>
    <mergeCell ref="B345:C346"/>
    <mergeCell ref="E345:L345"/>
    <mergeCell ref="E346:L346"/>
    <mergeCell ref="B347:L347"/>
    <mergeCell ref="B348:C349"/>
    <mergeCell ref="E348:L348"/>
    <mergeCell ref="E349:L349"/>
    <mergeCell ref="B350:L350"/>
    <mergeCell ref="B351:D351"/>
    <mergeCell ref="E351:L351"/>
    <mergeCell ref="B352:L352"/>
    <mergeCell ref="B353:D353"/>
    <mergeCell ref="E353:L353"/>
    <mergeCell ref="B354:L354"/>
    <mergeCell ref="B355:D355"/>
    <mergeCell ref="E355:L355"/>
    <mergeCell ref="B356:L356"/>
    <mergeCell ref="B357:C359"/>
    <mergeCell ref="E357:L357"/>
    <mergeCell ref="E358:L358"/>
    <mergeCell ref="E359:L359"/>
    <mergeCell ref="B360:L360"/>
    <mergeCell ref="B361:C364"/>
    <mergeCell ref="E361:L361"/>
    <mergeCell ref="E362:L362"/>
    <mergeCell ref="E363:L363"/>
    <mergeCell ref="E364:L364"/>
    <mergeCell ref="B365:L365"/>
    <mergeCell ref="B366:D366"/>
    <mergeCell ref="E366:L366"/>
    <mergeCell ref="B368:B369"/>
    <mergeCell ref="C368:D368"/>
    <mergeCell ref="E368:E369"/>
    <mergeCell ref="F368:H368"/>
    <mergeCell ref="I368:I369"/>
    <mergeCell ref="J368:J369"/>
    <mergeCell ref="K368:K369"/>
    <mergeCell ref="L368:L369"/>
    <mergeCell ref="M368:N368"/>
    <mergeCell ref="O368:O369"/>
    <mergeCell ref="D377:F377"/>
    <mergeCell ref="G377:H377"/>
    <mergeCell ref="J377:L377"/>
    <mergeCell ref="G378:H378"/>
    <mergeCell ref="J378:L378"/>
    <mergeCell ref="D380:F380"/>
    <mergeCell ref="G380:H380"/>
    <mergeCell ref="J380:L380"/>
    <mergeCell ref="G381:H381"/>
    <mergeCell ref="J381:L381"/>
    <mergeCell ref="J390:L390"/>
    <mergeCell ref="B392:L392"/>
    <mergeCell ref="B393:L393"/>
    <mergeCell ref="B394:L394"/>
    <mergeCell ref="B396:C397"/>
    <mergeCell ref="E396:L396"/>
    <mergeCell ref="E397:L397"/>
    <mergeCell ref="B398:L398"/>
    <mergeCell ref="B399:C400"/>
    <mergeCell ref="E399:L399"/>
    <mergeCell ref="E400:L400"/>
    <mergeCell ref="B401:L401"/>
    <mergeCell ref="B402:D402"/>
    <mergeCell ref="E402:L402"/>
    <mergeCell ref="B403:L403"/>
    <mergeCell ref="B404:D404"/>
    <mergeCell ref="E404:L404"/>
    <mergeCell ref="B405:L405"/>
    <mergeCell ref="B406:D406"/>
    <mergeCell ref="E406:L406"/>
    <mergeCell ref="B407:L407"/>
    <mergeCell ref="B408:C410"/>
    <mergeCell ref="E408:L408"/>
    <mergeCell ref="E409:L409"/>
    <mergeCell ref="E410:L410"/>
    <mergeCell ref="B411:L411"/>
    <mergeCell ref="B412:C415"/>
    <mergeCell ref="E412:L412"/>
    <mergeCell ref="E413:L413"/>
    <mergeCell ref="E414:L414"/>
    <mergeCell ref="E415:L415"/>
    <mergeCell ref="B416:L416"/>
    <mergeCell ref="B417:D417"/>
    <mergeCell ref="E417:L417"/>
    <mergeCell ref="B419:B420"/>
    <mergeCell ref="C419:D419"/>
    <mergeCell ref="E419:E420"/>
    <mergeCell ref="F419:H419"/>
    <mergeCell ref="I419:I420"/>
    <mergeCell ref="J419:J420"/>
    <mergeCell ref="K419:K420"/>
    <mergeCell ref="L419:L420"/>
    <mergeCell ref="M419:N419"/>
    <mergeCell ref="O419:O420"/>
    <mergeCell ref="D430:F430"/>
    <mergeCell ref="G430:H430"/>
    <mergeCell ref="J430:L430"/>
    <mergeCell ref="G431:H431"/>
    <mergeCell ref="J431:L431"/>
    <mergeCell ref="D433:F433"/>
    <mergeCell ref="G433:H433"/>
    <mergeCell ref="J433:L433"/>
    <mergeCell ref="G434:H434"/>
    <mergeCell ref="J434:L434"/>
    <mergeCell ref="J440:L440"/>
    <mergeCell ref="B442:L442"/>
    <mergeCell ref="B443:L443"/>
    <mergeCell ref="B444:L444"/>
    <mergeCell ref="B446:C447"/>
    <mergeCell ref="E446:L446"/>
    <mergeCell ref="E447:L447"/>
    <mergeCell ref="B448:L448"/>
    <mergeCell ref="B449:C450"/>
    <mergeCell ref="E449:L449"/>
    <mergeCell ref="E450:L450"/>
    <mergeCell ref="B451:L451"/>
    <mergeCell ref="B452:D452"/>
    <mergeCell ref="E452:L452"/>
    <mergeCell ref="B453:L453"/>
    <mergeCell ref="B454:D454"/>
    <mergeCell ref="E454:L454"/>
    <mergeCell ref="B455:L455"/>
    <mergeCell ref="B456:D456"/>
    <mergeCell ref="E456:L456"/>
    <mergeCell ref="B457:L457"/>
    <mergeCell ref="B458:C460"/>
    <mergeCell ref="E458:L458"/>
    <mergeCell ref="E459:L459"/>
    <mergeCell ref="E460:L460"/>
    <mergeCell ref="B462:C465"/>
    <mergeCell ref="E462:L462"/>
    <mergeCell ref="E463:L463"/>
    <mergeCell ref="E464:L464"/>
    <mergeCell ref="E465:L465"/>
    <mergeCell ref="B461:L461"/>
    <mergeCell ref="B466:L466"/>
    <mergeCell ref="B467:D467"/>
    <mergeCell ref="E467:L467"/>
    <mergeCell ref="B469:B470"/>
    <mergeCell ref="C469:D469"/>
    <mergeCell ref="E469:E470"/>
    <mergeCell ref="F469:H469"/>
    <mergeCell ref="I469:I470"/>
    <mergeCell ref="J469:J470"/>
    <mergeCell ref="K469:K470"/>
    <mergeCell ref="L469:L470"/>
    <mergeCell ref="M469:N469"/>
    <mergeCell ref="O469:O470"/>
    <mergeCell ref="D480:F480"/>
    <mergeCell ref="G480:H480"/>
    <mergeCell ref="J480:L480"/>
    <mergeCell ref="G481:H481"/>
    <mergeCell ref="J481:L481"/>
    <mergeCell ref="D483:F483"/>
    <mergeCell ref="G483:H483"/>
    <mergeCell ref="J483:L483"/>
    <mergeCell ref="G484:H484"/>
    <mergeCell ref="J484:L484"/>
    <mergeCell ref="J490:L490"/>
    <mergeCell ref="B492:L492"/>
    <mergeCell ref="B493:L493"/>
    <mergeCell ref="B494:L494"/>
    <mergeCell ref="B496:C497"/>
    <mergeCell ref="E496:L496"/>
    <mergeCell ref="E497:L497"/>
    <mergeCell ref="B498:L498"/>
    <mergeCell ref="B499:C500"/>
    <mergeCell ref="E499:L499"/>
    <mergeCell ref="E500:L500"/>
    <mergeCell ref="B501:L501"/>
    <mergeCell ref="B502:D502"/>
    <mergeCell ref="E502:L502"/>
    <mergeCell ref="B503:L503"/>
    <mergeCell ref="B504:D504"/>
    <mergeCell ref="E504:L504"/>
    <mergeCell ref="B505:L505"/>
    <mergeCell ref="B506:D506"/>
    <mergeCell ref="E506:L506"/>
    <mergeCell ref="B507:L507"/>
    <mergeCell ref="B508:C510"/>
    <mergeCell ref="E508:L508"/>
    <mergeCell ref="E509:L509"/>
    <mergeCell ref="E510:L510"/>
    <mergeCell ref="B519:B520"/>
    <mergeCell ref="C519:D519"/>
    <mergeCell ref="E519:E520"/>
    <mergeCell ref="F519:H519"/>
    <mergeCell ref="I519:I520"/>
    <mergeCell ref="J519:J520"/>
    <mergeCell ref="K519:K520"/>
    <mergeCell ref="L519:L520"/>
    <mergeCell ref="E550:L550"/>
    <mergeCell ref="B511:L511"/>
    <mergeCell ref="B512:C515"/>
    <mergeCell ref="E512:L512"/>
    <mergeCell ref="E513:L513"/>
    <mergeCell ref="E514:L514"/>
    <mergeCell ref="E515:L515"/>
    <mergeCell ref="B516:L516"/>
    <mergeCell ref="B517:D517"/>
    <mergeCell ref="E517:L517"/>
    <mergeCell ref="J588:L588"/>
    <mergeCell ref="B590:L590"/>
    <mergeCell ref="B591:L591"/>
    <mergeCell ref="B592:L592"/>
    <mergeCell ref="B594:C595"/>
    <mergeCell ref="E594:L594"/>
    <mergeCell ref="E595:L595"/>
    <mergeCell ref="B596:L596"/>
    <mergeCell ref="B597:C598"/>
    <mergeCell ref="E597:L597"/>
    <mergeCell ref="E598:L598"/>
    <mergeCell ref="B599:L599"/>
    <mergeCell ref="M519:N519"/>
    <mergeCell ref="O519:O520"/>
    <mergeCell ref="D528:F528"/>
    <mergeCell ref="G528:H528"/>
    <mergeCell ref="J528:L528"/>
    <mergeCell ref="G529:H529"/>
    <mergeCell ref="J529:L529"/>
    <mergeCell ref="D531:F531"/>
    <mergeCell ref="G531:H531"/>
    <mergeCell ref="J531:L531"/>
    <mergeCell ref="G532:H532"/>
    <mergeCell ref="J532:L532"/>
    <mergeCell ref="B600:D600"/>
    <mergeCell ref="E600:L600"/>
    <mergeCell ref="B601:L601"/>
    <mergeCell ref="B602:D602"/>
    <mergeCell ref="E602:L602"/>
    <mergeCell ref="B603:L603"/>
    <mergeCell ref="B604:D604"/>
    <mergeCell ref="E604:L604"/>
    <mergeCell ref="B605:L605"/>
    <mergeCell ref="B606:C608"/>
    <mergeCell ref="E606:L606"/>
    <mergeCell ref="E607:L607"/>
    <mergeCell ref="E608:L608"/>
    <mergeCell ref="B609:L609"/>
    <mergeCell ref="B610:C613"/>
    <mergeCell ref="E610:L610"/>
    <mergeCell ref="E611:L611"/>
    <mergeCell ref="E612:L612"/>
    <mergeCell ref="E613:L613"/>
    <mergeCell ref="B614:L614"/>
    <mergeCell ref="B615:D615"/>
    <mergeCell ref="E615:L615"/>
    <mergeCell ref="G630:H630"/>
    <mergeCell ref="J630:L630"/>
    <mergeCell ref="B617:B618"/>
    <mergeCell ref="C617:D617"/>
    <mergeCell ref="E617:E618"/>
    <mergeCell ref="F617:H617"/>
    <mergeCell ref="I617:I618"/>
    <mergeCell ref="J617:J618"/>
    <mergeCell ref="K617:K618"/>
    <mergeCell ref="L617:L618"/>
    <mergeCell ref="M617:N617"/>
    <mergeCell ref="O617:O618"/>
    <mergeCell ref="D626:F626"/>
    <mergeCell ref="G626:H626"/>
    <mergeCell ref="J626:L626"/>
    <mergeCell ref="G627:H627"/>
    <mergeCell ref="J627:L627"/>
    <mergeCell ref="D629:F629"/>
    <mergeCell ref="G629:H629"/>
    <mergeCell ref="J629:L629"/>
    <mergeCell ref="G192:H192"/>
    <mergeCell ref="J192:L192"/>
    <mergeCell ref="B178:B179"/>
    <mergeCell ref="C178:D178"/>
    <mergeCell ref="E178:E179"/>
    <mergeCell ref="F178:H178"/>
    <mergeCell ref="I178:I179"/>
    <mergeCell ref="J178:J179"/>
    <mergeCell ref="K178:K179"/>
    <mergeCell ref="L178:L179"/>
    <mergeCell ref="B156:L156"/>
    <mergeCell ref="B157:C158"/>
    <mergeCell ref="E157:L157"/>
    <mergeCell ref="E158:L158"/>
    <mergeCell ref="B159:L159"/>
    <mergeCell ref="B160:D160"/>
    <mergeCell ref="E160:L160"/>
    <mergeCell ref="B161:L161"/>
    <mergeCell ref="B162:D162"/>
    <mergeCell ref="E162:L162"/>
    <mergeCell ref="B163:L163"/>
    <mergeCell ref="B164:D164"/>
    <mergeCell ref="E164:L164"/>
    <mergeCell ref="B165:L165"/>
    <mergeCell ref="B166:C168"/>
    <mergeCell ref="E166:L166"/>
    <mergeCell ref="E167:L167"/>
    <mergeCell ref="E168:L168"/>
    <mergeCell ref="M178:N178"/>
    <mergeCell ref="O178:O179"/>
    <mergeCell ref="D188:F188"/>
    <mergeCell ref="G188:H188"/>
    <mergeCell ref="J188:L188"/>
    <mergeCell ref="G189:H189"/>
    <mergeCell ref="J189:L189"/>
    <mergeCell ref="D191:F191"/>
    <mergeCell ref="G191:H191"/>
    <mergeCell ref="J191:L191"/>
    <mergeCell ref="B169:L169"/>
    <mergeCell ref="B170:C173"/>
    <mergeCell ref="E170:L170"/>
    <mergeCell ref="E171:L171"/>
    <mergeCell ref="E172:L172"/>
    <mergeCell ref="E173:L173"/>
    <mergeCell ref="B174:L174"/>
    <mergeCell ref="B175:D175"/>
    <mergeCell ref="E175:L175"/>
  </mergeCells>
  <pageMargins left="0.2" right="0.2" top="0.21" bottom="0.2" header="0.2" footer="0.2"/>
  <pageSetup paperSize="9" scale="57" fitToHeight="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47"/>
  <sheetViews>
    <sheetView topLeftCell="B1" zoomScale="120" zoomScaleNormal="120" workbookViewId="0">
      <selection activeCell="H960" sqref="H960:H961"/>
    </sheetView>
  </sheetViews>
  <sheetFormatPr defaultRowHeight="16.5"/>
  <cols>
    <col min="1" max="1" width="2" style="9" hidden="1" customWidth="1"/>
    <col min="2" max="2" width="28.85546875" style="9" customWidth="1"/>
    <col min="3" max="3" width="27" style="9" customWidth="1"/>
    <col min="4" max="4" width="19.28515625" style="9" customWidth="1"/>
    <col min="5" max="5" width="19.42578125" style="9" customWidth="1"/>
    <col min="6" max="6" width="18.28515625" style="9" customWidth="1"/>
    <col min="7" max="7" width="18.42578125" style="9" customWidth="1"/>
    <col min="8" max="8" width="19" style="9" customWidth="1"/>
    <col min="9" max="9" width="18.28515625" style="9" customWidth="1"/>
    <col min="10" max="10" width="31.42578125" style="9" customWidth="1"/>
    <col min="11" max="11" width="42.140625" style="9" customWidth="1"/>
    <col min="12" max="16384" width="9.140625" style="9"/>
  </cols>
  <sheetData>
    <row r="1" spans="2:10">
      <c r="H1" s="13"/>
      <c r="I1" s="293" t="s">
        <v>132</v>
      </c>
      <c r="J1" s="293"/>
    </row>
    <row r="2" spans="2:10">
      <c r="H2" s="13"/>
      <c r="I2" s="85"/>
      <c r="J2" s="85"/>
    </row>
    <row r="3" spans="2:10">
      <c r="B3" s="294" t="s">
        <v>126</v>
      </c>
      <c r="C3" s="294"/>
      <c r="D3" s="294"/>
      <c r="E3" s="294"/>
      <c r="F3" s="294"/>
      <c r="G3" s="294"/>
      <c r="H3" s="294"/>
      <c r="I3" s="294"/>
    </row>
    <row r="4" spans="2:10">
      <c r="B4" s="294" t="s">
        <v>133</v>
      </c>
      <c r="C4" s="294"/>
      <c r="D4" s="294"/>
      <c r="E4" s="294"/>
      <c r="F4" s="294"/>
      <c r="G4" s="294"/>
      <c r="H4" s="294"/>
      <c r="I4" s="294"/>
    </row>
    <row r="5" spans="2:10">
      <c r="B5" s="294" t="s">
        <v>275</v>
      </c>
      <c r="C5" s="294"/>
      <c r="D5" s="294"/>
      <c r="E5" s="294"/>
      <c r="F5" s="294"/>
      <c r="G5" s="294"/>
      <c r="H5" s="294"/>
      <c r="I5" s="294"/>
    </row>
    <row r="6" spans="2:10">
      <c r="B6" s="86"/>
      <c r="C6" s="86"/>
      <c r="D6" s="86"/>
      <c r="E6" s="86"/>
      <c r="F6" s="86"/>
      <c r="G6" s="86"/>
      <c r="H6" s="86"/>
      <c r="I6" s="86"/>
    </row>
    <row r="7" spans="2:10">
      <c r="B7" s="288" t="s">
        <v>29</v>
      </c>
      <c r="C7" s="34" t="s">
        <v>30</v>
      </c>
      <c r="D7" s="264" t="s">
        <v>150</v>
      </c>
      <c r="E7" s="265"/>
      <c r="F7" s="265"/>
      <c r="G7" s="265"/>
      <c r="H7" s="265"/>
      <c r="I7" s="266"/>
      <c r="J7" s="12"/>
    </row>
    <row r="8" spans="2:10">
      <c r="B8" s="288"/>
      <c r="C8" s="34" t="s">
        <v>31</v>
      </c>
      <c r="D8" s="289">
        <v>104021</v>
      </c>
      <c r="E8" s="289"/>
      <c r="F8" s="289"/>
      <c r="G8" s="289"/>
      <c r="H8" s="289"/>
      <c r="I8" s="289"/>
    </row>
    <row r="9" spans="2:10">
      <c r="B9" s="254"/>
      <c r="C9" s="254"/>
      <c r="D9" s="254"/>
      <c r="E9" s="254"/>
      <c r="F9" s="254"/>
      <c r="G9" s="254"/>
      <c r="H9" s="254"/>
      <c r="I9" s="254"/>
    </row>
    <row r="10" spans="2:10">
      <c r="B10" s="288" t="s">
        <v>32</v>
      </c>
      <c r="C10" s="34" t="s">
        <v>30</v>
      </c>
      <c r="D10" s="264" t="s">
        <v>150</v>
      </c>
      <c r="E10" s="265"/>
      <c r="F10" s="265"/>
      <c r="G10" s="265"/>
      <c r="H10" s="265"/>
      <c r="I10" s="266"/>
    </row>
    <row r="11" spans="2:10">
      <c r="B11" s="288"/>
      <c r="C11" s="34" t="s">
        <v>31</v>
      </c>
      <c r="D11" s="289">
        <v>104021</v>
      </c>
      <c r="E11" s="289"/>
      <c r="F11" s="289"/>
      <c r="G11" s="289"/>
      <c r="H11" s="289"/>
      <c r="I11" s="289"/>
    </row>
    <row r="12" spans="2:10">
      <c r="B12" s="265"/>
      <c r="C12" s="265"/>
      <c r="D12" s="265"/>
      <c r="E12" s="265"/>
      <c r="F12" s="265"/>
      <c r="G12" s="265"/>
      <c r="H12" s="265"/>
      <c r="I12" s="265"/>
    </row>
    <row r="13" spans="2:10">
      <c r="B13" s="288" t="s">
        <v>33</v>
      </c>
      <c r="C13" s="288"/>
      <c r="D13" s="264" t="s">
        <v>150</v>
      </c>
      <c r="E13" s="265"/>
      <c r="F13" s="265"/>
      <c r="G13" s="265"/>
      <c r="H13" s="265"/>
      <c r="I13" s="266"/>
    </row>
    <row r="14" spans="2:10">
      <c r="B14" s="254"/>
      <c r="C14" s="254"/>
      <c r="D14" s="298"/>
      <c r="E14" s="298"/>
      <c r="F14" s="298"/>
      <c r="G14" s="298"/>
      <c r="H14" s="298"/>
    </row>
    <row r="15" spans="2:10">
      <c r="B15" s="288" t="s">
        <v>34</v>
      </c>
      <c r="C15" s="288"/>
      <c r="D15" s="289">
        <v>1006</v>
      </c>
      <c r="E15" s="289"/>
      <c r="F15" s="289"/>
      <c r="G15" s="289"/>
      <c r="H15" s="289"/>
      <c r="I15" s="289"/>
    </row>
    <row r="16" spans="2:10">
      <c r="B16" s="265"/>
      <c r="C16" s="265"/>
      <c r="D16" s="265"/>
      <c r="E16" s="265"/>
      <c r="F16" s="265"/>
      <c r="G16" s="265"/>
      <c r="H16" s="265"/>
      <c r="I16" s="265"/>
    </row>
    <row r="17" spans="2:10">
      <c r="B17" s="291" t="s">
        <v>129</v>
      </c>
      <c r="C17" s="34" t="s">
        <v>37</v>
      </c>
      <c r="D17" s="295" t="s">
        <v>148</v>
      </c>
      <c r="E17" s="295"/>
      <c r="F17" s="295"/>
      <c r="G17" s="295"/>
      <c r="H17" s="295"/>
      <c r="I17" s="295"/>
    </row>
    <row r="18" spans="2:10">
      <c r="B18" s="291"/>
      <c r="C18" s="34" t="s">
        <v>38</v>
      </c>
      <c r="D18" s="285" t="s">
        <v>148</v>
      </c>
      <c r="E18" s="286"/>
      <c r="F18" s="286"/>
      <c r="G18" s="286"/>
      <c r="H18" s="286"/>
      <c r="I18" s="287"/>
    </row>
    <row r="19" spans="2:10">
      <c r="B19" s="291"/>
      <c r="C19" s="34" t="s">
        <v>39</v>
      </c>
      <c r="D19" s="295" t="s">
        <v>149</v>
      </c>
      <c r="E19" s="295"/>
      <c r="F19" s="295"/>
      <c r="G19" s="295"/>
      <c r="H19" s="295"/>
      <c r="I19" s="295"/>
    </row>
    <row r="20" spans="2:10">
      <c r="B20" s="254"/>
      <c r="C20" s="254"/>
      <c r="D20" s="298"/>
      <c r="E20" s="298"/>
      <c r="F20" s="298"/>
      <c r="G20" s="298"/>
      <c r="H20" s="298"/>
    </row>
    <row r="21" spans="2:10">
      <c r="B21" s="255" t="s">
        <v>130</v>
      </c>
      <c r="C21" s="34" t="s">
        <v>41</v>
      </c>
      <c r="D21" s="261" t="s">
        <v>221</v>
      </c>
      <c r="E21" s="262"/>
      <c r="F21" s="262"/>
      <c r="G21" s="262"/>
      <c r="H21" s="262"/>
      <c r="I21" s="263"/>
    </row>
    <row r="22" spans="2:10">
      <c r="B22" s="257"/>
      <c r="C22" s="34" t="s">
        <v>42</v>
      </c>
      <c r="D22" s="289">
        <v>1006</v>
      </c>
      <c r="E22" s="289"/>
      <c r="F22" s="289"/>
      <c r="G22" s="289"/>
      <c r="H22" s="289"/>
      <c r="I22" s="289"/>
    </row>
    <row r="23" spans="2:10">
      <c r="B23" s="257"/>
      <c r="C23" s="34" t="s">
        <v>43</v>
      </c>
      <c r="D23" s="261" t="s">
        <v>170</v>
      </c>
      <c r="E23" s="262"/>
      <c r="F23" s="262"/>
      <c r="G23" s="262"/>
      <c r="H23" s="262"/>
      <c r="I23" s="263"/>
    </row>
    <row r="24" spans="2:10">
      <c r="B24" s="259"/>
      <c r="C24" s="34" t="s">
        <v>44</v>
      </c>
      <c r="D24" s="289">
        <v>11003</v>
      </c>
      <c r="E24" s="289"/>
      <c r="F24" s="289"/>
      <c r="G24" s="289"/>
      <c r="H24" s="289"/>
      <c r="I24" s="289"/>
    </row>
    <row r="25" spans="2:10">
      <c r="B25" s="254"/>
      <c r="C25" s="254"/>
      <c r="D25" s="298"/>
      <c r="E25" s="298"/>
      <c r="F25" s="298"/>
      <c r="G25" s="298"/>
      <c r="H25" s="298"/>
    </row>
    <row r="26" spans="2:10">
      <c r="B26" s="288" t="s">
        <v>131</v>
      </c>
      <c r="C26" s="288"/>
      <c r="D26" s="289" t="s">
        <v>154</v>
      </c>
      <c r="E26" s="289"/>
      <c r="F26" s="289"/>
      <c r="G26" s="289"/>
      <c r="H26" s="289"/>
      <c r="I26" s="289"/>
    </row>
    <row r="27" spans="2:10">
      <c r="B27" s="89"/>
      <c r="C27" s="89"/>
      <c r="D27" s="90"/>
      <c r="E27" s="90"/>
      <c r="F27" s="90"/>
      <c r="G27" s="90"/>
      <c r="H27" s="90"/>
      <c r="I27" s="90"/>
    </row>
    <row r="28" spans="2:10" ht="1.5" customHeight="1"/>
    <row r="29" spans="2:10" ht="68.25" customHeight="1">
      <c r="B29" s="39"/>
      <c r="C29" s="39"/>
      <c r="D29" s="310" t="s">
        <v>134</v>
      </c>
      <c r="E29" s="311"/>
      <c r="F29" s="310" t="s">
        <v>135</v>
      </c>
      <c r="G29" s="311"/>
      <c r="H29" s="312" t="s">
        <v>136</v>
      </c>
      <c r="I29" s="312" t="s">
        <v>137</v>
      </c>
      <c r="J29" s="312" t="s">
        <v>138</v>
      </c>
    </row>
    <row r="30" spans="2:10" ht="45.75" customHeight="1">
      <c r="B30" s="34" t="s">
        <v>139</v>
      </c>
      <c r="C30" s="42">
        <v>1006</v>
      </c>
      <c r="D30" s="3" t="s">
        <v>2</v>
      </c>
      <c r="E30" s="3" t="s">
        <v>140</v>
      </c>
      <c r="F30" s="3" t="s">
        <v>2</v>
      </c>
      <c r="G30" s="3" t="s">
        <v>140</v>
      </c>
      <c r="H30" s="313"/>
      <c r="I30" s="313"/>
      <c r="J30" s="313"/>
    </row>
    <row r="31" spans="2:10" ht="31.5" customHeight="1">
      <c r="B31" s="34" t="s">
        <v>141</v>
      </c>
      <c r="C31" s="42">
        <v>11003</v>
      </c>
      <c r="D31" s="3">
        <v>1</v>
      </c>
      <c r="E31" s="3">
        <v>2</v>
      </c>
      <c r="F31" s="3">
        <v>3</v>
      </c>
      <c r="G31" s="3">
        <v>4</v>
      </c>
      <c r="H31" s="3">
        <v>5</v>
      </c>
      <c r="I31" s="3">
        <v>6</v>
      </c>
      <c r="J31" s="3">
        <v>7</v>
      </c>
    </row>
    <row r="32" spans="2:10" ht="21.75" customHeight="1">
      <c r="B32" s="34" t="s">
        <v>142</v>
      </c>
      <c r="C32" s="261" t="s">
        <v>170</v>
      </c>
      <c r="D32" s="262"/>
      <c r="E32" s="262"/>
      <c r="F32" s="262"/>
      <c r="G32" s="262"/>
      <c r="H32" s="262"/>
      <c r="I32" s="262"/>
      <c r="J32" s="263"/>
    </row>
    <row r="33" spans="2:10" ht="189.75" customHeight="1">
      <c r="B33" s="34" t="s">
        <v>143</v>
      </c>
      <c r="C33" s="36" t="s">
        <v>241</v>
      </c>
      <c r="D33" s="40" t="s">
        <v>28</v>
      </c>
      <c r="E33" s="40" t="s">
        <v>28</v>
      </c>
      <c r="F33" s="40" t="s">
        <v>28</v>
      </c>
      <c r="G33" s="11"/>
      <c r="H33" s="40" t="s">
        <v>28</v>
      </c>
      <c r="I33" s="40" t="s">
        <v>28</v>
      </c>
      <c r="J33" s="40" t="s">
        <v>28</v>
      </c>
    </row>
    <row r="34" spans="2:10" ht="27">
      <c r="B34" s="34" t="s">
        <v>144</v>
      </c>
      <c r="C34" s="144" t="s">
        <v>169</v>
      </c>
      <c r="D34" s="40" t="s">
        <v>28</v>
      </c>
      <c r="E34" s="40" t="s">
        <v>28</v>
      </c>
      <c r="F34" s="40" t="s">
        <v>28</v>
      </c>
      <c r="G34" s="40" t="s">
        <v>27</v>
      </c>
      <c r="H34" s="40" t="s">
        <v>28</v>
      </c>
      <c r="I34" s="40" t="s">
        <v>28</v>
      </c>
      <c r="J34" s="40" t="s">
        <v>28</v>
      </c>
    </row>
    <row r="35" spans="2:10" ht="40.5">
      <c r="B35" s="211" t="s">
        <v>251</v>
      </c>
      <c r="C35" s="36" t="s">
        <v>242</v>
      </c>
      <c r="D35" s="40" t="s">
        <v>28</v>
      </c>
      <c r="E35" s="40" t="s">
        <v>28</v>
      </c>
      <c r="F35" s="40" t="s">
        <v>28</v>
      </c>
      <c r="G35" s="11"/>
      <c r="H35" s="40" t="s">
        <v>28</v>
      </c>
      <c r="I35" s="40" t="s">
        <v>28</v>
      </c>
      <c r="J35" s="40" t="s">
        <v>28</v>
      </c>
    </row>
    <row r="36" spans="2:10" ht="25.5" customHeight="1">
      <c r="B36" s="308" t="s">
        <v>146</v>
      </c>
      <c r="C36" s="308"/>
      <c r="D36" s="45"/>
      <c r="E36" s="45"/>
      <c r="F36" s="45"/>
      <c r="G36" s="45"/>
      <c r="H36" s="45"/>
      <c r="I36" s="45"/>
      <c r="J36" s="45"/>
    </row>
    <row r="37" spans="2:10" ht="62.25" customHeight="1" thickBot="1">
      <c r="B37" s="318" t="s">
        <v>172</v>
      </c>
      <c r="C37" s="318"/>
      <c r="D37" s="43">
        <v>1000</v>
      </c>
      <c r="E37" s="43">
        <f>D37</f>
        <v>1000</v>
      </c>
      <c r="F37" s="169"/>
      <c r="G37" s="43">
        <f>F37</f>
        <v>0</v>
      </c>
      <c r="H37" s="169"/>
      <c r="I37" s="43">
        <f>G37-H37</f>
        <v>0</v>
      </c>
      <c r="J37" s="168"/>
    </row>
    <row r="38" spans="2:10" ht="79.5" customHeight="1" thickBot="1">
      <c r="B38" s="323" t="s">
        <v>173</v>
      </c>
      <c r="C38" s="324"/>
      <c r="D38" s="43">
        <v>11</v>
      </c>
      <c r="E38" s="46">
        <f t="shared" ref="E38:E46" si="0">D38</f>
        <v>11</v>
      </c>
      <c r="F38" s="169">
        <v>2</v>
      </c>
      <c r="G38" s="43">
        <f t="shared" ref="G38:G46" si="1">F38</f>
        <v>2</v>
      </c>
      <c r="H38" s="169">
        <v>1</v>
      </c>
      <c r="I38" s="43">
        <f t="shared" ref="I38:I47" si="2">G38-H38</f>
        <v>1</v>
      </c>
      <c r="J38" s="228" t="s">
        <v>319</v>
      </c>
    </row>
    <row r="39" spans="2:10" ht="77.25" customHeight="1" thickBot="1">
      <c r="B39" s="323" t="s">
        <v>174</v>
      </c>
      <c r="C39" s="324"/>
      <c r="D39" s="43">
        <v>295</v>
      </c>
      <c r="E39" s="46">
        <f t="shared" si="0"/>
        <v>295</v>
      </c>
      <c r="F39" s="169">
        <v>63</v>
      </c>
      <c r="G39" s="43">
        <f t="shared" si="1"/>
        <v>63</v>
      </c>
      <c r="H39" s="169">
        <v>24.95</v>
      </c>
      <c r="I39" s="43">
        <f t="shared" si="2"/>
        <v>38.049999999999997</v>
      </c>
      <c r="J39" s="229" t="s">
        <v>319</v>
      </c>
    </row>
    <row r="40" spans="2:10" ht="83.25" customHeight="1" thickBot="1">
      <c r="B40" s="323" t="s">
        <v>175</v>
      </c>
      <c r="C40" s="324"/>
      <c r="D40" s="43">
        <v>1100</v>
      </c>
      <c r="E40" s="46">
        <f t="shared" si="0"/>
        <v>1100</v>
      </c>
      <c r="F40" s="169">
        <v>238</v>
      </c>
      <c r="G40" s="43">
        <f t="shared" si="1"/>
        <v>238</v>
      </c>
      <c r="H40" s="169">
        <v>63.4</v>
      </c>
      <c r="I40" s="43">
        <f t="shared" si="2"/>
        <v>174.6</v>
      </c>
      <c r="J40" s="229" t="s">
        <v>319</v>
      </c>
    </row>
    <row r="41" spans="2:10" ht="31.5" customHeight="1">
      <c r="B41" s="318" t="s">
        <v>176</v>
      </c>
      <c r="C41" s="318"/>
      <c r="D41" s="43">
        <v>2</v>
      </c>
      <c r="E41" s="46">
        <f t="shared" si="0"/>
        <v>2</v>
      </c>
      <c r="F41" s="169">
        <v>2</v>
      </c>
      <c r="G41" s="169">
        <f t="shared" si="1"/>
        <v>2</v>
      </c>
      <c r="H41" s="169">
        <v>2</v>
      </c>
      <c r="I41" s="43">
        <f t="shared" si="2"/>
        <v>0</v>
      </c>
      <c r="J41" s="47"/>
    </row>
    <row r="42" spans="2:10" ht="31.5" customHeight="1">
      <c r="B42" s="318" t="s">
        <v>177</v>
      </c>
      <c r="C42" s="318"/>
      <c r="D42" s="43">
        <v>2</v>
      </c>
      <c r="E42" s="46">
        <f t="shared" si="0"/>
        <v>2</v>
      </c>
      <c r="F42" s="169">
        <v>2</v>
      </c>
      <c r="G42" s="43">
        <f t="shared" si="1"/>
        <v>2</v>
      </c>
      <c r="H42" s="169">
        <v>2</v>
      </c>
      <c r="I42" s="43">
        <f t="shared" si="2"/>
        <v>0</v>
      </c>
      <c r="J42" s="47"/>
    </row>
    <row r="43" spans="2:10" ht="29.25" customHeight="1">
      <c r="B43" s="318" t="s">
        <v>178</v>
      </c>
      <c r="C43" s="318"/>
      <c r="D43" s="43">
        <v>90</v>
      </c>
      <c r="E43" s="46">
        <f t="shared" si="0"/>
        <v>90</v>
      </c>
      <c r="F43" s="169">
        <v>90</v>
      </c>
      <c r="G43" s="43">
        <f t="shared" si="1"/>
        <v>90</v>
      </c>
      <c r="H43" s="169">
        <v>90</v>
      </c>
      <c r="I43" s="43">
        <f t="shared" si="2"/>
        <v>0</v>
      </c>
      <c r="J43" s="47"/>
    </row>
    <row r="44" spans="2:10" ht="48.75" customHeight="1">
      <c r="B44" s="318" t="s">
        <v>276</v>
      </c>
      <c r="C44" s="318"/>
      <c r="D44" s="169">
        <v>90</v>
      </c>
      <c r="E44" s="169">
        <f t="shared" si="0"/>
        <v>90</v>
      </c>
      <c r="F44" s="169">
        <v>90</v>
      </c>
      <c r="G44" s="169">
        <f t="shared" si="1"/>
        <v>90</v>
      </c>
      <c r="H44" s="169">
        <v>90</v>
      </c>
      <c r="I44" s="169">
        <f t="shared" si="2"/>
        <v>0</v>
      </c>
      <c r="J44" s="41"/>
    </row>
    <row r="45" spans="2:10" ht="42" customHeight="1">
      <c r="B45" s="318" t="s">
        <v>179</v>
      </c>
      <c r="C45" s="318"/>
      <c r="D45" s="43">
        <v>90</v>
      </c>
      <c r="E45" s="46">
        <f t="shared" si="0"/>
        <v>90</v>
      </c>
      <c r="F45" s="169">
        <v>90</v>
      </c>
      <c r="G45" s="43">
        <f t="shared" si="1"/>
        <v>90</v>
      </c>
      <c r="H45" s="169">
        <v>90</v>
      </c>
      <c r="I45" s="43">
        <f t="shared" si="2"/>
        <v>0</v>
      </c>
      <c r="J45" s="47"/>
    </row>
    <row r="46" spans="2:10" ht="19.5" customHeight="1">
      <c r="B46" s="323" t="s">
        <v>180</v>
      </c>
      <c r="C46" s="324"/>
      <c r="D46" s="145" t="s">
        <v>277</v>
      </c>
      <c r="E46" s="126" t="str">
        <f t="shared" si="0"/>
        <v>7-8</v>
      </c>
      <c r="F46" s="145" t="s">
        <v>277</v>
      </c>
      <c r="G46" s="127" t="str">
        <f t="shared" si="1"/>
        <v>7-8</v>
      </c>
      <c r="H46" s="145" t="s">
        <v>277</v>
      </c>
      <c r="I46" s="169">
        <v>0</v>
      </c>
      <c r="J46" s="91"/>
    </row>
    <row r="47" spans="2:10" ht="147.75" customHeight="1" thickBot="1">
      <c r="B47" s="309" t="s">
        <v>147</v>
      </c>
      <c r="C47" s="309"/>
      <c r="D47" s="214">
        <v>31000</v>
      </c>
      <c r="E47" s="214">
        <f>D47</f>
        <v>31000</v>
      </c>
      <c r="F47" s="214">
        <v>2700</v>
      </c>
      <c r="G47" s="214">
        <f>F47</f>
        <v>2700</v>
      </c>
      <c r="H47" s="214"/>
      <c r="I47" s="214">
        <f t="shared" si="2"/>
        <v>2700</v>
      </c>
      <c r="J47" s="227" t="s">
        <v>318</v>
      </c>
    </row>
    <row r="49" spans="2:10">
      <c r="B49" s="26" t="s">
        <v>313</v>
      </c>
      <c r="C49" s="297" t="s">
        <v>70</v>
      </c>
      <c r="D49" s="297"/>
      <c r="E49" s="297"/>
      <c r="F49" s="252" t="s">
        <v>71</v>
      </c>
      <c r="G49" s="252"/>
      <c r="H49" s="253" t="s">
        <v>155</v>
      </c>
      <c r="I49" s="253"/>
      <c r="J49" s="253"/>
    </row>
    <row r="50" spans="2:10">
      <c r="C50" s="8"/>
      <c r="D50" s="8"/>
      <c r="E50" s="1"/>
      <c r="F50" s="252" t="s">
        <v>72</v>
      </c>
      <c r="G50" s="252"/>
      <c r="H50" s="252" t="s">
        <v>73</v>
      </c>
      <c r="I50" s="252"/>
      <c r="J50" s="252"/>
    </row>
    <row r="51" spans="2:10">
      <c r="B51" s="33" t="s">
        <v>74</v>
      </c>
      <c r="D51" s="8"/>
      <c r="E51" s="8"/>
      <c r="F51" s="8"/>
      <c r="G51" s="8"/>
    </row>
    <row r="52" spans="2:10" ht="16.5" customHeight="1">
      <c r="C52" s="297" t="s">
        <v>75</v>
      </c>
      <c r="D52" s="297"/>
      <c r="E52" s="297"/>
      <c r="F52" s="252" t="s">
        <v>71</v>
      </c>
      <c r="G52" s="252"/>
      <c r="H52" s="253" t="s">
        <v>239</v>
      </c>
      <c r="I52" s="253"/>
      <c r="J52" s="253"/>
    </row>
    <row r="53" spans="2:10">
      <c r="C53" s="8"/>
      <c r="D53" s="8"/>
      <c r="E53" s="8"/>
      <c r="F53" s="252" t="s">
        <v>72</v>
      </c>
      <c r="G53" s="252"/>
      <c r="H53" s="252" t="s">
        <v>73</v>
      </c>
      <c r="I53" s="252"/>
      <c r="J53" s="252"/>
    </row>
    <row r="59" spans="2:10" s="171" customFormat="1"/>
    <row r="60" spans="2:10" s="171" customFormat="1"/>
    <row r="61" spans="2:10">
      <c r="H61" s="13"/>
      <c r="I61" s="293" t="s">
        <v>132</v>
      </c>
      <c r="J61" s="293"/>
    </row>
    <row r="62" spans="2:10">
      <c r="F62" s="35"/>
      <c r="G62" s="35"/>
      <c r="H62" s="35"/>
    </row>
    <row r="63" spans="2:10">
      <c r="B63" s="294" t="s">
        <v>126</v>
      </c>
      <c r="C63" s="294"/>
      <c r="D63" s="294"/>
      <c r="E63" s="294"/>
      <c r="F63" s="294"/>
      <c r="G63" s="294"/>
      <c r="H63" s="294"/>
      <c r="I63" s="294"/>
    </row>
    <row r="64" spans="2:10">
      <c r="B64" s="294" t="s">
        <v>133</v>
      </c>
      <c r="C64" s="294"/>
      <c r="D64" s="294"/>
      <c r="E64" s="294"/>
      <c r="F64" s="294"/>
      <c r="G64" s="294"/>
      <c r="H64" s="294"/>
      <c r="I64" s="294"/>
    </row>
    <row r="65" spans="2:10">
      <c r="B65" s="294" t="s">
        <v>275</v>
      </c>
      <c r="C65" s="294"/>
      <c r="D65" s="294"/>
      <c r="E65" s="294"/>
      <c r="F65" s="294"/>
      <c r="G65" s="294"/>
      <c r="H65" s="294"/>
      <c r="I65" s="294"/>
    </row>
    <row r="66" spans="2:10">
      <c r="J66" s="12"/>
    </row>
    <row r="67" spans="2:10">
      <c r="B67" s="288" t="s">
        <v>29</v>
      </c>
      <c r="C67" s="34" t="s">
        <v>30</v>
      </c>
      <c r="D67" s="264" t="s">
        <v>150</v>
      </c>
      <c r="E67" s="265"/>
      <c r="F67" s="265"/>
      <c r="G67" s="265"/>
      <c r="H67" s="265"/>
      <c r="I67" s="266"/>
      <c r="J67" s="12"/>
    </row>
    <row r="68" spans="2:10">
      <c r="B68" s="288"/>
      <c r="C68" s="34" t="s">
        <v>31</v>
      </c>
      <c r="D68" s="289">
        <v>104021</v>
      </c>
      <c r="E68" s="289"/>
      <c r="F68" s="289"/>
      <c r="G68" s="289"/>
      <c r="H68" s="289"/>
      <c r="I68" s="289"/>
    </row>
    <row r="69" spans="2:10">
      <c r="B69" s="254"/>
      <c r="C69" s="254"/>
      <c r="D69" s="254"/>
      <c r="E69" s="254"/>
      <c r="F69" s="254"/>
      <c r="G69" s="254"/>
      <c r="H69" s="254"/>
      <c r="I69" s="254"/>
    </row>
    <row r="70" spans="2:10">
      <c r="B70" s="288" t="s">
        <v>32</v>
      </c>
      <c r="C70" s="34" t="s">
        <v>30</v>
      </c>
      <c r="D70" s="264" t="s">
        <v>150</v>
      </c>
      <c r="E70" s="265"/>
      <c r="F70" s="265"/>
      <c r="G70" s="265"/>
      <c r="H70" s="265"/>
      <c r="I70" s="266"/>
    </row>
    <row r="71" spans="2:10">
      <c r="B71" s="288"/>
      <c r="C71" s="34" t="s">
        <v>31</v>
      </c>
      <c r="D71" s="289">
        <v>104021</v>
      </c>
      <c r="E71" s="289"/>
      <c r="F71" s="289"/>
      <c r="G71" s="289"/>
      <c r="H71" s="289"/>
      <c r="I71" s="289"/>
    </row>
    <row r="72" spans="2:10">
      <c r="B72" s="265"/>
      <c r="C72" s="265"/>
      <c r="D72" s="265"/>
      <c r="E72" s="265"/>
      <c r="F72" s="265"/>
      <c r="G72" s="265"/>
      <c r="H72" s="265"/>
      <c r="I72" s="265"/>
    </row>
    <row r="73" spans="2:10">
      <c r="B73" s="288" t="s">
        <v>33</v>
      </c>
      <c r="C73" s="288"/>
      <c r="D73" s="264" t="s">
        <v>150</v>
      </c>
      <c r="E73" s="265"/>
      <c r="F73" s="265"/>
      <c r="G73" s="265"/>
      <c r="H73" s="265"/>
      <c r="I73" s="266"/>
    </row>
    <row r="74" spans="2:10">
      <c r="B74" s="254"/>
      <c r="C74" s="254"/>
      <c r="D74" s="298"/>
      <c r="E74" s="298"/>
      <c r="F74" s="298"/>
      <c r="G74" s="298"/>
      <c r="H74" s="298"/>
    </row>
    <row r="75" spans="2:10">
      <c r="B75" s="288" t="s">
        <v>34</v>
      </c>
      <c r="C75" s="288"/>
      <c r="D75" s="289">
        <v>1006</v>
      </c>
      <c r="E75" s="289"/>
      <c r="F75" s="289"/>
      <c r="G75" s="289"/>
      <c r="H75" s="289"/>
      <c r="I75" s="289"/>
    </row>
    <row r="76" spans="2:10">
      <c r="B76" s="265"/>
      <c r="C76" s="265"/>
      <c r="D76" s="265"/>
      <c r="E76" s="265"/>
      <c r="F76" s="265"/>
      <c r="G76" s="265"/>
      <c r="H76" s="265"/>
      <c r="I76" s="265"/>
    </row>
    <row r="77" spans="2:10">
      <c r="B77" s="291" t="s">
        <v>129</v>
      </c>
      <c r="C77" s="34" t="s">
        <v>37</v>
      </c>
      <c r="D77" s="295" t="s">
        <v>148</v>
      </c>
      <c r="E77" s="295"/>
      <c r="F77" s="295"/>
      <c r="G77" s="295"/>
      <c r="H77" s="295"/>
      <c r="I77" s="295"/>
    </row>
    <row r="78" spans="2:10">
      <c r="B78" s="291"/>
      <c r="C78" s="34" t="s">
        <v>38</v>
      </c>
      <c r="D78" s="285" t="s">
        <v>148</v>
      </c>
      <c r="E78" s="286"/>
      <c r="F78" s="286"/>
      <c r="G78" s="286"/>
      <c r="H78" s="286"/>
      <c r="I78" s="287"/>
    </row>
    <row r="79" spans="2:10">
      <c r="B79" s="291"/>
      <c r="C79" s="34" t="s">
        <v>39</v>
      </c>
      <c r="D79" s="295" t="s">
        <v>149</v>
      </c>
      <c r="E79" s="295"/>
      <c r="F79" s="295"/>
      <c r="G79" s="295"/>
      <c r="H79" s="295"/>
      <c r="I79" s="295"/>
    </row>
    <row r="80" spans="2:10">
      <c r="B80" s="254"/>
      <c r="C80" s="254"/>
      <c r="D80" s="298"/>
      <c r="E80" s="298"/>
      <c r="F80" s="298"/>
      <c r="G80" s="298"/>
      <c r="H80" s="298"/>
    </row>
    <row r="81" spans="2:10">
      <c r="B81" s="255" t="s">
        <v>130</v>
      </c>
      <c r="C81" s="34" t="s">
        <v>41</v>
      </c>
      <c r="D81" s="261" t="s">
        <v>221</v>
      </c>
      <c r="E81" s="262"/>
      <c r="F81" s="262"/>
      <c r="G81" s="262"/>
      <c r="H81" s="262"/>
      <c r="I81" s="263"/>
    </row>
    <row r="82" spans="2:10">
      <c r="B82" s="257"/>
      <c r="C82" s="34" t="s">
        <v>42</v>
      </c>
      <c r="D82" s="289">
        <v>1006</v>
      </c>
      <c r="E82" s="289"/>
      <c r="F82" s="289"/>
      <c r="G82" s="289"/>
      <c r="H82" s="289"/>
      <c r="I82" s="289"/>
    </row>
    <row r="83" spans="2:10">
      <c r="B83" s="257"/>
      <c r="C83" s="34" t="s">
        <v>43</v>
      </c>
      <c r="D83" s="261" t="s">
        <v>245</v>
      </c>
      <c r="E83" s="262"/>
      <c r="F83" s="262"/>
      <c r="G83" s="262"/>
      <c r="H83" s="262"/>
      <c r="I83" s="263"/>
    </row>
    <row r="84" spans="2:10">
      <c r="B84" s="259"/>
      <c r="C84" s="34" t="s">
        <v>44</v>
      </c>
      <c r="D84" s="289">
        <v>11004</v>
      </c>
      <c r="E84" s="289"/>
      <c r="F84" s="289"/>
      <c r="G84" s="289"/>
      <c r="H84" s="289"/>
      <c r="I84" s="289"/>
    </row>
    <row r="85" spans="2:10">
      <c r="B85" s="254"/>
      <c r="C85" s="254"/>
      <c r="D85" s="298"/>
      <c r="E85" s="298"/>
      <c r="F85" s="298"/>
      <c r="G85" s="298"/>
      <c r="H85" s="298"/>
    </row>
    <row r="86" spans="2:10">
      <c r="B86" s="288" t="s">
        <v>131</v>
      </c>
      <c r="C86" s="288"/>
      <c r="D86" s="289" t="s">
        <v>154</v>
      </c>
      <c r="E86" s="289"/>
      <c r="F86" s="289"/>
      <c r="G86" s="289"/>
      <c r="H86" s="289"/>
      <c r="I86" s="289"/>
    </row>
    <row r="88" spans="2:10" ht="55.5" customHeight="1">
      <c r="B88" s="39"/>
      <c r="C88" s="39"/>
      <c r="D88" s="310" t="s">
        <v>134</v>
      </c>
      <c r="E88" s="311"/>
      <c r="F88" s="310" t="s">
        <v>135</v>
      </c>
      <c r="G88" s="311"/>
      <c r="H88" s="312" t="s">
        <v>136</v>
      </c>
      <c r="I88" s="312" t="s">
        <v>137</v>
      </c>
      <c r="J88" s="312" t="s">
        <v>138</v>
      </c>
    </row>
    <row r="89" spans="2:10" ht="54.75" customHeight="1">
      <c r="B89" s="34" t="s">
        <v>139</v>
      </c>
      <c r="C89" s="42">
        <v>1006</v>
      </c>
      <c r="D89" s="3" t="s">
        <v>2</v>
      </c>
      <c r="E89" s="3" t="s">
        <v>140</v>
      </c>
      <c r="F89" s="3" t="s">
        <v>2</v>
      </c>
      <c r="G89" s="3" t="s">
        <v>140</v>
      </c>
      <c r="H89" s="313"/>
      <c r="I89" s="313"/>
      <c r="J89" s="313"/>
    </row>
    <row r="90" spans="2:10">
      <c r="B90" s="34" t="s">
        <v>141</v>
      </c>
      <c r="C90" s="42">
        <v>11004</v>
      </c>
      <c r="D90" s="3">
        <v>1</v>
      </c>
      <c r="E90" s="3">
        <v>2</v>
      </c>
      <c r="F90" s="3">
        <v>3</v>
      </c>
      <c r="G90" s="3">
        <v>4</v>
      </c>
      <c r="H90" s="3">
        <v>5</v>
      </c>
      <c r="I90" s="3">
        <v>6</v>
      </c>
      <c r="J90" s="3">
        <v>7</v>
      </c>
    </row>
    <row r="91" spans="2:10" ht="18.75" customHeight="1">
      <c r="B91" s="34" t="s">
        <v>142</v>
      </c>
      <c r="C91" s="261" t="s">
        <v>245</v>
      </c>
      <c r="D91" s="262"/>
      <c r="E91" s="262"/>
      <c r="F91" s="262"/>
      <c r="G91" s="262"/>
      <c r="H91" s="262"/>
      <c r="I91" s="262"/>
      <c r="J91" s="263"/>
    </row>
    <row r="92" spans="2:10" ht="144.75" customHeight="1">
      <c r="B92" s="34" t="s">
        <v>143</v>
      </c>
      <c r="C92" s="151" t="s">
        <v>244</v>
      </c>
      <c r="D92" s="40" t="s">
        <v>28</v>
      </c>
      <c r="E92" s="40" t="s">
        <v>28</v>
      </c>
      <c r="F92" s="40" t="s">
        <v>28</v>
      </c>
      <c r="G92" s="11"/>
      <c r="H92" s="40" t="s">
        <v>28</v>
      </c>
      <c r="I92" s="40" t="s">
        <v>28</v>
      </c>
      <c r="J92" s="40" t="s">
        <v>28</v>
      </c>
    </row>
    <row r="93" spans="2:10" ht="32.25" customHeight="1">
      <c r="B93" s="34" t="s">
        <v>144</v>
      </c>
      <c r="C93" s="36" t="s">
        <v>169</v>
      </c>
      <c r="D93" s="40" t="s">
        <v>28</v>
      </c>
      <c r="E93" s="40" t="s">
        <v>28</v>
      </c>
      <c r="F93" s="40" t="s">
        <v>28</v>
      </c>
      <c r="G93" s="40" t="s">
        <v>27</v>
      </c>
      <c r="H93" s="40" t="s">
        <v>28</v>
      </c>
      <c r="I93" s="40" t="s">
        <v>28</v>
      </c>
      <c r="J93" s="40" t="s">
        <v>28</v>
      </c>
    </row>
    <row r="94" spans="2:10" ht="102" customHeight="1">
      <c r="B94" s="211" t="s">
        <v>251</v>
      </c>
      <c r="C94" s="151" t="s">
        <v>246</v>
      </c>
      <c r="D94" s="40" t="s">
        <v>28</v>
      </c>
      <c r="E94" s="40" t="s">
        <v>28</v>
      </c>
      <c r="F94" s="40" t="s">
        <v>28</v>
      </c>
      <c r="G94" s="11"/>
      <c r="H94" s="40" t="s">
        <v>28</v>
      </c>
      <c r="I94" s="40" t="s">
        <v>28</v>
      </c>
      <c r="J94" s="40" t="s">
        <v>28</v>
      </c>
    </row>
    <row r="95" spans="2:10" ht="19.5" customHeight="1">
      <c r="B95" s="308" t="s">
        <v>146</v>
      </c>
      <c r="C95" s="308"/>
      <c r="D95" s="39"/>
      <c r="E95" s="39"/>
      <c r="F95" s="39"/>
      <c r="G95" s="39"/>
      <c r="H95" s="39"/>
      <c r="I95" s="39"/>
      <c r="J95" s="39"/>
    </row>
    <row r="96" spans="2:10" ht="34.5" customHeight="1">
      <c r="B96" s="318" t="s">
        <v>181</v>
      </c>
      <c r="C96" s="318"/>
      <c r="D96" s="43">
        <v>1</v>
      </c>
      <c r="E96" s="43">
        <f>D96</f>
        <v>1</v>
      </c>
      <c r="F96" s="169">
        <v>1</v>
      </c>
      <c r="G96" s="43">
        <f>F96</f>
        <v>1</v>
      </c>
      <c r="H96" s="169">
        <v>1</v>
      </c>
      <c r="I96" s="43">
        <f>G96-H96</f>
        <v>0</v>
      </c>
      <c r="J96" s="11"/>
    </row>
    <row r="97" spans="2:10" ht="30" customHeight="1">
      <c r="B97" s="318" t="s">
        <v>182</v>
      </c>
      <c r="C97" s="318"/>
      <c r="D97" s="43">
        <v>1</v>
      </c>
      <c r="E97" s="43">
        <f>D97</f>
        <v>1</v>
      </c>
      <c r="F97" s="169">
        <v>1</v>
      </c>
      <c r="G97" s="43">
        <f t="shared" ref="G97:G100" si="3">F97</f>
        <v>1</v>
      </c>
      <c r="H97" s="169">
        <v>1</v>
      </c>
      <c r="I97" s="43">
        <f t="shared" ref="I97:I100" si="4">G97-H97</f>
        <v>0</v>
      </c>
      <c r="J97" s="11"/>
    </row>
    <row r="98" spans="2:10" ht="63" customHeight="1">
      <c r="B98" s="318" t="s">
        <v>278</v>
      </c>
      <c r="C98" s="318"/>
      <c r="D98" s="43">
        <v>95</v>
      </c>
      <c r="E98" s="43">
        <f>D98</f>
        <v>95</v>
      </c>
      <c r="F98" s="169">
        <v>95</v>
      </c>
      <c r="G98" s="43">
        <f t="shared" si="3"/>
        <v>95</v>
      </c>
      <c r="H98" s="169">
        <v>95</v>
      </c>
      <c r="I98" s="43">
        <f t="shared" si="4"/>
        <v>0</v>
      </c>
      <c r="J98" s="11"/>
    </row>
    <row r="99" spans="2:10" ht="25.5" customHeight="1">
      <c r="B99" s="323" t="s">
        <v>247</v>
      </c>
      <c r="C99" s="324"/>
      <c r="D99" s="43">
        <v>1</v>
      </c>
      <c r="E99" s="43">
        <f t="shared" ref="E99:E100" si="5">D99</f>
        <v>1</v>
      </c>
      <c r="F99" s="169">
        <v>1</v>
      </c>
      <c r="G99" s="43">
        <f t="shared" si="3"/>
        <v>1</v>
      </c>
      <c r="H99" s="169">
        <v>1</v>
      </c>
      <c r="I99" s="43">
        <f t="shared" si="4"/>
        <v>0</v>
      </c>
      <c r="J99" s="41"/>
    </row>
    <row r="100" spans="2:10" ht="98.25" customHeight="1" thickBot="1">
      <c r="B100" s="309" t="s">
        <v>147</v>
      </c>
      <c r="C100" s="309"/>
      <c r="D100" s="214">
        <v>40740.800000000003</v>
      </c>
      <c r="E100" s="214">
        <f t="shared" si="5"/>
        <v>40740.800000000003</v>
      </c>
      <c r="F100" s="214">
        <v>8185.5</v>
      </c>
      <c r="G100" s="214">
        <f t="shared" si="3"/>
        <v>8185.5</v>
      </c>
      <c r="H100" s="214">
        <v>8068.05</v>
      </c>
      <c r="I100" s="214">
        <f t="shared" si="4"/>
        <v>117.44999999999982</v>
      </c>
      <c r="J100" s="166" t="s">
        <v>320</v>
      </c>
    </row>
    <row r="102" spans="2:10">
      <c r="B102" s="173" t="s">
        <v>313</v>
      </c>
    </row>
    <row r="103" spans="2:10">
      <c r="C103" s="297" t="s">
        <v>70</v>
      </c>
      <c r="D103" s="297"/>
      <c r="E103" s="297"/>
      <c r="F103" s="252" t="s">
        <v>71</v>
      </c>
      <c r="G103" s="252"/>
      <c r="H103" s="253" t="s">
        <v>155</v>
      </c>
      <c r="I103" s="253"/>
      <c r="J103" s="253"/>
    </row>
    <row r="104" spans="2:10">
      <c r="C104" s="8"/>
      <c r="D104" s="8"/>
      <c r="E104" s="1"/>
      <c r="F104" s="252" t="s">
        <v>72</v>
      </c>
      <c r="G104" s="252"/>
      <c r="H104" s="252" t="s">
        <v>73</v>
      </c>
      <c r="I104" s="252"/>
      <c r="J104" s="252"/>
    </row>
    <row r="105" spans="2:10">
      <c r="B105" s="33" t="s">
        <v>74</v>
      </c>
      <c r="D105" s="8"/>
      <c r="E105" s="8"/>
      <c r="F105" s="8"/>
      <c r="G105" s="8"/>
    </row>
    <row r="106" spans="2:10" ht="16.5" customHeight="1">
      <c r="C106" s="297" t="s">
        <v>75</v>
      </c>
      <c r="D106" s="297"/>
      <c r="E106" s="297"/>
      <c r="F106" s="252" t="s">
        <v>71</v>
      </c>
      <c r="G106" s="252"/>
      <c r="H106" s="253" t="s">
        <v>239</v>
      </c>
      <c r="I106" s="253"/>
      <c r="J106" s="253"/>
    </row>
    <row r="107" spans="2:10">
      <c r="C107" s="8"/>
      <c r="D107" s="8"/>
      <c r="E107" s="8"/>
      <c r="F107" s="252" t="s">
        <v>72</v>
      </c>
      <c r="G107" s="252"/>
      <c r="H107" s="252" t="s">
        <v>73</v>
      </c>
      <c r="I107" s="252"/>
      <c r="J107" s="252"/>
    </row>
    <row r="110" spans="2:10">
      <c r="H110" s="13"/>
      <c r="I110" s="293" t="s">
        <v>132</v>
      </c>
      <c r="J110" s="293"/>
    </row>
    <row r="111" spans="2:10" ht="17.25" customHeight="1">
      <c r="F111" s="35"/>
      <c r="G111" s="35"/>
      <c r="H111" s="35"/>
    </row>
    <row r="112" spans="2:10">
      <c r="B112" s="294" t="s">
        <v>126</v>
      </c>
      <c r="C112" s="294"/>
      <c r="D112" s="294"/>
      <c r="E112" s="294"/>
      <c r="F112" s="294"/>
      <c r="G112" s="294"/>
      <c r="H112" s="294"/>
      <c r="I112" s="294"/>
    </row>
    <row r="113" spans="2:10">
      <c r="B113" s="294" t="s">
        <v>133</v>
      </c>
      <c r="C113" s="294"/>
      <c r="D113" s="294"/>
      <c r="E113" s="294"/>
      <c r="F113" s="294"/>
      <c r="G113" s="294"/>
      <c r="H113" s="294"/>
      <c r="I113" s="294"/>
    </row>
    <row r="114" spans="2:10">
      <c r="B114" s="294" t="s">
        <v>275</v>
      </c>
      <c r="C114" s="294"/>
      <c r="D114" s="294"/>
      <c r="E114" s="294"/>
      <c r="F114" s="294"/>
      <c r="G114" s="294"/>
      <c r="H114" s="294"/>
      <c r="I114" s="294"/>
    </row>
    <row r="115" spans="2:10" ht="21.75" customHeight="1">
      <c r="J115" s="12"/>
    </row>
    <row r="116" spans="2:10">
      <c r="B116" s="288" t="s">
        <v>29</v>
      </c>
      <c r="C116" s="34" t="s">
        <v>30</v>
      </c>
      <c r="D116" s="264" t="s">
        <v>150</v>
      </c>
      <c r="E116" s="265"/>
      <c r="F116" s="265"/>
      <c r="G116" s="265"/>
      <c r="H116" s="265"/>
      <c r="I116" s="266"/>
      <c r="J116" s="12"/>
    </row>
    <row r="117" spans="2:10">
      <c r="B117" s="288"/>
      <c r="C117" s="34" t="s">
        <v>31</v>
      </c>
      <c r="D117" s="289">
        <v>104021</v>
      </c>
      <c r="E117" s="289"/>
      <c r="F117" s="289"/>
      <c r="G117" s="289"/>
      <c r="H117" s="289"/>
      <c r="I117" s="289"/>
    </row>
    <row r="118" spans="2:10">
      <c r="B118" s="254"/>
      <c r="C118" s="254"/>
      <c r="D118" s="254"/>
      <c r="E118" s="254"/>
      <c r="F118" s="254"/>
      <c r="G118" s="254"/>
      <c r="H118" s="254"/>
      <c r="I118" s="254"/>
    </row>
    <row r="119" spans="2:10">
      <c r="B119" s="288" t="s">
        <v>32</v>
      </c>
      <c r="C119" s="34" t="s">
        <v>30</v>
      </c>
      <c r="D119" s="264" t="s">
        <v>150</v>
      </c>
      <c r="E119" s="265"/>
      <c r="F119" s="265"/>
      <c r="G119" s="265"/>
      <c r="H119" s="265"/>
      <c r="I119" s="266"/>
    </row>
    <row r="120" spans="2:10">
      <c r="B120" s="288"/>
      <c r="C120" s="34" t="s">
        <v>31</v>
      </c>
      <c r="D120" s="289">
        <v>104021</v>
      </c>
      <c r="E120" s="289"/>
      <c r="F120" s="289"/>
      <c r="G120" s="289"/>
      <c r="H120" s="289"/>
      <c r="I120" s="289"/>
    </row>
    <row r="121" spans="2:10">
      <c r="B121" s="265"/>
      <c r="C121" s="265"/>
      <c r="D121" s="265"/>
      <c r="E121" s="265"/>
      <c r="F121" s="265"/>
      <c r="G121" s="265"/>
      <c r="H121" s="265"/>
      <c r="I121" s="265"/>
    </row>
    <row r="122" spans="2:10">
      <c r="B122" s="288" t="s">
        <v>33</v>
      </c>
      <c r="C122" s="288"/>
      <c r="D122" s="264" t="s">
        <v>150</v>
      </c>
      <c r="E122" s="265"/>
      <c r="F122" s="265"/>
      <c r="G122" s="265"/>
      <c r="H122" s="265"/>
      <c r="I122" s="266"/>
    </row>
    <row r="123" spans="2:10">
      <c r="B123" s="254"/>
      <c r="C123" s="254"/>
      <c r="D123" s="298"/>
      <c r="E123" s="298"/>
      <c r="F123" s="298"/>
      <c r="G123" s="298"/>
      <c r="H123" s="298"/>
    </row>
    <row r="124" spans="2:10">
      <c r="B124" s="288" t="s">
        <v>34</v>
      </c>
      <c r="C124" s="288"/>
      <c r="D124" s="289">
        <v>1006</v>
      </c>
      <c r="E124" s="289"/>
      <c r="F124" s="289"/>
      <c r="G124" s="289"/>
      <c r="H124" s="289"/>
      <c r="I124" s="289"/>
    </row>
    <row r="125" spans="2:10">
      <c r="B125" s="265"/>
      <c r="C125" s="265"/>
      <c r="D125" s="265"/>
      <c r="E125" s="265"/>
      <c r="F125" s="265"/>
      <c r="G125" s="265"/>
      <c r="H125" s="265"/>
      <c r="I125" s="265"/>
    </row>
    <row r="126" spans="2:10">
      <c r="B126" s="291" t="s">
        <v>129</v>
      </c>
      <c r="C126" s="34" t="s">
        <v>37</v>
      </c>
      <c r="D126" s="295" t="s">
        <v>148</v>
      </c>
      <c r="E126" s="295"/>
      <c r="F126" s="295"/>
      <c r="G126" s="295"/>
      <c r="H126" s="295"/>
      <c r="I126" s="295"/>
    </row>
    <row r="127" spans="2:10">
      <c r="B127" s="291"/>
      <c r="C127" s="34" t="s">
        <v>38</v>
      </c>
      <c r="D127" s="285" t="s">
        <v>222</v>
      </c>
      <c r="E127" s="286"/>
      <c r="F127" s="286"/>
      <c r="G127" s="286"/>
      <c r="H127" s="286"/>
      <c r="I127" s="287"/>
    </row>
    <row r="128" spans="2:10">
      <c r="B128" s="291"/>
      <c r="C128" s="34" t="s">
        <v>39</v>
      </c>
      <c r="D128" s="295" t="s">
        <v>148</v>
      </c>
      <c r="E128" s="295"/>
      <c r="F128" s="295"/>
      <c r="G128" s="295"/>
      <c r="H128" s="295"/>
      <c r="I128" s="295"/>
    </row>
    <row r="129" spans="2:10">
      <c r="B129" s="254"/>
      <c r="C129" s="254"/>
      <c r="D129" s="298"/>
      <c r="E129" s="298"/>
      <c r="F129" s="298"/>
      <c r="G129" s="298"/>
      <c r="H129" s="298"/>
    </row>
    <row r="130" spans="2:10">
      <c r="B130" s="255" t="s">
        <v>130</v>
      </c>
      <c r="C130" s="34" t="s">
        <v>41</v>
      </c>
      <c r="D130" s="261" t="s">
        <v>221</v>
      </c>
      <c r="E130" s="262"/>
      <c r="F130" s="262"/>
      <c r="G130" s="262"/>
      <c r="H130" s="262"/>
      <c r="I130" s="263"/>
    </row>
    <row r="131" spans="2:10">
      <c r="B131" s="257"/>
      <c r="C131" s="34" t="s">
        <v>42</v>
      </c>
      <c r="D131" s="289">
        <v>1006</v>
      </c>
      <c r="E131" s="289"/>
      <c r="F131" s="289"/>
      <c r="G131" s="289"/>
      <c r="H131" s="289"/>
      <c r="I131" s="289"/>
    </row>
    <row r="132" spans="2:10">
      <c r="B132" s="257"/>
      <c r="C132" s="34" t="s">
        <v>43</v>
      </c>
      <c r="D132" s="261" t="s">
        <v>248</v>
      </c>
      <c r="E132" s="262"/>
      <c r="F132" s="262"/>
      <c r="G132" s="262"/>
      <c r="H132" s="262"/>
      <c r="I132" s="263"/>
    </row>
    <row r="133" spans="2:10">
      <c r="B133" s="259"/>
      <c r="C133" s="34" t="s">
        <v>44</v>
      </c>
      <c r="D133" s="289">
        <v>13001</v>
      </c>
      <c r="E133" s="289"/>
      <c r="F133" s="289"/>
      <c r="G133" s="289"/>
      <c r="H133" s="289"/>
      <c r="I133" s="289"/>
    </row>
    <row r="134" spans="2:10">
      <c r="B134" s="254"/>
      <c r="C134" s="254"/>
      <c r="D134" s="298"/>
      <c r="E134" s="298"/>
      <c r="F134" s="298"/>
      <c r="G134" s="298"/>
      <c r="H134" s="298"/>
    </row>
    <row r="135" spans="2:10">
      <c r="B135" s="288" t="s">
        <v>131</v>
      </c>
      <c r="C135" s="288"/>
      <c r="D135" s="289" t="s">
        <v>154</v>
      </c>
      <c r="E135" s="289"/>
      <c r="F135" s="289"/>
      <c r="G135" s="289"/>
      <c r="H135" s="289"/>
      <c r="I135" s="289"/>
    </row>
    <row r="137" spans="2:10" ht="60" customHeight="1">
      <c r="B137" s="39"/>
      <c r="C137" s="39"/>
      <c r="D137" s="310" t="s">
        <v>134</v>
      </c>
      <c r="E137" s="311"/>
      <c r="F137" s="310" t="s">
        <v>135</v>
      </c>
      <c r="G137" s="311"/>
      <c r="H137" s="312" t="s">
        <v>136</v>
      </c>
      <c r="I137" s="312" t="s">
        <v>137</v>
      </c>
      <c r="J137" s="312" t="s">
        <v>138</v>
      </c>
    </row>
    <row r="138" spans="2:10" ht="30" customHeight="1">
      <c r="B138" s="34" t="s">
        <v>139</v>
      </c>
      <c r="C138" s="42">
        <v>1006</v>
      </c>
      <c r="D138" s="3" t="s">
        <v>2</v>
      </c>
      <c r="E138" s="3" t="s">
        <v>140</v>
      </c>
      <c r="F138" s="3" t="s">
        <v>2</v>
      </c>
      <c r="G138" s="3" t="s">
        <v>140</v>
      </c>
      <c r="H138" s="313"/>
      <c r="I138" s="313"/>
      <c r="J138" s="313"/>
    </row>
    <row r="139" spans="2:10" ht="18" customHeight="1">
      <c r="B139" s="34" t="s">
        <v>141</v>
      </c>
      <c r="C139" s="42">
        <v>13001</v>
      </c>
      <c r="D139" s="3">
        <v>1</v>
      </c>
      <c r="E139" s="3">
        <v>2</v>
      </c>
      <c r="F139" s="3">
        <v>3</v>
      </c>
      <c r="G139" s="3">
        <v>4</v>
      </c>
      <c r="H139" s="3">
        <v>5</v>
      </c>
      <c r="I139" s="3">
        <v>6</v>
      </c>
      <c r="J139" s="3">
        <v>7</v>
      </c>
    </row>
    <row r="140" spans="2:10" ht="33" customHeight="1">
      <c r="B140" s="34" t="s">
        <v>142</v>
      </c>
      <c r="C140" s="261" t="s">
        <v>248</v>
      </c>
      <c r="D140" s="262"/>
      <c r="E140" s="262"/>
      <c r="F140" s="262"/>
      <c r="G140" s="262"/>
      <c r="H140" s="262"/>
      <c r="I140" s="262"/>
      <c r="J140" s="263"/>
    </row>
    <row r="141" spans="2:10" ht="51.75" customHeight="1">
      <c r="B141" s="34" t="s">
        <v>143</v>
      </c>
      <c r="C141" s="36" t="s">
        <v>249</v>
      </c>
      <c r="D141" s="40" t="s">
        <v>28</v>
      </c>
      <c r="E141" s="40" t="s">
        <v>28</v>
      </c>
      <c r="F141" s="40" t="s">
        <v>28</v>
      </c>
      <c r="G141" s="11"/>
      <c r="H141" s="40" t="s">
        <v>28</v>
      </c>
      <c r="I141" s="40" t="s">
        <v>28</v>
      </c>
      <c r="J141" s="40" t="s">
        <v>28</v>
      </c>
    </row>
    <row r="142" spans="2:10" ht="40.5" customHeight="1">
      <c r="B142" s="34" t="s">
        <v>144</v>
      </c>
      <c r="C142" s="36" t="s">
        <v>250</v>
      </c>
      <c r="D142" s="40" t="s">
        <v>28</v>
      </c>
      <c r="E142" s="40" t="s">
        <v>28</v>
      </c>
      <c r="F142" s="40" t="s">
        <v>28</v>
      </c>
      <c r="G142" s="40" t="s">
        <v>27</v>
      </c>
      <c r="H142" s="40" t="s">
        <v>28</v>
      </c>
      <c r="I142" s="40" t="s">
        <v>28</v>
      </c>
      <c r="J142" s="40" t="s">
        <v>28</v>
      </c>
    </row>
    <row r="143" spans="2:10" ht="48" customHeight="1">
      <c r="B143" s="211" t="s">
        <v>251</v>
      </c>
      <c r="C143" s="36" t="s">
        <v>183</v>
      </c>
      <c r="D143" s="40" t="s">
        <v>28</v>
      </c>
      <c r="E143" s="40" t="s">
        <v>28</v>
      </c>
      <c r="F143" s="40" t="s">
        <v>28</v>
      </c>
      <c r="G143" s="11"/>
      <c r="H143" s="40" t="s">
        <v>28</v>
      </c>
      <c r="I143" s="40" t="s">
        <v>28</v>
      </c>
      <c r="J143" s="40" t="s">
        <v>28</v>
      </c>
    </row>
    <row r="144" spans="2:10" ht="42" customHeight="1">
      <c r="B144" s="308" t="s">
        <v>146</v>
      </c>
      <c r="C144" s="308"/>
      <c r="D144" s="39"/>
      <c r="E144" s="39"/>
      <c r="F144" s="39"/>
      <c r="G144" s="39"/>
      <c r="H144" s="39"/>
      <c r="I144" s="39"/>
      <c r="J144" s="39"/>
    </row>
    <row r="145" spans="2:10" ht="409.5" customHeight="1" thickBot="1">
      <c r="B145" s="309" t="s">
        <v>147</v>
      </c>
      <c r="C145" s="309"/>
      <c r="D145" s="147">
        <v>194695686.40000001</v>
      </c>
      <c r="E145" s="147">
        <v>194540686.40000001</v>
      </c>
      <c r="F145" s="147">
        <v>37843792.700000003</v>
      </c>
      <c r="G145" s="147">
        <v>37803792.700000003</v>
      </c>
      <c r="H145" s="147">
        <v>37291881.359999999</v>
      </c>
      <c r="I145" s="147">
        <f>G145-H145</f>
        <v>511911.34000000358</v>
      </c>
      <c r="J145" s="235" t="s">
        <v>325</v>
      </c>
    </row>
    <row r="146" spans="2:10" s="171" customFormat="1" ht="22.5" customHeight="1">
      <c r="B146" s="239"/>
      <c r="C146" s="239"/>
      <c r="D146" s="236"/>
      <c r="E146" s="236"/>
      <c r="F146" s="236"/>
      <c r="G146" s="236"/>
      <c r="H146" s="236"/>
      <c r="I146" s="236"/>
      <c r="J146" s="238"/>
    </row>
    <row r="147" spans="2:10">
      <c r="B147" s="173" t="s">
        <v>313</v>
      </c>
      <c r="C147" s="297" t="s">
        <v>70</v>
      </c>
      <c r="D147" s="297"/>
      <c r="E147" s="297"/>
      <c r="F147" s="252" t="s">
        <v>71</v>
      </c>
      <c r="G147" s="252"/>
      <c r="H147" s="253" t="s">
        <v>155</v>
      </c>
      <c r="I147" s="253"/>
      <c r="J147" s="253"/>
    </row>
    <row r="148" spans="2:10">
      <c r="C148" s="8"/>
      <c r="D148" s="8"/>
      <c r="E148" s="1"/>
      <c r="F148" s="252" t="s">
        <v>72</v>
      </c>
      <c r="G148" s="252"/>
      <c r="H148" s="252" t="s">
        <v>73</v>
      </c>
      <c r="I148" s="252"/>
      <c r="J148" s="252"/>
    </row>
    <row r="149" spans="2:10">
      <c r="B149" s="33" t="s">
        <v>74</v>
      </c>
      <c r="D149" s="8"/>
      <c r="E149" s="8"/>
      <c r="F149" s="8"/>
      <c r="G149" s="8"/>
    </row>
    <row r="150" spans="2:10" ht="16.5" customHeight="1">
      <c r="C150" s="297" t="s">
        <v>75</v>
      </c>
      <c r="D150" s="297"/>
      <c r="E150" s="297"/>
      <c r="F150" s="252" t="s">
        <v>71</v>
      </c>
      <c r="G150" s="252"/>
      <c r="H150" s="253" t="s">
        <v>239</v>
      </c>
      <c r="I150" s="253"/>
      <c r="J150" s="253"/>
    </row>
    <row r="151" spans="2:10">
      <c r="C151" s="8"/>
      <c r="D151" s="8"/>
      <c r="E151" s="8"/>
      <c r="F151" s="252" t="s">
        <v>72</v>
      </c>
      <c r="G151" s="252"/>
      <c r="H151" s="252" t="s">
        <v>73</v>
      </c>
      <c r="I151" s="252"/>
      <c r="J151" s="252"/>
    </row>
    <row r="152" spans="2:10" s="171" customFormat="1">
      <c r="C152" s="8"/>
      <c r="D152" s="8"/>
      <c r="E152" s="8"/>
      <c r="F152" s="193"/>
      <c r="G152" s="193"/>
      <c r="H152" s="193"/>
      <c r="I152" s="193"/>
      <c r="J152" s="193"/>
    </row>
    <row r="153" spans="2:10" s="171" customFormat="1">
      <c r="C153" s="8"/>
      <c r="D153" s="8"/>
      <c r="E153" s="8"/>
      <c r="F153" s="193"/>
      <c r="G153" s="193"/>
      <c r="H153" s="193"/>
      <c r="I153" s="193"/>
      <c r="J153" s="193"/>
    </row>
    <row r="154" spans="2:10" s="171" customFormat="1">
      <c r="C154" s="8"/>
      <c r="D154" s="8"/>
      <c r="E154" s="8"/>
      <c r="F154" s="193"/>
      <c r="G154" s="193"/>
      <c r="H154" s="193"/>
      <c r="I154" s="193"/>
      <c r="J154" s="193"/>
    </row>
    <row r="155" spans="2:10">
      <c r="H155" s="13"/>
      <c r="I155" s="293" t="s">
        <v>132</v>
      </c>
      <c r="J155" s="293"/>
    </row>
    <row r="156" spans="2:10">
      <c r="F156" s="139"/>
      <c r="G156" s="139"/>
      <c r="H156" s="139"/>
    </row>
    <row r="157" spans="2:10">
      <c r="B157" s="294" t="s">
        <v>126</v>
      </c>
      <c r="C157" s="294"/>
      <c r="D157" s="294"/>
      <c r="E157" s="294"/>
      <c r="F157" s="294"/>
      <c r="G157" s="294"/>
      <c r="H157" s="294"/>
      <c r="I157" s="294"/>
    </row>
    <row r="158" spans="2:10">
      <c r="B158" s="294" t="s">
        <v>133</v>
      </c>
      <c r="C158" s="294"/>
      <c r="D158" s="294"/>
      <c r="E158" s="294"/>
      <c r="F158" s="294"/>
      <c r="G158" s="294"/>
      <c r="H158" s="294"/>
      <c r="I158" s="294"/>
    </row>
    <row r="159" spans="2:10">
      <c r="B159" s="294" t="s">
        <v>275</v>
      </c>
      <c r="C159" s="294"/>
      <c r="D159" s="294"/>
      <c r="E159" s="294"/>
      <c r="F159" s="294"/>
      <c r="G159" s="294"/>
      <c r="H159" s="294"/>
      <c r="I159" s="294"/>
    </row>
    <row r="160" spans="2:10">
      <c r="J160" s="12"/>
    </row>
    <row r="161" spans="2:10">
      <c r="B161" s="288" t="s">
        <v>29</v>
      </c>
      <c r="C161" s="138" t="s">
        <v>30</v>
      </c>
      <c r="D161" s="264" t="s">
        <v>150</v>
      </c>
      <c r="E161" s="265"/>
      <c r="F161" s="265"/>
      <c r="G161" s="265"/>
      <c r="H161" s="265"/>
      <c r="I161" s="266"/>
      <c r="J161" s="12"/>
    </row>
    <row r="162" spans="2:10">
      <c r="B162" s="288"/>
      <c r="C162" s="138" t="s">
        <v>31</v>
      </c>
      <c r="D162" s="289">
        <v>104021</v>
      </c>
      <c r="E162" s="289"/>
      <c r="F162" s="289"/>
      <c r="G162" s="289"/>
      <c r="H162" s="289"/>
      <c r="I162" s="289"/>
    </row>
    <row r="163" spans="2:10">
      <c r="B163" s="254"/>
      <c r="C163" s="254"/>
      <c r="D163" s="254"/>
      <c r="E163" s="254"/>
      <c r="F163" s="254"/>
      <c r="G163" s="254"/>
      <c r="H163" s="254"/>
      <c r="I163" s="254"/>
    </row>
    <row r="164" spans="2:10">
      <c r="B164" s="288" t="s">
        <v>32</v>
      </c>
      <c r="C164" s="138" t="s">
        <v>30</v>
      </c>
      <c r="D164" s="264" t="s">
        <v>150</v>
      </c>
      <c r="E164" s="265"/>
      <c r="F164" s="265"/>
      <c r="G164" s="265"/>
      <c r="H164" s="265"/>
      <c r="I164" s="266"/>
    </row>
    <row r="165" spans="2:10">
      <c r="B165" s="288"/>
      <c r="C165" s="138" t="s">
        <v>31</v>
      </c>
      <c r="D165" s="289">
        <v>104021</v>
      </c>
      <c r="E165" s="289"/>
      <c r="F165" s="289"/>
      <c r="G165" s="289"/>
      <c r="H165" s="289"/>
      <c r="I165" s="289"/>
    </row>
    <row r="166" spans="2:10">
      <c r="B166" s="265"/>
      <c r="C166" s="265"/>
      <c r="D166" s="265"/>
      <c r="E166" s="265"/>
      <c r="F166" s="265"/>
      <c r="G166" s="265"/>
      <c r="H166" s="265"/>
      <c r="I166" s="265"/>
    </row>
    <row r="167" spans="2:10">
      <c r="B167" s="288" t="s">
        <v>33</v>
      </c>
      <c r="C167" s="288"/>
      <c r="D167" s="264" t="s">
        <v>150</v>
      </c>
      <c r="E167" s="265"/>
      <c r="F167" s="265"/>
      <c r="G167" s="265"/>
      <c r="H167" s="265"/>
      <c r="I167" s="266"/>
    </row>
    <row r="168" spans="2:10">
      <c r="B168" s="254"/>
      <c r="C168" s="254"/>
      <c r="D168" s="298"/>
      <c r="E168" s="298"/>
      <c r="F168" s="298"/>
      <c r="G168" s="298"/>
      <c r="H168" s="298"/>
    </row>
    <row r="169" spans="2:10">
      <c r="B169" s="288" t="s">
        <v>34</v>
      </c>
      <c r="C169" s="288"/>
      <c r="D169" s="289">
        <v>1006</v>
      </c>
      <c r="E169" s="289"/>
      <c r="F169" s="289"/>
      <c r="G169" s="289"/>
      <c r="H169" s="289"/>
      <c r="I169" s="289"/>
    </row>
    <row r="170" spans="2:10">
      <c r="B170" s="265"/>
      <c r="C170" s="265"/>
      <c r="D170" s="265"/>
      <c r="E170" s="265"/>
      <c r="F170" s="265"/>
      <c r="G170" s="265"/>
      <c r="H170" s="265"/>
      <c r="I170" s="265"/>
    </row>
    <row r="171" spans="2:10">
      <c r="B171" s="291" t="s">
        <v>129</v>
      </c>
      <c r="C171" s="138" t="s">
        <v>37</v>
      </c>
      <c r="D171" s="295" t="s">
        <v>148</v>
      </c>
      <c r="E171" s="295"/>
      <c r="F171" s="295"/>
      <c r="G171" s="295"/>
      <c r="H171" s="295"/>
      <c r="I171" s="295"/>
    </row>
    <row r="172" spans="2:10">
      <c r="B172" s="291"/>
      <c r="C172" s="138" t="s">
        <v>38</v>
      </c>
      <c r="D172" s="285" t="s">
        <v>148</v>
      </c>
      <c r="E172" s="286"/>
      <c r="F172" s="286"/>
      <c r="G172" s="286"/>
      <c r="H172" s="286"/>
      <c r="I172" s="287"/>
    </row>
    <row r="173" spans="2:10">
      <c r="B173" s="291"/>
      <c r="C173" s="138" t="s">
        <v>39</v>
      </c>
      <c r="D173" s="295" t="s">
        <v>149</v>
      </c>
      <c r="E173" s="295"/>
      <c r="F173" s="295"/>
      <c r="G173" s="295"/>
      <c r="H173" s="295"/>
      <c r="I173" s="295"/>
    </row>
    <row r="174" spans="2:10">
      <c r="B174" s="254"/>
      <c r="C174" s="254"/>
      <c r="D174" s="298"/>
      <c r="E174" s="298"/>
      <c r="F174" s="298"/>
      <c r="G174" s="298"/>
      <c r="H174" s="298"/>
    </row>
    <row r="175" spans="2:10">
      <c r="B175" s="255" t="s">
        <v>130</v>
      </c>
      <c r="C175" s="138" t="s">
        <v>41</v>
      </c>
      <c r="D175" s="261" t="s">
        <v>221</v>
      </c>
      <c r="E175" s="262"/>
      <c r="F175" s="262"/>
      <c r="G175" s="262"/>
      <c r="H175" s="262"/>
      <c r="I175" s="263"/>
    </row>
    <row r="176" spans="2:10">
      <c r="B176" s="257"/>
      <c r="C176" s="138" t="s">
        <v>42</v>
      </c>
      <c r="D176" s="289">
        <v>1006</v>
      </c>
      <c r="E176" s="289"/>
      <c r="F176" s="289"/>
      <c r="G176" s="289"/>
      <c r="H176" s="289"/>
      <c r="I176" s="289"/>
    </row>
    <row r="177" spans="2:10">
      <c r="B177" s="257"/>
      <c r="C177" s="138" t="s">
        <v>43</v>
      </c>
      <c r="D177" s="261" t="s">
        <v>237</v>
      </c>
      <c r="E177" s="262"/>
      <c r="F177" s="262"/>
      <c r="G177" s="262"/>
      <c r="H177" s="262"/>
      <c r="I177" s="263"/>
    </row>
    <row r="178" spans="2:10">
      <c r="B178" s="259"/>
      <c r="C178" s="138" t="s">
        <v>44</v>
      </c>
      <c r="D178" s="289">
        <v>11002</v>
      </c>
      <c r="E178" s="289"/>
      <c r="F178" s="289"/>
      <c r="G178" s="289"/>
      <c r="H178" s="289"/>
      <c r="I178" s="289"/>
    </row>
    <row r="179" spans="2:10">
      <c r="B179" s="254"/>
      <c r="C179" s="254"/>
      <c r="D179" s="298"/>
      <c r="E179" s="298"/>
      <c r="F179" s="298"/>
      <c r="G179" s="298"/>
      <c r="H179" s="298"/>
    </row>
    <row r="180" spans="2:10">
      <c r="B180" s="288" t="s">
        <v>131</v>
      </c>
      <c r="C180" s="288"/>
      <c r="D180" s="289" t="s">
        <v>154</v>
      </c>
      <c r="E180" s="289"/>
      <c r="F180" s="289"/>
      <c r="G180" s="289"/>
      <c r="H180" s="289"/>
      <c r="I180" s="289"/>
    </row>
    <row r="181" spans="2:10">
      <c r="B181" s="90"/>
      <c r="C181" s="90"/>
      <c r="D181" s="90"/>
      <c r="E181" s="90"/>
      <c r="F181" s="90"/>
      <c r="G181" s="90"/>
      <c r="H181" s="90"/>
      <c r="I181" s="90"/>
    </row>
    <row r="183" spans="2:10" ht="39.75" customHeight="1">
      <c r="B183" s="39"/>
      <c r="C183" s="39"/>
      <c r="D183" s="310" t="s">
        <v>134</v>
      </c>
      <c r="E183" s="311"/>
      <c r="F183" s="310" t="s">
        <v>135</v>
      </c>
      <c r="G183" s="311"/>
      <c r="H183" s="312" t="s">
        <v>136</v>
      </c>
      <c r="I183" s="312" t="s">
        <v>137</v>
      </c>
      <c r="J183" s="312" t="s">
        <v>138</v>
      </c>
    </row>
    <row r="184" spans="2:10" ht="81.75" customHeight="1">
      <c r="B184" s="138" t="s">
        <v>139</v>
      </c>
      <c r="C184" s="140">
        <v>1006</v>
      </c>
      <c r="D184" s="3" t="s">
        <v>2</v>
      </c>
      <c r="E184" s="3" t="s">
        <v>140</v>
      </c>
      <c r="F184" s="3" t="s">
        <v>2</v>
      </c>
      <c r="G184" s="3" t="s">
        <v>140</v>
      </c>
      <c r="H184" s="313"/>
      <c r="I184" s="313"/>
      <c r="J184" s="313"/>
    </row>
    <row r="185" spans="2:10">
      <c r="B185" s="138" t="s">
        <v>141</v>
      </c>
      <c r="C185" s="140">
        <v>11002</v>
      </c>
      <c r="D185" s="3">
        <v>1</v>
      </c>
      <c r="E185" s="3">
        <v>2</v>
      </c>
      <c r="F185" s="3">
        <v>3</v>
      </c>
      <c r="G185" s="3">
        <v>4</v>
      </c>
      <c r="H185" s="3">
        <v>5</v>
      </c>
      <c r="I185" s="3">
        <v>6</v>
      </c>
      <c r="J185" s="3">
        <v>7</v>
      </c>
    </row>
    <row r="186" spans="2:10">
      <c r="B186" s="138" t="s">
        <v>142</v>
      </c>
      <c r="C186" s="261" t="s">
        <v>237</v>
      </c>
      <c r="D186" s="262"/>
      <c r="E186" s="262"/>
      <c r="F186" s="262"/>
      <c r="G186" s="262"/>
      <c r="H186" s="262"/>
      <c r="I186" s="262"/>
      <c r="J186" s="263"/>
    </row>
    <row r="187" spans="2:10" ht="215.25" customHeight="1">
      <c r="B187" s="138" t="s">
        <v>143</v>
      </c>
      <c r="C187" s="207" t="s">
        <v>279</v>
      </c>
      <c r="D187" s="40" t="s">
        <v>28</v>
      </c>
      <c r="E187" s="40" t="s">
        <v>28</v>
      </c>
      <c r="F187" s="40" t="s">
        <v>28</v>
      </c>
      <c r="G187" s="11"/>
      <c r="H187" s="40" t="s">
        <v>28</v>
      </c>
      <c r="I187" s="40" t="s">
        <v>28</v>
      </c>
      <c r="J187" s="40" t="s">
        <v>28</v>
      </c>
    </row>
    <row r="188" spans="2:10" ht="27">
      <c r="B188" s="138" t="s">
        <v>144</v>
      </c>
      <c r="C188" s="112" t="s">
        <v>169</v>
      </c>
      <c r="D188" s="40" t="s">
        <v>28</v>
      </c>
      <c r="E188" s="40" t="s">
        <v>28</v>
      </c>
      <c r="F188" s="40" t="s">
        <v>28</v>
      </c>
      <c r="G188" s="40" t="s">
        <v>27</v>
      </c>
      <c r="H188" s="40" t="s">
        <v>28</v>
      </c>
      <c r="I188" s="40" t="s">
        <v>28</v>
      </c>
      <c r="J188" s="40" t="s">
        <v>28</v>
      </c>
    </row>
    <row r="189" spans="2:10" ht="57" customHeight="1">
      <c r="B189" s="211" t="s">
        <v>251</v>
      </c>
      <c r="C189" s="207" t="s">
        <v>280</v>
      </c>
      <c r="D189" s="40" t="s">
        <v>28</v>
      </c>
      <c r="E189" s="40" t="s">
        <v>28</v>
      </c>
      <c r="F189" s="40" t="s">
        <v>28</v>
      </c>
      <c r="G189" s="11"/>
      <c r="H189" s="40" t="s">
        <v>28</v>
      </c>
      <c r="I189" s="40" t="s">
        <v>28</v>
      </c>
      <c r="J189" s="40" t="s">
        <v>28</v>
      </c>
    </row>
    <row r="190" spans="2:10">
      <c r="B190" s="308" t="s">
        <v>146</v>
      </c>
      <c r="C190" s="308"/>
      <c r="D190" s="39"/>
      <c r="E190" s="39"/>
      <c r="F190" s="39"/>
      <c r="G190" s="39"/>
      <c r="H190" s="39"/>
      <c r="I190" s="39"/>
      <c r="J190" s="39"/>
    </row>
    <row r="191" spans="2:10" ht="36" customHeight="1">
      <c r="B191" s="330" t="s">
        <v>243</v>
      </c>
      <c r="C191" s="331"/>
      <c r="D191" s="48">
        <v>1</v>
      </c>
      <c r="E191" s="48">
        <f>D191</f>
        <v>1</v>
      </c>
      <c r="F191" s="48">
        <v>1</v>
      </c>
      <c r="G191" s="48">
        <f>F191</f>
        <v>1</v>
      </c>
      <c r="H191" s="48">
        <v>1</v>
      </c>
      <c r="I191" s="48">
        <f t="shared" ref="I191:I196" si="6">G191-H191</f>
        <v>0</v>
      </c>
      <c r="J191" s="40"/>
    </row>
    <row r="192" spans="2:10" ht="23.25" customHeight="1">
      <c r="B192" s="332" t="s">
        <v>240</v>
      </c>
      <c r="C192" s="333"/>
      <c r="D192" s="48">
        <v>1</v>
      </c>
      <c r="E192" s="48">
        <f t="shared" ref="E192:E196" si="7">D192</f>
        <v>1</v>
      </c>
      <c r="F192" s="48">
        <v>1</v>
      </c>
      <c r="G192" s="48">
        <f t="shared" ref="G192:G196" si="8">F192</f>
        <v>1</v>
      </c>
      <c r="H192" s="48">
        <v>1</v>
      </c>
      <c r="I192" s="48">
        <f t="shared" si="6"/>
        <v>0</v>
      </c>
      <c r="J192" s="40"/>
    </row>
    <row r="193" spans="2:10" s="171" customFormat="1" ht="47.25" customHeight="1">
      <c r="B193" s="302" t="s">
        <v>281</v>
      </c>
      <c r="C193" s="303"/>
      <c r="D193" s="48">
        <v>100</v>
      </c>
      <c r="E193" s="48">
        <f t="shared" si="7"/>
        <v>100</v>
      </c>
      <c r="F193" s="48"/>
      <c r="G193" s="48"/>
      <c r="H193" s="48"/>
      <c r="I193" s="48">
        <f t="shared" si="6"/>
        <v>0</v>
      </c>
      <c r="J193" s="40"/>
    </row>
    <row r="194" spans="2:10" s="171" customFormat="1" ht="33.75" customHeight="1">
      <c r="B194" s="304" t="s">
        <v>282</v>
      </c>
      <c r="C194" s="305"/>
      <c r="D194" s="48">
        <v>3</v>
      </c>
      <c r="E194" s="48">
        <f t="shared" si="7"/>
        <v>3</v>
      </c>
      <c r="F194" s="48">
        <v>3</v>
      </c>
      <c r="G194" s="48">
        <f t="shared" si="8"/>
        <v>3</v>
      </c>
      <c r="H194" s="48">
        <v>3</v>
      </c>
      <c r="I194" s="48">
        <f t="shared" si="6"/>
        <v>0</v>
      </c>
      <c r="J194" s="40"/>
    </row>
    <row r="195" spans="2:10" s="171" customFormat="1" ht="39.75" customHeight="1">
      <c r="B195" s="302" t="s">
        <v>283</v>
      </c>
      <c r="C195" s="303"/>
      <c r="D195" s="48">
        <v>1</v>
      </c>
      <c r="E195" s="48">
        <f t="shared" si="7"/>
        <v>1</v>
      </c>
      <c r="F195" s="48">
        <v>1</v>
      </c>
      <c r="G195" s="48">
        <f t="shared" si="8"/>
        <v>1</v>
      </c>
      <c r="H195" s="48">
        <v>1</v>
      </c>
      <c r="I195" s="48">
        <f t="shared" si="6"/>
        <v>0</v>
      </c>
      <c r="J195" s="40"/>
    </row>
    <row r="196" spans="2:10" s="171" customFormat="1" ht="35.25" customHeight="1" thickBot="1">
      <c r="B196" s="304" t="s">
        <v>284</v>
      </c>
      <c r="C196" s="305"/>
      <c r="D196" s="48">
        <v>2</v>
      </c>
      <c r="E196" s="48">
        <f t="shared" si="7"/>
        <v>2</v>
      </c>
      <c r="F196" s="48">
        <v>2</v>
      </c>
      <c r="G196" s="48">
        <f t="shared" si="8"/>
        <v>2</v>
      </c>
      <c r="H196" s="48">
        <v>2</v>
      </c>
      <c r="I196" s="48">
        <f t="shared" si="6"/>
        <v>0</v>
      </c>
      <c r="J196" s="167"/>
    </row>
    <row r="197" spans="2:10" ht="180.75" customHeight="1" thickBot="1">
      <c r="B197" s="309" t="s">
        <v>147</v>
      </c>
      <c r="C197" s="309"/>
      <c r="D197" s="212">
        <v>387693</v>
      </c>
      <c r="E197" s="147">
        <v>542693</v>
      </c>
      <c r="F197" s="212">
        <v>500000</v>
      </c>
      <c r="G197" s="212">
        <v>540000</v>
      </c>
      <c r="H197" s="212">
        <v>445382.21</v>
      </c>
      <c r="I197" s="212">
        <f>G197-H197</f>
        <v>94617.789999999979</v>
      </c>
      <c r="J197" s="234" t="s">
        <v>333</v>
      </c>
    </row>
    <row r="200" spans="2:10">
      <c r="B200" s="173" t="s">
        <v>313</v>
      </c>
      <c r="C200" s="297" t="s">
        <v>70</v>
      </c>
      <c r="D200" s="297"/>
      <c r="E200" s="297"/>
      <c r="F200" s="252" t="s">
        <v>71</v>
      </c>
      <c r="G200" s="252"/>
      <c r="H200" s="253" t="s">
        <v>155</v>
      </c>
      <c r="I200" s="253"/>
      <c r="J200" s="253"/>
    </row>
    <row r="201" spans="2:10">
      <c r="C201" s="8"/>
      <c r="D201" s="8"/>
      <c r="E201" s="1"/>
      <c r="F201" s="252" t="s">
        <v>72</v>
      </c>
      <c r="G201" s="252"/>
      <c r="H201" s="252" t="s">
        <v>73</v>
      </c>
      <c r="I201" s="252"/>
      <c r="J201" s="252"/>
    </row>
    <row r="202" spans="2:10">
      <c r="B202" s="137" t="s">
        <v>74</v>
      </c>
      <c r="D202" s="8"/>
      <c r="E202" s="8"/>
      <c r="F202" s="8"/>
      <c r="G202" s="8"/>
    </row>
    <row r="203" spans="2:10" ht="16.5" customHeight="1">
      <c r="C203" s="297" t="s">
        <v>75</v>
      </c>
      <c r="D203" s="297"/>
      <c r="E203" s="297"/>
      <c r="F203" s="252" t="s">
        <v>71</v>
      </c>
      <c r="G203" s="252"/>
      <c r="H203" s="253" t="s">
        <v>239</v>
      </c>
      <c r="I203" s="253"/>
      <c r="J203" s="253"/>
    </row>
    <row r="204" spans="2:10">
      <c r="C204" s="8"/>
      <c r="D204" s="8"/>
      <c r="E204" s="8"/>
      <c r="F204" s="252" t="s">
        <v>72</v>
      </c>
      <c r="G204" s="252"/>
      <c r="H204" s="252" t="s">
        <v>73</v>
      </c>
      <c r="I204" s="252"/>
      <c r="J204" s="252"/>
    </row>
    <row r="208" spans="2:10">
      <c r="H208" s="13"/>
      <c r="I208" s="293" t="s">
        <v>132</v>
      </c>
      <c r="J208" s="293"/>
    </row>
    <row r="209" spans="2:10">
      <c r="F209" s="85"/>
      <c r="G209" s="85"/>
      <c r="H209" s="85"/>
    </row>
    <row r="210" spans="2:10">
      <c r="B210" s="294" t="s">
        <v>126</v>
      </c>
      <c r="C210" s="294"/>
      <c r="D210" s="294"/>
      <c r="E210" s="294"/>
      <c r="F210" s="294"/>
      <c r="G210" s="294"/>
      <c r="H210" s="294"/>
      <c r="I210" s="294"/>
    </row>
    <row r="211" spans="2:10">
      <c r="B211" s="294" t="s">
        <v>133</v>
      </c>
      <c r="C211" s="294"/>
      <c r="D211" s="294"/>
      <c r="E211" s="294"/>
      <c r="F211" s="294"/>
      <c r="G211" s="294"/>
      <c r="H211" s="294"/>
      <c r="I211" s="294"/>
    </row>
    <row r="212" spans="2:10">
      <c r="B212" s="294" t="s">
        <v>275</v>
      </c>
      <c r="C212" s="294"/>
      <c r="D212" s="294"/>
      <c r="E212" s="294"/>
      <c r="F212" s="294"/>
      <c r="G212" s="294"/>
      <c r="H212" s="294"/>
      <c r="I212" s="294"/>
    </row>
    <row r="213" spans="2:10">
      <c r="J213" s="12"/>
    </row>
    <row r="214" spans="2:10">
      <c r="B214" s="288" t="s">
        <v>29</v>
      </c>
      <c r="C214" s="84" t="s">
        <v>30</v>
      </c>
      <c r="D214" s="264" t="s">
        <v>150</v>
      </c>
      <c r="E214" s="265"/>
      <c r="F214" s="265"/>
      <c r="G214" s="265"/>
      <c r="H214" s="265"/>
      <c r="I214" s="266"/>
      <c r="J214" s="12"/>
    </row>
    <row r="215" spans="2:10">
      <c r="B215" s="288"/>
      <c r="C215" s="84" t="s">
        <v>31</v>
      </c>
      <c r="D215" s="289">
        <v>104021</v>
      </c>
      <c r="E215" s="289"/>
      <c r="F215" s="289"/>
      <c r="G215" s="289"/>
      <c r="H215" s="289"/>
      <c r="I215" s="289"/>
    </row>
    <row r="216" spans="2:10">
      <c r="B216" s="254"/>
      <c r="C216" s="254"/>
      <c r="D216" s="254"/>
      <c r="E216" s="254"/>
      <c r="F216" s="254"/>
      <c r="G216" s="254"/>
      <c r="H216" s="254"/>
      <c r="I216" s="254"/>
    </row>
    <row r="217" spans="2:10">
      <c r="B217" s="288" t="s">
        <v>32</v>
      </c>
      <c r="C217" s="84" t="s">
        <v>30</v>
      </c>
      <c r="D217" s="264" t="s">
        <v>150</v>
      </c>
      <c r="E217" s="265"/>
      <c r="F217" s="265"/>
      <c r="G217" s="265"/>
      <c r="H217" s="265"/>
      <c r="I217" s="266"/>
    </row>
    <row r="218" spans="2:10">
      <c r="B218" s="288"/>
      <c r="C218" s="84" t="s">
        <v>31</v>
      </c>
      <c r="D218" s="289">
        <v>104021</v>
      </c>
      <c r="E218" s="289"/>
      <c r="F218" s="289"/>
      <c r="G218" s="289"/>
      <c r="H218" s="289"/>
      <c r="I218" s="289"/>
    </row>
    <row r="219" spans="2:10">
      <c r="B219" s="265"/>
      <c r="C219" s="265"/>
      <c r="D219" s="265"/>
      <c r="E219" s="265"/>
      <c r="F219" s="265"/>
      <c r="G219" s="265"/>
      <c r="H219" s="265"/>
      <c r="I219" s="265"/>
    </row>
    <row r="220" spans="2:10">
      <c r="B220" s="288" t="s">
        <v>33</v>
      </c>
      <c r="C220" s="288"/>
      <c r="D220" s="264" t="s">
        <v>150</v>
      </c>
      <c r="E220" s="265"/>
      <c r="F220" s="265"/>
      <c r="G220" s="265"/>
      <c r="H220" s="265"/>
      <c r="I220" s="266"/>
    </row>
    <row r="221" spans="2:10">
      <c r="B221" s="254"/>
      <c r="C221" s="254"/>
      <c r="D221" s="298"/>
      <c r="E221" s="298"/>
      <c r="F221" s="298"/>
      <c r="G221" s="298"/>
      <c r="H221" s="298"/>
    </row>
    <row r="222" spans="2:10">
      <c r="B222" s="288" t="s">
        <v>34</v>
      </c>
      <c r="C222" s="288"/>
      <c r="D222" s="289">
        <v>1006</v>
      </c>
      <c r="E222" s="289"/>
      <c r="F222" s="289"/>
      <c r="G222" s="289"/>
      <c r="H222" s="289"/>
      <c r="I222" s="289"/>
    </row>
    <row r="223" spans="2:10">
      <c r="B223" s="265"/>
      <c r="C223" s="265"/>
      <c r="D223" s="265"/>
      <c r="E223" s="265"/>
      <c r="F223" s="265"/>
      <c r="G223" s="265"/>
      <c r="H223" s="265"/>
      <c r="I223" s="265"/>
    </row>
    <row r="224" spans="2:10">
      <c r="B224" s="291" t="s">
        <v>129</v>
      </c>
      <c r="C224" s="84" t="s">
        <v>37</v>
      </c>
      <c r="D224" s="295" t="s">
        <v>148</v>
      </c>
      <c r="E224" s="295"/>
      <c r="F224" s="295"/>
      <c r="G224" s="295"/>
      <c r="H224" s="295"/>
      <c r="I224" s="295"/>
    </row>
    <row r="225" spans="2:10">
      <c r="B225" s="291"/>
      <c r="C225" s="84" t="s">
        <v>38</v>
      </c>
      <c r="D225" s="285" t="s">
        <v>222</v>
      </c>
      <c r="E225" s="286"/>
      <c r="F225" s="286"/>
      <c r="G225" s="286"/>
      <c r="H225" s="286"/>
      <c r="I225" s="287"/>
    </row>
    <row r="226" spans="2:10">
      <c r="B226" s="291"/>
      <c r="C226" s="84" t="s">
        <v>39</v>
      </c>
      <c r="D226" s="295" t="s">
        <v>148</v>
      </c>
      <c r="E226" s="295"/>
      <c r="F226" s="295"/>
      <c r="G226" s="295"/>
      <c r="H226" s="295"/>
      <c r="I226" s="295"/>
    </row>
    <row r="227" spans="2:10">
      <c r="B227" s="254"/>
      <c r="C227" s="254"/>
      <c r="D227" s="298"/>
      <c r="E227" s="298"/>
      <c r="F227" s="298"/>
      <c r="G227" s="298"/>
      <c r="H227" s="298"/>
    </row>
    <row r="228" spans="2:10">
      <c r="B228" s="255" t="s">
        <v>130</v>
      </c>
      <c r="C228" s="84" t="s">
        <v>41</v>
      </c>
      <c r="D228" s="261" t="s">
        <v>221</v>
      </c>
      <c r="E228" s="262"/>
      <c r="F228" s="262"/>
      <c r="G228" s="262"/>
      <c r="H228" s="262"/>
      <c r="I228" s="263"/>
    </row>
    <row r="229" spans="2:10">
      <c r="B229" s="257"/>
      <c r="C229" s="84" t="s">
        <v>42</v>
      </c>
      <c r="D229" s="289">
        <v>1006</v>
      </c>
      <c r="E229" s="289"/>
      <c r="F229" s="289"/>
      <c r="G229" s="289"/>
      <c r="H229" s="289"/>
      <c r="I229" s="289"/>
    </row>
    <row r="230" spans="2:10">
      <c r="B230" s="257"/>
      <c r="C230" s="84" t="s">
        <v>43</v>
      </c>
      <c r="D230" s="261" t="s">
        <v>224</v>
      </c>
      <c r="E230" s="262"/>
      <c r="F230" s="262"/>
      <c r="G230" s="262"/>
      <c r="H230" s="262"/>
      <c r="I230" s="263"/>
    </row>
    <row r="231" spans="2:10">
      <c r="B231" s="259"/>
      <c r="C231" s="84" t="s">
        <v>44</v>
      </c>
      <c r="D231" s="289">
        <v>13003</v>
      </c>
      <c r="E231" s="289"/>
      <c r="F231" s="289"/>
      <c r="G231" s="289"/>
      <c r="H231" s="289"/>
      <c r="I231" s="289"/>
    </row>
    <row r="232" spans="2:10">
      <c r="B232" s="254"/>
      <c r="C232" s="254"/>
      <c r="D232" s="298"/>
      <c r="E232" s="298"/>
      <c r="F232" s="298"/>
      <c r="G232" s="298"/>
      <c r="H232" s="298"/>
    </row>
    <row r="233" spans="2:10">
      <c r="B233" s="288" t="s">
        <v>131</v>
      </c>
      <c r="C233" s="288"/>
      <c r="D233" s="289" t="s">
        <v>154</v>
      </c>
      <c r="E233" s="289"/>
      <c r="F233" s="289"/>
      <c r="G233" s="289"/>
      <c r="H233" s="289"/>
      <c r="I233" s="289"/>
    </row>
    <row r="234" spans="2:10">
      <c r="B234" s="90"/>
      <c r="C234" s="90"/>
      <c r="D234" s="90"/>
      <c r="E234" s="90"/>
      <c r="F234" s="90"/>
      <c r="G234" s="90"/>
      <c r="H234" s="90"/>
      <c r="I234" s="90"/>
    </row>
    <row r="236" spans="2:10" ht="73.5" customHeight="1">
      <c r="B236" s="39"/>
      <c r="C236" s="39"/>
      <c r="D236" s="310" t="s">
        <v>134</v>
      </c>
      <c r="E236" s="311"/>
      <c r="F236" s="310" t="s">
        <v>135</v>
      </c>
      <c r="G236" s="311"/>
      <c r="H236" s="312" t="s">
        <v>136</v>
      </c>
      <c r="I236" s="312" t="s">
        <v>137</v>
      </c>
      <c r="J236" s="312" t="s">
        <v>138</v>
      </c>
    </row>
    <row r="237" spans="2:10" ht="42.75" customHeight="1">
      <c r="B237" s="84" t="s">
        <v>139</v>
      </c>
      <c r="C237" s="88">
        <v>1006</v>
      </c>
      <c r="D237" s="3" t="s">
        <v>2</v>
      </c>
      <c r="E237" s="3" t="s">
        <v>140</v>
      </c>
      <c r="F237" s="3" t="s">
        <v>2</v>
      </c>
      <c r="G237" s="3" t="s">
        <v>140</v>
      </c>
      <c r="H237" s="313"/>
      <c r="I237" s="313"/>
      <c r="J237" s="313"/>
    </row>
    <row r="238" spans="2:10">
      <c r="B238" s="84" t="s">
        <v>141</v>
      </c>
      <c r="C238" s="88">
        <v>13003</v>
      </c>
      <c r="D238" s="3">
        <v>1</v>
      </c>
      <c r="E238" s="3">
        <v>2</v>
      </c>
      <c r="F238" s="3">
        <v>3</v>
      </c>
      <c r="G238" s="3">
        <v>4</v>
      </c>
      <c r="H238" s="3">
        <v>5</v>
      </c>
      <c r="I238" s="3">
        <v>6</v>
      </c>
      <c r="J238" s="3">
        <v>7</v>
      </c>
    </row>
    <row r="239" spans="2:10">
      <c r="B239" s="84" t="s">
        <v>142</v>
      </c>
      <c r="C239" s="261" t="s">
        <v>224</v>
      </c>
      <c r="D239" s="262"/>
      <c r="E239" s="262"/>
      <c r="F239" s="262"/>
      <c r="G239" s="262"/>
      <c r="H239" s="262"/>
      <c r="I239" s="262"/>
      <c r="J239" s="263"/>
    </row>
    <row r="240" spans="2:10" ht="99.75" customHeight="1">
      <c r="B240" s="84" t="s">
        <v>143</v>
      </c>
      <c r="C240" s="87" t="s">
        <v>225</v>
      </c>
      <c r="D240" s="40" t="s">
        <v>28</v>
      </c>
      <c r="E240" s="40" t="s">
        <v>28</v>
      </c>
      <c r="F240" s="40" t="s">
        <v>28</v>
      </c>
      <c r="G240" s="11"/>
      <c r="H240" s="40" t="s">
        <v>28</v>
      </c>
      <c r="I240" s="40" t="s">
        <v>28</v>
      </c>
      <c r="J240" s="40" t="s">
        <v>28</v>
      </c>
    </row>
    <row r="241" spans="2:10" ht="38.25" customHeight="1">
      <c r="B241" s="84" t="s">
        <v>144</v>
      </c>
      <c r="C241" s="152" t="s">
        <v>250</v>
      </c>
      <c r="D241" s="40" t="s">
        <v>28</v>
      </c>
      <c r="E241" s="40" t="s">
        <v>28</v>
      </c>
      <c r="F241" s="40" t="s">
        <v>28</v>
      </c>
      <c r="G241" s="40" t="s">
        <v>27</v>
      </c>
      <c r="H241" s="40" t="s">
        <v>28</v>
      </c>
      <c r="I241" s="40" t="s">
        <v>28</v>
      </c>
      <c r="J241" s="40" t="s">
        <v>28</v>
      </c>
    </row>
    <row r="242" spans="2:10" ht="40.5">
      <c r="B242" s="143" t="s">
        <v>251</v>
      </c>
      <c r="C242" s="152" t="s">
        <v>183</v>
      </c>
      <c r="D242" s="40" t="s">
        <v>28</v>
      </c>
      <c r="E242" s="40" t="s">
        <v>28</v>
      </c>
      <c r="F242" s="40" t="s">
        <v>28</v>
      </c>
      <c r="G242" s="11"/>
      <c r="H242" s="40" t="s">
        <v>28</v>
      </c>
      <c r="I242" s="40" t="s">
        <v>28</v>
      </c>
      <c r="J242" s="40" t="s">
        <v>28</v>
      </c>
    </row>
    <row r="243" spans="2:10" ht="22.5" customHeight="1">
      <c r="B243" s="308" t="s">
        <v>146</v>
      </c>
      <c r="C243" s="308"/>
      <c r="D243" s="39"/>
      <c r="E243" s="39"/>
      <c r="F243" s="39"/>
      <c r="G243" s="39"/>
      <c r="H243" s="39"/>
      <c r="I243" s="39"/>
      <c r="J243" s="39"/>
    </row>
    <row r="244" spans="2:10" ht="125.25" customHeight="1">
      <c r="B244" s="309" t="s">
        <v>147</v>
      </c>
      <c r="C244" s="309"/>
      <c r="D244" s="212">
        <v>4393.3</v>
      </c>
      <c r="E244" s="147">
        <f>D244</f>
        <v>4393.3</v>
      </c>
      <c r="F244" s="147">
        <v>1044</v>
      </c>
      <c r="G244" s="147">
        <f>F244</f>
        <v>1044</v>
      </c>
      <c r="H244" s="147">
        <v>732.04</v>
      </c>
      <c r="I244" s="147">
        <f>G244-H244</f>
        <v>311.96000000000004</v>
      </c>
      <c r="J244" s="11" t="s">
        <v>323</v>
      </c>
    </row>
    <row r="245" spans="2:10" ht="17.25">
      <c r="B245" s="327"/>
      <c r="C245" s="327"/>
      <c r="D245" s="92"/>
      <c r="E245" s="92"/>
      <c r="F245" s="92"/>
      <c r="G245" s="92"/>
      <c r="H245" s="92"/>
      <c r="I245" s="92"/>
      <c r="J245" s="93"/>
    </row>
    <row r="248" spans="2:10">
      <c r="B248" s="173" t="s">
        <v>313</v>
      </c>
      <c r="C248" s="297" t="s">
        <v>70</v>
      </c>
      <c r="D248" s="297"/>
      <c r="E248" s="297"/>
      <c r="F248" s="252" t="s">
        <v>71</v>
      </c>
      <c r="G248" s="252"/>
      <c r="H248" s="253" t="s">
        <v>155</v>
      </c>
      <c r="I248" s="253"/>
      <c r="J248" s="253"/>
    </row>
    <row r="249" spans="2:10">
      <c r="C249" s="8"/>
      <c r="D249" s="8"/>
      <c r="E249" s="1"/>
      <c r="F249" s="252" t="s">
        <v>72</v>
      </c>
      <c r="G249" s="252"/>
      <c r="H249" s="252" t="s">
        <v>73</v>
      </c>
      <c r="I249" s="252"/>
      <c r="J249" s="252"/>
    </row>
    <row r="250" spans="2:10">
      <c r="B250" s="83" t="s">
        <v>74</v>
      </c>
      <c r="D250" s="8"/>
      <c r="E250" s="8"/>
      <c r="F250" s="8"/>
      <c r="G250" s="8"/>
    </row>
    <row r="251" spans="2:10" ht="16.5" customHeight="1">
      <c r="C251" s="297" t="s">
        <v>75</v>
      </c>
      <c r="D251" s="297"/>
      <c r="E251" s="297"/>
      <c r="F251" s="252" t="s">
        <v>71</v>
      </c>
      <c r="G251" s="252"/>
      <c r="H251" s="253" t="s">
        <v>239</v>
      </c>
      <c r="I251" s="253"/>
      <c r="J251" s="253"/>
    </row>
    <row r="252" spans="2:10">
      <c r="C252" s="8"/>
      <c r="D252" s="8"/>
      <c r="E252" s="8"/>
      <c r="F252" s="252" t="s">
        <v>72</v>
      </c>
      <c r="G252" s="252"/>
      <c r="H252" s="252" t="s">
        <v>73</v>
      </c>
      <c r="I252" s="252"/>
      <c r="J252" s="252"/>
    </row>
    <row r="253" spans="2:10">
      <c r="C253" s="8"/>
      <c r="D253" s="8"/>
      <c r="E253" s="8"/>
      <c r="F253" s="83"/>
      <c r="G253" s="83"/>
      <c r="H253" s="83"/>
      <c r="I253" s="83"/>
      <c r="J253" s="83"/>
    </row>
    <row r="254" spans="2:10">
      <c r="C254" s="8"/>
      <c r="D254" s="8"/>
      <c r="E254" s="8"/>
      <c r="F254" s="83"/>
      <c r="G254" s="83"/>
      <c r="H254" s="83"/>
      <c r="I254" s="83"/>
      <c r="J254" s="83"/>
    </row>
    <row r="255" spans="2:10">
      <c r="H255" s="13"/>
      <c r="I255" s="293" t="s">
        <v>132</v>
      </c>
      <c r="J255" s="293"/>
    </row>
    <row r="256" spans="2:10">
      <c r="F256" s="35"/>
      <c r="G256" s="35"/>
      <c r="H256" s="35"/>
    </row>
    <row r="257" spans="2:10">
      <c r="B257" s="294" t="s">
        <v>126</v>
      </c>
      <c r="C257" s="294"/>
      <c r="D257" s="294"/>
      <c r="E257" s="294"/>
      <c r="F257" s="294"/>
      <c r="G257" s="294"/>
      <c r="H257" s="294"/>
      <c r="I257" s="294"/>
    </row>
    <row r="258" spans="2:10">
      <c r="B258" s="294" t="s">
        <v>133</v>
      </c>
      <c r="C258" s="294"/>
      <c r="D258" s="294"/>
      <c r="E258" s="294"/>
      <c r="F258" s="294"/>
      <c r="G258" s="294"/>
      <c r="H258" s="294"/>
      <c r="I258" s="294"/>
    </row>
    <row r="259" spans="2:10">
      <c r="B259" s="294" t="s">
        <v>275</v>
      </c>
      <c r="C259" s="294"/>
      <c r="D259" s="294"/>
      <c r="E259" s="294"/>
      <c r="F259" s="294"/>
      <c r="G259" s="294"/>
      <c r="H259" s="294"/>
      <c r="I259" s="294"/>
    </row>
    <row r="260" spans="2:10">
      <c r="J260" s="12"/>
    </row>
    <row r="261" spans="2:10">
      <c r="B261" s="288" t="s">
        <v>29</v>
      </c>
      <c r="C261" s="34" t="s">
        <v>30</v>
      </c>
      <c r="D261" s="264" t="s">
        <v>150</v>
      </c>
      <c r="E261" s="265"/>
      <c r="F261" s="265"/>
      <c r="G261" s="265"/>
      <c r="H261" s="265"/>
      <c r="I261" s="266"/>
      <c r="J261" s="12"/>
    </row>
    <row r="262" spans="2:10">
      <c r="B262" s="288"/>
      <c r="C262" s="34" t="s">
        <v>31</v>
      </c>
      <c r="D262" s="289">
        <v>104021</v>
      </c>
      <c r="E262" s="289"/>
      <c r="F262" s="289"/>
      <c r="G262" s="289"/>
      <c r="H262" s="289"/>
      <c r="I262" s="289"/>
    </row>
    <row r="263" spans="2:10">
      <c r="B263" s="254"/>
      <c r="C263" s="254"/>
      <c r="D263" s="254"/>
      <c r="E263" s="254"/>
      <c r="F263" s="254"/>
      <c r="G263" s="254"/>
      <c r="H263" s="254"/>
      <c r="I263" s="254"/>
    </row>
    <row r="264" spans="2:10">
      <c r="B264" s="288" t="s">
        <v>32</v>
      </c>
      <c r="C264" s="34" t="s">
        <v>30</v>
      </c>
      <c r="D264" s="264" t="s">
        <v>150</v>
      </c>
      <c r="E264" s="265"/>
      <c r="F264" s="265"/>
      <c r="G264" s="265"/>
      <c r="H264" s="265"/>
      <c r="I264" s="266"/>
    </row>
    <row r="265" spans="2:10">
      <c r="B265" s="288"/>
      <c r="C265" s="34" t="s">
        <v>31</v>
      </c>
      <c r="D265" s="289">
        <v>104021</v>
      </c>
      <c r="E265" s="289"/>
      <c r="F265" s="289"/>
      <c r="G265" s="289"/>
      <c r="H265" s="289"/>
      <c r="I265" s="289"/>
    </row>
    <row r="266" spans="2:10">
      <c r="B266" s="265"/>
      <c r="C266" s="265"/>
      <c r="D266" s="265"/>
      <c r="E266" s="265"/>
      <c r="F266" s="265"/>
      <c r="G266" s="265"/>
      <c r="H266" s="265"/>
      <c r="I266" s="265"/>
    </row>
    <row r="267" spans="2:10">
      <c r="B267" s="288" t="s">
        <v>33</v>
      </c>
      <c r="C267" s="288"/>
      <c r="D267" s="289">
        <v>1006</v>
      </c>
      <c r="E267" s="289"/>
      <c r="F267" s="289"/>
      <c r="G267" s="289"/>
      <c r="H267" s="289"/>
      <c r="I267" s="289"/>
    </row>
    <row r="268" spans="2:10">
      <c r="B268" s="254"/>
      <c r="C268" s="254"/>
      <c r="D268" s="298"/>
      <c r="E268" s="298"/>
      <c r="F268" s="298"/>
      <c r="G268" s="298"/>
      <c r="H268" s="298"/>
    </row>
    <row r="269" spans="2:10">
      <c r="B269" s="288" t="s">
        <v>34</v>
      </c>
      <c r="C269" s="288"/>
      <c r="D269" s="289"/>
      <c r="E269" s="289"/>
      <c r="F269" s="289"/>
      <c r="G269" s="289"/>
      <c r="H269" s="289"/>
      <c r="I269" s="289"/>
    </row>
    <row r="270" spans="2:10">
      <c r="B270" s="265"/>
      <c r="C270" s="265"/>
      <c r="D270" s="265"/>
      <c r="E270" s="265"/>
      <c r="F270" s="265"/>
      <c r="G270" s="265"/>
      <c r="H270" s="265"/>
      <c r="I270" s="265"/>
    </row>
    <row r="271" spans="2:10">
      <c r="B271" s="291" t="s">
        <v>129</v>
      </c>
      <c r="C271" s="34" t="s">
        <v>37</v>
      </c>
      <c r="D271" s="295" t="s">
        <v>156</v>
      </c>
      <c r="E271" s="295"/>
      <c r="F271" s="295"/>
      <c r="G271" s="295"/>
      <c r="H271" s="295"/>
      <c r="I271" s="295"/>
    </row>
    <row r="272" spans="2:10">
      <c r="B272" s="291"/>
      <c r="C272" s="34" t="s">
        <v>38</v>
      </c>
      <c r="D272" s="295" t="s">
        <v>157</v>
      </c>
      <c r="E272" s="295"/>
      <c r="F272" s="295"/>
      <c r="G272" s="295"/>
      <c r="H272" s="295"/>
      <c r="I272" s="295"/>
    </row>
    <row r="273" spans="2:10">
      <c r="B273" s="291"/>
      <c r="C273" s="34" t="s">
        <v>39</v>
      </c>
      <c r="D273" s="295" t="s">
        <v>149</v>
      </c>
      <c r="E273" s="295"/>
      <c r="F273" s="295"/>
      <c r="G273" s="295"/>
      <c r="H273" s="295"/>
      <c r="I273" s="295"/>
    </row>
    <row r="274" spans="2:10">
      <c r="B274" s="254"/>
      <c r="C274" s="254"/>
      <c r="D274" s="298"/>
      <c r="E274" s="298"/>
      <c r="F274" s="298"/>
      <c r="G274" s="298"/>
      <c r="H274" s="298"/>
    </row>
    <row r="275" spans="2:10" ht="24.75" customHeight="1">
      <c r="B275" s="255" t="s">
        <v>130</v>
      </c>
      <c r="C275" s="34" t="s">
        <v>41</v>
      </c>
      <c r="D275" s="261" t="s">
        <v>219</v>
      </c>
      <c r="E275" s="262"/>
      <c r="F275" s="262"/>
      <c r="G275" s="262"/>
      <c r="H275" s="262"/>
      <c r="I275" s="263"/>
    </row>
    <row r="276" spans="2:10" ht="20.25" customHeight="1">
      <c r="B276" s="257"/>
      <c r="C276" s="34" t="s">
        <v>42</v>
      </c>
      <c r="D276" s="289">
        <v>1031</v>
      </c>
      <c r="E276" s="289"/>
      <c r="F276" s="289"/>
      <c r="G276" s="289"/>
      <c r="H276" s="289"/>
      <c r="I276" s="289"/>
    </row>
    <row r="277" spans="2:10" ht="21" customHeight="1">
      <c r="B277" s="257"/>
      <c r="C277" s="34" t="s">
        <v>43</v>
      </c>
      <c r="D277" s="261" t="s">
        <v>219</v>
      </c>
      <c r="E277" s="262"/>
      <c r="F277" s="262"/>
      <c r="G277" s="262"/>
      <c r="H277" s="262"/>
      <c r="I277" s="263"/>
    </row>
    <row r="278" spans="2:10">
      <c r="B278" s="259"/>
      <c r="C278" s="34" t="s">
        <v>44</v>
      </c>
      <c r="D278" s="289">
        <v>11001</v>
      </c>
      <c r="E278" s="289"/>
      <c r="F278" s="289"/>
      <c r="G278" s="289"/>
      <c r="H278" s="289"/>
      <c r="I278" s="289"/>
    </row>
    <row r="279" spans="2:10">
      <c r="B279" s="254"/>
      <c r="C279" s="254"/>
      <c r="D279" s="298"/>
      <c r="E279" s="298"/>
      <c r="F279" s="298"/>
      <c r="G279" s="298"/>
      <c r="H279" s="298"/>
    </row>
    <row r="280" spans="2:10">
      <c r="B280" s="288" t="s">
        <v>131</v>
      </c>
      <c r="C280" s="288"/>
      <c r="D280" s="289" t="s">
        <v>154</v>
      </c>
      <c r="E280" s="289"/>
      <c r="F280" s="289"/>
      <c r="G280" s="289"/>
      <c r="H280" s="289"/>
      <c r="I280" s="289"/>
    </row>
    <row r="282" spans="2:10" ht="47.25" customHeight="1">
      <c r="B282" s="39"/>
      <c r="C282" s="39"/>
      <c r="D282" s="310" t="s">
        <v>134</v>
      </c>
      <c r="E282" s="311"/>
      <c r="F282" s="310" t="s">
        <v>135</v>
      </c>
      <c r="G282" s="311"/>
      <c r="H282" s="312" t="s">
        <v>136</v>
      </c>
      <c r="I282" s="312" t="s">
        <v>137</v>
      </c>
      <c r="J282" s="312" t="s">
        <v>138</v>
      </c>
    </row>
    <row r="283" spans="2:10" ht="54" customHeight="1">
      <c r="B283" s="34" t="s">
        <v>139</v>
      </c>
      <c r="C283" s="42">
        <v>1031</v>
      </c>
      <c r="D283" s="3" t="s">
        <v>2</v>
      </c>
      <c r="E283" s="3" t="s">
        <v>140</v>
      </c>
      <c r="F283" s="3" t="s">
        <v>2</v>
      </c>
      <c r="G283" s="3" t="s">
        <v>140</v>
      </c>
      <c r="H283" s="313"/>
      <c r="I283" s="313"/>
      <c r="J283" s="313"/>
    </row>
    <row r="284" spans="2:10" ht="24" customHeight="1">
      <c r="B284" s="34" t="s">
        <v>141</v>
      </c>
      <c r="C284" s="42">
        <v>11001</v>
      </c>
      <c r="D284" s="3">
        <v>1</v>
      </c>
      <c r="E284" s="3">
        <v>2</v>
      </c>
      <c r="F284" s="3">
        <v>3</v>
      </c>
      <c r="G284" s="3">
        <v>4</v>
      </c>
      <c r="H284" s="3">
        <v>5</v>
      </c>
      <c r="I284" s="3">
        <v>6</v>
      </c>
      <c r="J284" s="3">
        <v>7</v>
      </c>
    </row>
    <row r="285" spans="2:10" ht="28.5" customHeight="1">
      <c r="B285" s="34" t="s">
        <v>142</v>
      </c>
      <c r="C285" s="261" t="s">
        <v>184</v>
      </c>
      <c r="D285" s="262"/>
      <c r="E285" s="262"/>
      <c r="F285" s="262"/>
      <c r="G285" s="262"/>
      <c r="H285" s="262"/>
      <c r="I285" s="262"/>
      <c r="J285" s="263"/>
    </row>
    <row r="286" spans="2:10" ht="196.5" customHeight="1">
      <c r="B286" s="34" t="s">
        <v>143</v>
      </c>
      <c r="C286" s="36" t="s">
        <v>252</v>
      </c>
      <c r="D286" s="40" t="s">
        <v>28</v>
      </c>
      <c r="E286" s="40" t="s">
        <v>28</v>
      </c>
      <c r="F286" s="40" t="s">
        <v>28</v>
      </c>
      <c r="G286" s="11"/>
      <c r="H286" s="40" t="s">
        <v>28</v>
      </c>
      <c r="I286" s="40" t="s">
        <v>28</v>
      </c>
      <c r="J286" s="40" t="s">
        <v>28</v>
      </c>
    </row>
    <row r="287" spans="2:10" ht="27">
      <c r="B287" s="34" t="s">
        <v>144</v>
      </c>
      <c r="C287" s="36" t="s">
        <v>169</v>
      </c>
      <c r="D287" s="40" t="s">
        <v>28</v>
      </c>
      <c r="E287" s="40" t="s">
        <v>28</v>
      </c>
      <c r="F287" s="40" t="s">
        <v>28</v>
      </c>
      <c r="G287" s="40" t="s">
        <v>27</v>
      </c>
      <c r="H287" s="40" t="s">
        <v>28</v>
      </c>
      <c r="I287" s="40" t="s">
        <v>28</v>
      </c>
      <c r="J287" s="40" t="s">
        <v>28</v>
      </c>
    </row>
    <row r="288" spans="2:10" ht="73.5" customHeight="1">
      <c r="B288" s="146" t="s">
        <v>251</v>
      </c>
      <c r="C288" s="208" t="s">
        <v>185</v>
      </c>
      <c r="D288" s="40" t="s">
        <v>28</v>
      </c>
      <c r="E288" s="40" t="s">
        <v>28</v>
      </c>
      <c r="F288" s="40" t="s">
        <v>28</v>
      </c>
      <c r="G288" s="11"/>
      <c r="H288" s="40" t="s">
        <v>28</v>
      </c>
      <c r="I288" s="40" t="s">
        <v>28</v>
      </c>
      <c r="J288" s="40" t="s">
        <v>28</v>
      </c>
    </row>
    <row r="289" spans="2:35">
      <c r="B289" s="308" t="s">
        <v>146</v>
      </c>
      <c r="C289" s="308"/>
      <c r="D289" s="39"/>
      <c r="E289" s="39"/>
      <c r="F289" s="39"/>
      <c r="G289" s="39"/>
      <c r="H289" s="39"/>
      <c r="I289" s="39"/>
      <c r="J289" s="39"/>
    </row>
    <row r="290" spans="2:35" s="150" customFormat="1" ht="56.25" customHeight="1">
      <c r="B290" s="323" t="s">
        <v>285</v>
      </c>
      <c r="C290" s="324"/>
      <c r="D290" s="37">
        <v>622</v>
      </c>
      <c r="E290" s="37">
        <f t="shared" ref="E290:E308" si="9">D290</f>
        <v>622</v>
      </c>
      <c r="F290" s="37"/>
      <c r="G290" s="179">
        <f>F290</f>
        <v>0</v>
      </c>
      <c r="H290" s="37"/>
      <c r="I290" s="128">
        <f>G290-H290</f>
        <v>0</v>
      </c>
      <c r="J290" s="204"/>
    </row>
    <row r="291" spans="2:35" s="150" customFormat="1" ht="96.75" customHeight="1">
      <c r="B291" s="323" t="s">
        <v>286</v>
      </c>
      <c r="C291" s="324"/>
      <c r="D291" s="37" t="s">
        <v>301</v>
      </c>
      <c r="E291" s="37" t="str">
        <f t="shared" si="9"/>
        <v>70.1/29.9</v>
      </c>
      <c r="F291" s="37" t="s">
        <v>301</v>
      </c>
      <c r="G291" s="179" t="str">
        <f t="shared" ref="G291:H308" si="10">F291</f>
        <v>70.1/29.9</v>
      </c>
      <c r="H291" s="37"/>
      <c r="I291" s="179" t="s">
        <v>301</v>
      </c>
      <c r="J291" s="204" t="s">
        <v>322</v>
      </c>
    </row>
    <row r="292" spans="2:35" ht="225" customHeight="1">
      <c r="B292" s="323" t="s">
        <v>287</v>
      </c>
      <c r="C292" s="324"/>
      <c r="D292" s="37">
        <v>28</v>
      </c>
      <c r="E292" s="37">
        <f t="shared" si="9"/>
        <v>28</v>
      </c>
      <c r="F292" s="37"/>
      <c r="G292" s="37">
        <f t="shared" si="10"/>
        <v>0</v>
      </c>
      <c r="H292" s="37"/>
      <c r="I292" s="128">
        <f t="shared" ref="I292:I309" si="11">G292-H292</f>
        <v>0</v>
      </c>
      <c r="J292" s="204"/>
      <c r="K292" s="111"/>
      <c r="L292" s="111"/>
      <c r="M292" s="111"/>
      <c r="N292" s="111"/>
      <c r="O292" s="111"/>
      <c r="P292" s="111"/>
      <c r="Q292" s="111"/>
      <c r="R292" s="111"/>
      <c r="S292" s="111"/>
      <c r="T292" s="111"/>
      <c r="U292" s="111"/>
      <c r="V292" s="111"/>
      <c r="W292" s="111"/>
      <c r="X292" s="111"/>
      <c r="Y292" s="111"/>
      <c r="Z292" s="111"/>
      <c r="AA292" s="111"/>
      <c r="AB292" s="111"/>
      <c r="AC292" s="111"/>
      <c r="AD292" s="111"/>
      <c r="AE292" s="111"/>
      <c r="AF292" s="111"/>
      <c r="AG292" s="111"/>
      <c r="AH292" s="111"/>
      <c r="AI292" s="111"/>
    </row>
    <row r="293" spans="2:35" ht="74.25" customHeight="1">
      <c r="B293" s="323" t="s">
        <v>304</v>
      </c>
      <c r="C293" s="324"/>
      <c r="D293" s="37">
        <v>5</v>
      </c>
      <c r="E293" s="37">
        <f t="shared" si="9"/>
        <v>5</v>
      </c>
      <c r="F293" s="37"/>
      <c r="G293" s="37">
        <f t="shared" si="10"/>
        <v>0</v>
      </c>
      <c r="H293" s="37"/>
      <c r="I293" s="128">
        <f t="shared" si="11"/>
        <v>0</v>
      </c>
      <c r="J293" s="204"/>
    </row>
    <row r="294" spans="2:35" ht="134.25" customHeight="1">
      <c r="B294" s="323" t="s">
        <v>288</v>
      </c>
      <c r="C294" s="324"/>
      <c r="D294" s="37">
        <v>12</v>
      </c>
      <c r="E294" s="37">
        <f t="shared" si="9"/>
        <v>12</v>
      </c>
      <c r="F294" s="37"/>
      <c r="G294" s="37">
        <f t="shared" si="10"/>
        <v>0</v>
      </c>
      <c r="H294" s="37"/>
      <c r="I294" s="128">
        <f t="shared" si="11"/>
        <v>0</v>
      </c>
      <c r="J294" s="11"/>
    </row>
    <row r="295" spans="2:35" ht="223.5" customHeight="1">
      <c r="B295" s="323" t="s">
        <v>187</v>
      </c>
      <c r="C295" s="324"/>
      <c r="D295" s="38">
        <v>14</v>
      </c>
      <c r="E295" s="37">
        <f t="shared" si="9"/>
        <v>14</v>
      </c>
      <c r="F295" s="38">
        <v>3</v>
      </c>
      <c r="G295" s="37">
        <v>3</v>
      </c>
      <c r="H295" s="37">
        <v>6</v>
      </c>
      <c r="I295" s="128">
        <f t="shared" si="11"/>
        <v>-3</v>
      </c>
      <c r="J295" s="204" t="s">
        <v>330</v>
      </c>
    </row>
    <row r="296" spans="2:35" s="150" customFormat="1" ht="216" customHeight="1">
      <c r="B296" s="323" t="s">
        <v>289</v>
      </c>
      <c r="C296" s="324"/>
      <c r="D296" s="37">
        <v>350</v>
      </c>
      <c r="E296" s="37">
        <f t="shared" si="9"/>
        <v>350</v>
      </c>
      <c r="F296" s="37">
        <v>75</v>
      </c>
      <c r="G296" s="37">
        <f t="shared" si="10"/>
        <v>75</v>
      </c>
      <c r="H296" s="37">
        <v>150</v>
      </c>
      <c r="I296" s="128">
        <f t="shared" si="11"/>
        <v>-75</v>
      </c>
      <c r="J296" s="204" t="s">
        <v>330</v>
      </c>
    </row>
    <row r="297" spans="2:35" s="150" customFormat="1" ht="217.5" customHeight="1">
      <c r="B297" s="323" t="s">
        <v>290</v>
      </c>
      <c r="C297" s="324"/>
      <c r="D297" s="37">
        <v>15</v>
      </c>
      <c r="E297" s="37">
        <f t="shared" si="9"/>
        <v>15</v>
      </c>
      <c r="F297" s="37">
        <v>15</v>
      </c>
      <c r="G297" s="37">
        <f t="shared" si="10"/>
        <v>15</v>
      </c>
      <c r="H297" s="37">
        <v>25</v>
      </c>
      <c r="I297" s="37">
        <f t="shared" si="11"/>
        <v>-10</v>
      </c>
      <c r="J297" s="204" t="s">
        <v>330</v>
      </c>
    </row>
    <row r="298" spans="2:35" s="150" customFormat="1" ht="113.25" customHeight="1">
      <c r="B298" s="323" t="s">
        <v>291</v>
      </c>
      <c r="C298" s="324"/>
      <c r="D298" s="37">
        <v>5</v>
      </c>
      <c r="E298" s="37">
        <f t="shared" si="9"/>
        <v>5</v>
      </c>
      <c r="F298" s="37">
        <v>5</v>
      </c>
      <c r="G298" s="37">
        <f t="shared" si="10"/>
        <v>5</v>
      </c>
      <c r="H298" s="37">
        <v>5</v>
      </c>
      <c r="I298" s="128">
        <f t="shared" si="11"/>
        <v>0</v>
      </c>
      <c r="J298" s="204"/>
    </row>
    <row r="299" spans="2:35" s="150" customFormat="1" ht="66" customHeight="1">
      <c r="B299" s="323" t="s">
        <v>292</v>
      </c>
      <c r="C299" s="324"/>
      <c r="D299" s="37">
        <v>5</v>
      </c>
      <c r="E299" s="37">
        <f t="shared" si="9"/>
        <v>5</v>
      </c>
      <c r="F299" s="37">
        <v>5</v>
      </c>
      <c r="G299" s="37">
        <f t="shared" si="10"/>
        <v>5</v>
      </c>
      <c r="H299" s="37">
        <v>5</v>
      </c>
      <c r="I299" s="128">
        <f t="shared" si="11"/>
        <v>0</v>
      </c>
      <c r="J299" s="149"/>
    </row>
    <row r="300" spans="2:35" s="150" customFormat="1" ht="86.25" customHeight="1">
      <c r="B300" s="323" t="s">
        <v>293</v>
      </c>
      <c r="C300" s="324"/>
      <c r="D300" s="37">
        <v>30</v>
      </c>
      <c r="E300" s="37">
        <f t="shared" si="9"/>
        <v>30</v>
      </c>
      <c r="F300" s="37">
        <v>30</v>
      </c>
      <c r="G300" s="37">
        <f t="shared" si="10"/>
        <v>30</v>
      </c>
      <c r="H300" s="37">
        <v>30</v>
      </c>
      <c r="I300" s="128">
        <f t="shared" si="11"/>
        <v>0</v>
      </c>
      <c r="J300" s="11"/>
    </row>
    <row r="301" spans="2:35" s="150" customFormat="1" ht="57" customHeight="1">
      <c r="B301" s="323" t="s">
        <v>294</v>
      </c>
      <c r="C301" s="324"/>
      <c r="D301" s="37" t="s">
        <v>302</v>
      </c>
      <c r="E301" s="37" t="str">
        <f t="shared" si="9"/>
        <v>70/30</v>
      </c>
      <c r="F301" s="37" t="s">
        <v>302</v>
      </c>
      <c r="G301" s="37" t="str">
        <f t="shared" si="10"/>
        <v>70/30</v>
      </c>
      <c r="H301" s="37" t="str">
        <f t="shared" si="10"/>
        <v>70/30</v>
      </c>
      <c r="I301" s="128">
        <v>0</v>
      </c>
      <c r="J301" s="11"/>
    </row>
    <row r="302" spans="2:35" s="150" customFormat="1" ht="70.5" customHeight="1">
      <c r="B302" s="323" t="s">
        <v>186</v>
      </c>
      <c r="C302" s="324"/>
      <c r="D302" s="37">
        <v>22</v>
      </c>
      <c r="E302" s="37">
        <f t="shared" si="9"/>
        <v>22</v>
      </c>
      <c r="F302" s="37">
        <v>2</v>
      </c>
      <c r="G302" s="37">
        <f t="shared" si="10"/>
        <v>2</v>
      </c>
      <c r="H302" s="37"/>
      <c r="I302" s="128">
        <f t="shared" si="11"/>
        <v>2</v>
      </c>
      <c r="J302" s="11" t="s">
        <v>326</v>
      </c>
    </row>
    <row r="303" spans="2:35" s="189" customFormat="1" ht="63" customHeight="1">
      <c r="B303" s="323" t="s">
        <v>295</v>
      </c>
      <c r="C303" s="324"/>
      <c r="D303" s="187">
        <v>400</v>
      </c>
      <c r="E303" s="187">
        <f t="shared" si="9"/>
        <v>400</v>
      </c>
      <c r="F303" s="187">
        <v>37</v>
      </c>
      <c r="G303" s="187">
        <f t="shared" si="10"/>
        <v>37</v>
      </c>
      <c r="H303" s="187"/>
      <c r="I303" s="188">
        <f t="shared" si="11"/>
        <v>37</v>
      </c>
      <c r="J303" s="11" t="s">
        <v>326</v>
      </c>
    </row>
    <row r="304" spans="2:35" s="189" customFormat="1" ht="50.25" customHeight="1">
      <c r="B304" s="323" t="s">
        <v>296</v>
      </c>
      <c r="C304" s="324"/>
      <c r="D304" s="187">
        <v>18</v>
      </c>
      <c r="E304" s="187">
        <f t="shared" si="9"/>
        <v>18</v>
      </c>
      <c r="F304" s="187">
        <v>18</v>
      </c>
      <c r="G304" s="187">
        <f t="shared" si="10"/>
        <v>18</v>
      </c>
      <c r="H304" s="187"/>
      <c r="I304" s="188">
        <f t="shared" si="11"/>
        <v>18</v>
      </c>
      <c r="J304" s="11" t="s">
        <v>326</v>
      </c>
    </row>
    <row r="305" spans="2:10" s="189" customFormat="1" ht="66" customHeight="1">
      <c r="B305" s="323" t="s">
        <v>297</v>
      </c>
      <c r="C305" s="324"/>
      <c r="D305" s="187">
        <v>5</v>
      </c>
      <c r="E305" s="187">
        <f t="shared" si="9"/>
        <v>5</v>
      </c>
      <c r="F305" s="187">
        <v>5</v>
      </c>
      <c r="G305" s="187">
        <f t="shared" si="10"/>
        <v>5</v>
      </c>
      <c r="H305" s="187"/>
      <c r="I305" s="188">
        <f t="shared" si="11"/>
        <v>5</v>
      </c>
      <c r="J305" s="11" t="s">
        <v>326</v>
      </c>
    </row>
    <row r="306" spans="2:10" s="189" customFormat="1" ht="66.75" customHeight="1">
      <c r="B306" s="323" t="s">
        <v>298</v>
      </c>
      <c r="C306" s="324"/>
      <c r="D306" s="187">
        <v>5</v>
      </c>
      <c r="E306" s="187">
        <f t="shared" si="9"/>
        <v>5</v>
      </c>
      <c r="F306" s="187">
        <v>5</v>
      </c>
      <c r="G306" s="187">
        <f t="shared" si="10"/>
        <v>5</v>
      </c>
      <c r="H306" s="187"/>
      <c r="I306" s="188">
        <f t="shared" si="11"/>
        <v>5</v>
      </c>
      <c r="J306" s="11" t="s">
        <v>326</v>
      </c>
    </row>
    <row r="307" spans="2:10" s="189" customFormat="1" ht="82.5" customHeight="1">
      <c r="B307" s="323" t="s">
        <v>299</v>
      </c>
      <c r="C307" s="324"/>
      <c r="D307" s="187">
        <v>30</v>
      </c>
      <c r="E307" s="187">
        <f t="shared" si="9"/>
        <v>30</v>
      </c>
      <c r="F307" s="187">
        <v>30</v>
      </c>
      <c r="G307" s="187">
        <f t="shared" si="10"/>
        <v>30</v>
      </c>
      <c r="H307" s="187"/>
      <c r="I307" s="188">
        <f t="shared" si="11"/>
        <v>30</v>
      </c>
      <c r="J307" s="11" t="s">
        <v>326</v>
      </c>
    </row>
    <row r="308" spans="2:10" s="189" customFormat="1" ht="62.25" customHeight="1">
      <c r="B308" s="323" t="s">
        <v>300</v>
      </c>
      <c r="C308" s="324"/>
      <c r="D308" s="187" t="s">
        <v>303</v>
      </c>
      <c r="E308" s="187" t="str">
        <f t="shared" si="9"/>
        <v>45/55</v>
      </c>
      <c r="F308" s="187" t="s">
        <v>303</v>
      </c>
      <c r="G308" s="187" t="str">
        <f t="shared" si="10"/>
        <v>45/55</v>
      </c>
      <c r="H308" s="187"/>
      <c r="I308" s="187" t="s">
        <v>303</v>
      </c>
      <c r="J308" s="11" t="s">
        <v>326</v>
      </c>
    </row>
    <row r="309" spans="2:10" s="68" customFormat="1" ht="186.75" customHeight="1">
      <c r="B309" s="309" t="s">
        <v>147</v>
      </c>
      <c r="C309" s="309"/>
      <c r="D309" s="222">
        <v>30412</v>
      </c>
      <c r="E309" s="223">
        <v>19925</v>
      </c>
      <c r="F309" s="223">
        <v>7603</v>
      </c>
      <c r="G309" s="223">
        <v>6603</v>
      </c>
      <c r="H309" s="224">
        <v>1214.29</v>
      </c>
      <c r="I309" s="224">
        <f t="shared" si="11"/>
        <v>5388.71</v>
      </c>
      <c r="J309" s="11" t="s">
        <v>329</v>
      </c>
    </row>
    <row r="310" spans="2:10" s="68" customFormat="1" ht="13.5"/>
    <row r="311" spans="2:10" s="68" customFormat="1">
      <c r="B311" s="173" t="s">
        <v>313</v>
      </c>
      <c r="C311" s="326" t="s">
        <v>70</v>
      </c>
      <c r="D311" s="326"/>
      <c r="E311" s="326"/>
      <c r="F311" s="325" t="s">
        <v>71</v>
      </c>
      <c r="G311" s="325"/>
      <c r="H311" s="326" t="s">
        <v>155</v>
      </c>
      <c r="I311" s="326"/>
      <c r="J311" s="326"/>
    </row>
    <row r="312" spans="2:10" s="68" customFormat="1" ht="13.5">
      <c r="C312" s="190"/>
      <c r="D312" s="190"/>
      <c r="E312" s="191"/>
      <c r="F312" s="325" t="s">
        <v>72</v>
      </c>
      <c r="G312" s="325"/>
      <c r="H312" s="325" t="s">
        <v>73</v>
      </c>
      <c r="I312" s="325"/>
      <c r="J312" s="325"/>
    </row>
    <row r="313" spans="2:10" s="68" customFormat="1" ht="13.5">
      <c r="B313" s="192" t="s">
        <v>74</v>
      </c>
      <c r="D313" s="190"/>
      <c r="E313" s="190"/>
      <c r="F313" s="190"/>
      <c r="G313" s="190"/>
    </row>
    <row r="314" spans="2:10" s="68" customFormat="1" ht="16.5" customHeight="1">
      <c r="C314" s="326" t="s">
        <v>75</v>
      </c>
      <c r="D314" s="326"/>
      <c r="E314" s="326"/>
      <c r="F314" s="325" t="s">
        <v>71</v>
      </c>
      <c r="G314" s="325"/>
      <c r="H314" s="326" t="s">
        <v>239</v>
      </c>
      <c r="I314" s="326"/>
      <c r="J314" s="326"/>
    </row>
    <row r="315" spans="2:10" s="68" customFormat="1" ht="13.5">
      <c r="C315" s="190"/>
      <c r="D315" s="190"/>
      <c r="E315" s="190"/>
      <c r="F315" s="325" t="s">
        <v>72</v>
      </c>
      <c r="G315" s="325"/>
      <c r="H315" s="325" t="s">
        <v>73</v>
      </c>
      <c r="I315" s="325"/>
      <c r="J315" s="325"/>
    </row>
    <row r="316" spans="2:10" s="68" customFormat="1" ht="13.5"/>
    <row r="328" spans="2:10">
      <c r="H328" s="13"/>
      <c r="I328" s="293" t="s">
        <v>132</v>
      </c>
      <c r="J328" s="293"/>
    </row>
    <row r="329" spans="2:10">
      <c r="F329" s="35"/>
      <c r="G329" s="35"/>
      <c r="H329" s="35"/>
    </row>
    <row r="330" spans="2:10">
      <c r="B330" s="294" t="s">
        <v>126</v>
      </c>
      <c r="C330" s="294"/>
      <c r="D330" s="294"/>
      <c r="E330" s="294"/>
      <c r="F330" s="294"/>
      <c r="G330" s="294"/>
      <c r="H330" s="294"/>
      <c r="I330" s="294"/>
    </row>
    <row r="331" spans="2:10">
      <c r="B331" s="294" t="s">
        <v>133</v>
      </c>
      <c r="C331" s="294"/>
      <c r="D331" s="294"/>
      <c r="E331" s="294"/>
      <c r="F331" s="294"/>
      <c r="G331" s="294"/>
      <c r="H331" s="294"/>
      <c r="I331" s="294"/>
    </row>
    <row r="332" spans="2:10">
      <c r="B332" s="294" t="s">
        <v>275</v>
      </c>
      <c r="C332" s="294"/>
      <c r="D332" s="294"/>
      <c r="E332" s="294"/>
      <c r="F332" s="294"/>
      <c r="G332" s="294"/>
      <c r="H332" s="294"/>
      <c r="I332" s="294"/>
    </row>
    <row r="333" spans="2:10">
      <c r="J333" s="12"/>
    </row>
    <row r="334" spans="2:10" ht="16.5" customHeight="1">
      <c r="B334" s="288" t="s">
        <v>29</v>
      </c>
      <c r="C334" s="34" t="s">
        <v>30</v>
      </c>
      <c r="D334" s="264" t="s">
        <v>150</v>
      </c>
      <c r="E334" s="265"/>
      <c r="F334" s="265"/>
      <c r="G334" s="265"/>
      <c r="H334" s="265"/>
      <c r="I334" s="266"/>
      <c r="J334" s="12"/>
    </row>
    <row r="335" spans="2:10">
      <c r="B335" s="288"/>
      <c r="C335" s="34" t="s">
        <v>31</v>
      </c>
      <c r="D335" s="289">
        <v>104021</v>
      </c>
      <c r="E335" s="289"/>
      <c r="F335" s="289"/>
      <c r="G335" s="289"/>
      <c r="H335" s="289"/>
      <c r="I335" s="289"/>
    </row>
    <row r="336" spans="2:10">
      <c r="B336" s="254"/>
      <c r="C336" s="254"/>
      <c r="D336" s="254"/>
      <c r="E336" s="254"/>
      <c r="F336" s="254"/>
      <c r="G336" s="254"/>
      <c r="H336" s="254"/>
      <c r="I336" s="254"/>
    </row>
    <row r="337" spans="2:9">
      <c r="B337" s="288" t="s">
        <v>32</v>
      </c>
      <c r="C337" s="34" t="s">
        <v>30</v>
      </c>
      <c r="D337" s="264" t="s">
        <v>150</v>
      </c>
      <c r="E337" s="265"/>
      <c r="F337" s="265"/>
      <c r="G337" s="265"/>
      <c r="H337" s="265"/>
      <c r="I337" s="266"/>
    </row>
    <row r="338" spans="2:9">
      <c r="B338" s="288"/>
      <c r="C338" s="34" t="s">
        <v>31</v>
      </c>
      <c r="D338" s="289">
        <v>104021</v>
      </c>
      <c r="E338" s="289"/>
      <c r="F338" s="289"/>
      <c r="G338" s="289"/>
      <c r="H338" s="289"/>
      <c r="I338" s="289"/>
    </row>
    <row r="339" spans="2:9">
      <c r="B339" s="265"/>
      <c r="C339" s="265"/>
      <c r="D339" s="265"/>
      <c r="E339" s="265"/>
      <c r="F339" s="265"/>
      <c r="G339" s="265"/>
      <c r="H339" s="265"/>
      <c r="I339" s="265"/>
    </row>
    <row r="340" spans="2:9">
      <c r="B340" s="288" t="s">
        <v>33</v>
      </c>
      <c r="C340" s="288"/>
      <c r="D340" s="289">
        <v>11006</v>
      </c>
      <c r="E340" s="289"/>
      <c r="F340" s="289"/>
      <c r="G340" s="289"/>
      <c r="H340" s="289"/>
      <c r="I340" s="289"/>
    </row>
    <row r="341" spans="2:9">
      <c r="B341" s="254"/>
      <c r="C341" s="254"/>
      <c r="D341" s="298"/>
      <c r="E341" s="298"/>
      <c r="F341" s="298"/>
      <c r="G341" s="298"/>
      <c r="H341" s="298"/>
    </row>
    <row r="342" spans="2:9">
      <c r="B342" s="288" t="s">
        <v>34</v>
      </c>
      <c r="C342" s="288"/>
      <c r="D342" s="289">
        <v>1</v>
      </c>
      <c r="E342" s="289"/>
      <c r="F342" s="289"/>
      <c r="G342" s="289"/>
      <c r="H342" s="289"/>
      <c r="I342" s="289"/>
    </row>
    <row r="343" spans="2:9">
      <c r="B343" s="265"/>
      <c r="C343" s="265"/>
      <c r="D343" s="265"/>
      <c r="E343" s="265"/>
      <c r="F343" s="265"/>
      <c r="G343" s="265"/>
      <c r="H343" s="265"/>
      <c r="I343" s="265"/>
    </row>
    <row r="344" spans="2:9">
      <c r="B344" s="291" t="s">
        <v>129</v>
      </c>
      <c r="C344" s="34" t="s">
        <v>37</v>
      </c>
      <c r="D344" s="299" t="s">
        <v>148</v>
      </c>
      <c r="E344" s="300"/>
      <c r="F344" s="300"/>
      <c r="G344" s="300"/>
      <c r="H344" s="300"/>
      <c r="I344" s="301"/>
    </row>
    <row r="345" spans="2:9">
      <c r="B345" s="291"/>
      <c r="C345" s="34" t="s">
        <v>38</v>
      </c>
      <c r="D345" s="299" t="s">
        <v>148</v>
      </c>
      <c r="E345" s="300"/>
      <c r="F345" s="300"/>
      <c r="G345" s="300"/>
      <c r="H345" s="300"/>
      <c r="I345" s="301"/>
    </row>
    <row r="346" spans="2:9">
      <c r="B346" s="291"/>
      <c r="C346" s="34" t="s">
        <v>39</v>
      </c>
      <c r="D346" s="289" t="s">
        <v>149</v>
      </c>
      <c r="E346" s="289"/>
      <c r="F346" s="289"/>
      <c r="G346" s="289"/>
      <c r="H346" s="289"/>
      <c r="I346" s="289"/>
    </row>
    <row r="347" spans="2:9">
      <c r="B347" s="254"/>
      <c r="C347" s="254"/>
      <c r="D347" s="298"/>
      <c r="E347" s="298"/>
      <c r="F347" s="298"/>
      <c r="G347" s="298"/>
      <c r="H347" s="298"/>
    </row>
    <row r="348" spans="2:9" ht="29.25" customHeight="1">
      <c r="B348" s="255" t="s">
        <v>130</v>
      </c>
      <c r="C348" s="34" t="s">
        <v>41</v>
      </c>
      <c r="D348" s="261" t="s">
        <v>151</v>
      </c>
      <c r="E348" s="262"/>
      <c r="F348" s="262"/>
      <c r="G348" s="262"/>
      <c r="H348" s="262"/>
      <c r="I348" s="263"/>
    </row>
    <row r="349" spans="2:9">
      <c r="B349" s="257"/>
      <c r="C349" s="34" t="s">
        <v>42</v>
      </c>
      <c r="D349" s="289">
        <v>1108</v>
      </c>
      <c r="E349" s="289"/>
      <c r="F349" s="289"/>
      <c r="G349" s="289"/>
      <c r="H349" s="289"/>
      <c r="I349" s="289"/>
    </row>
    <row r="350" spans="2:9" ht="30" customHeight="1">
      <c r="B350" s="257"/>
      <c r="C350" s="34" t="s">
        <v>43</v>
      </c>
      <c r="D350" s="261" t="s">
        <v>271</v>
      </c>
      <c r="E350" s="262"/>
      <c r="F350" s="262"/>
      <c r="G350" s="262"/>
      <c r="H350" s="262"/>
      <c r="I350" s="263"/>
    </row>
    <row r="351" spans="2:9">
      <c r="B351" s="259"/>
      <c r="C351" s="34" t="s">
        <v>44</v>
      </c>
      <c r="D351" s="289">
        <v>11001</v>
      </c>
      <c r="E351" s="289"/>
      <c r="F351" s="289"/>
      <c r="G351" s="289"/>
      <c r="H351" s="289"/>
      <c r="I351" s="289"/>
    </row>
    <row r="352" spans="2:9">
      <c r="B352" s="254"/>
      <c r="C352" s="254"/>
      <c r="D352" s="298"/>
      <c r="E352" s="298"/>
      <c r="F352" s="298"/>
      <c r="G352" s="298"/>
      <c r="H352" s="298"/>
    </row>
    <row r="353" spans="2:10">
      <c r="B353" s="288" t="s">
        <v>131</v>
      </c>
      <c r="C353" s="288"/>
      <c r="D353" s="289" t="s">
        <v>154</v>
      </c>
      <c r="E353" s="289"/>
      <c r="F353" s="289"/>
      <c r="G353" s="289"/>
      <c r="H353" s="289"/>
      <c r="I353" s="289"/>
    </row>
    <row r="355" spans="2:10" ht="33.75" customHeight="1">
      <c r="B355" s="39"/>
      <c r="C355" s="39"/>
      <c r="D355" s="310" t="s">
        <v>134</v>
      </c>
      <c r="E355" s="311"/>
      <c r="F355" s="310" t="s">
        <v>135</v>
      </c>
      <c r="G355" s="311"/>
      <c r="H355" s="312" t="s">
        <v>136</v>
      </c>
      <c r="I355" s="312" t="s">
        <v>137</v>
      </c>
      <c r="J355" s="312" t="s">
        <v>138</v>
      </c>
    </row>
    <row r="356" spans="2:10" ht="58.5" customHeight="1">
      <c r="B356" s="34" t="s">
        <v>139</v>
      </c>
      <c r="C356" s="42">
        <v>1108</v>
      </c>
      <c r="D356" s="3" t="s">
        <v>2</v>
      </c>
      <c r="E356" s="3" t="s">
        <v>140</v>
      </c>
      <c r="F356" s="3" t="s">
        <v>2</v>
      </c>
      <c r="G356" s="3" t="s">
        <v>140</v>
      </c>
      <c r="H356" s="313"/>
      <c r="I356" s="313"/>
      <c r="J356" s="313"/>
    </row>
    <row r="357" spans="2:10">
      <c r="B357" s="34" t="s">
        <v>141</v>
      </c>
      <c r="C357" s="42">
        <v>11001</v>
      </c>
      <c r="D357" s="3">
        <v>1</v>
      </c>
      <c r="E357" s="3">
        <v>2</v>
      </c>
      <c r="F357" s="3">
        <v>3</v>
      </c>
      <c r="G357" s="3">
        <v>4</v>
      </c>
      <c r="H357" s="3">
        <v>5</v>
      </c>
      <c r="I357" s="3">
        <v>6</v>
      </c>
      <c r="J357" s="3">
        <v>7</v>
      </c>
    </row>
    <row r="358" spans="2:10" ht="30.75" customHeight="1">
      <c r="B358" s="34" t="s">
        <v>142</v>
      </c>
      <c r="C358" s="261" t="s">
        <v>272</v>
      </c>
      <c r="D358" s="262"/>
      <c r="E358" s="262"/>
      <c r="F358" s="262"/>
      <c r="G358" s="262"/>
      <c r="H358" s="262"/>
      <c r="I358" s="262"/>
      <c r="J358" s="263"/>
    </row>
    <row r="359" spans="2:10" ht="94.5">
      <c r="B359" s="34" t="s">
        <v>143</v>
      </c>
      <c r="C359" s="36" t="s">
        <v>253</v>
      </c>
      <c r="D359" s="40" t="s">
        <v>28</v>
      </c>
      <c r="E359" s="40" t="s">
        <v>28</v>
      </c>
      <c r="F359" s="40" t="s">
        <v>28</v>
      </c>
      <c r="G359" s="11"/>
      <c r="H359" s="40" t="s">
        <v>28</v>
      </c>
      <c r="I359" s="40" t="s">
        <v>28</v>
      </c>
      <c r="J359" s="40" t="s">
        <v>28</v>
      </c>
    </row>
    <row r="360" spans="2:10" ht="27">
      <c r="B360" s="34" t="s">
        <v>144</v>
      </c>
      <c r="C360" s="36" t="s">
        <v>169</v>
      </c>
      <c r="D360" s="40" t="s">
        <v>28</v>
      </c>
      <c r="E360" s="40" t="s">
        <v>28</v>
      </c>
      <c r="F360" s="40" t="s">
        <v>28</v>
      </c>
      <c r="G360" s="40" t="s">
        <v>27</v>
      </c>
      <c r="H360" s="40" t="s">
        <v>28</v>
      </c>
      <c r="I360" s="40" t="s">
        <v>28</v>
      </c>
      <c r="J360" s="40" t="s">
        <v>28</v>
      </c>
    </row>
    <row r="361" spans="2:10" ht="40.5">
      <c r="B361" s="146" t="s">
        <v>251</v>
      </c>
      <c r="C361" s="152" t="s">
        <v>183</v>
      </c>
      <c r="D361" s="40" t="s">
        <v>28</v>
      </c>
      <c r="E361" s="40" t="s">
        <v>28</v>
      </c>
      <c r="F361" s="40" t="s">
        <v>28</v>
      </c>
      <c r="G361" s="11"/>
      <c r="H361" s="40" t="s">
        <v>28</v>
      </c>
      <c r="I361" s="40" t="s">
        <v>28</v>
      </c>
      <c r="J361" s="40" t="s">
        <v>28</v>
      </c>
    </row>
    <row r="362" spans="2:10">
      <c r="B362" s="308" t="s">
        <v>146</v>
      </c>
      <c r="C362" s="308"/>
      <c r="D362" s="39"/>
      <c r="E362" s="39"/>
      <c r="F362" s="39"/>
      <c r="G362" s="39"/>
      <c r="H362" s="39"/>
      <c r="I362" s="39"/>
      <c r="J362" s="39"/>
    </row>
    <row r="363" spans="2:10" ht="100.5" customHeight="1">
      <c r="B363" s="323" t="s">
        <v>188</v>
      </c>
      <c r="C363" s="324"/>
      <c r="D363" s="48">
        <v>10</v>
      </c>
      <c r="E363" s="48">
        <f t="shared" ref="E363:E366" si="12">D363</f>
        <v>10</v>
      </c>
      <c r="F363" s="48"/>
      <c r="G363" s="48">
        <f>F363</f>
        <v>0</v>
      </c>
      <c r="H363" s="48">
        <v>3</v>
      </c>
      <c r="I363" s="48">
        <f>G363-H363</f>
        <v>-3</v>
      </c>
      <c r="J363" s="77" t="s">
        <v>316</v>
      </c>
    </row>
    <row r="364" spans="2:10" ht="69" customHeight="1">
      <c r="B364" s="323" t="s">
        <v>189</v>
      </c>
      <c r="C364" s="324"/>
      <c r="D364" s="48">
        <v>45</v>
      </c>
      <c r="E364" s="48">
        <f t="shared" si="12"/>
        <v>45</v>
      </c>
      <c r="F364" s="48"/>
      <c r="G364" s="48">
        <f t="shared" ref="G364:G366" si="13">F364</f>
        <v>0</v>
      </c>
      <c r="H364" s="48">
        <v>15</v>
      </c>
      <c r="I364" s="48">
        <f t="shared" ref="I364:I366" si="14">G364-H364</f>
        <v>-15</v>
      </c>
      <c r="J364" s="77" t="s">
        <v>316</v>
      </c>
    </row>
    <row r="365" spans="2:10" ht="49.5" customHeight="1">
      <c r="B365" s="323" t="s">
        <v>190</v>
      </c>
      <c r="C365" s="324"/>
      <c r="D365" s="48">
        <v>4</v>
      </c>
      <c r="E365" s="48">
        <f t="shared" si="12"/>
        <v>4</v>
      </c>
      <c r="F365" s="48"/>
      <c r="G365" s="48">
        <f t="shared" si="13"/>
        <v>0</v>
      </c>
      <c r="H365" s="48">
        <v>4</v>
      </c>
      <c r="I365" s="48">
        <f t="shared" si="14"/>
        <v>-4</v>
      </c>
      <c r="J365" s="77" t="s">
        <v>316</v>
      </c>
    </row>
    <row r="366" spans="2:10" ht="114.75" customHeight="1">
      <c r="B366" s="323" t="s">
        <v>191</v>
      </c>
      <c r="C366" s="324"/>
      <c r="D366" s="48">
        <v>14</v>
      </c>
      <c r="E366" s="48">
        <f t="shared" si="12"/>
        <v>14</v>
      </c>
      <c r="F366" s="48"/>
      <c r="G366" s="48">
        <f t="shared" si="13"/>
        <v>0</v>
      </c>
      <c r="H366" s="48">
        <v>15</v>
      </c>
      <c r="I366" s="48">
        <f t="shared" si="14"/>
        <v>-15</v>
      </c>
      <c r="J366" s="77" t="s">
        <v>327</v>
      </c>
    </row>
    <row r="367" spans="2:10" ht="117" customHeight="1">
      <c r="B367" s="309" t="s">
        <v>147</v>
      </c>
      <c r="C367" s="309"/>
      <c r="D367" s="214">
        <v>2539297.6</v>
      </c>
      <c r="E367" s="214">
        <v>2489485.4</v>
      </c>
      <c r="F367" s="214">
        <v>479788.5</v>
      </c>
      <c r="G367" s="214">
        <v>475403.3</v>
      </c>
      <c r="H367" s="147">
        <v>456073.33</v>
      </c>
      <c r="I367" s="214">
        <f>G367-H367</f>
        <v>19329.969999999972</v>
      </c>
      <c r="J367" s="77" t="s">
        <v>332</v>
      </c>
    </row>
    <row r="370" spans="2:10">
      <c r="B370" s="173" t="s">
        <v>313</v>
      </c>
      <c r="C370" s="297" t="s">
        <v>70</v>
      </c>
      <c r="D370" s="297"/>
      <c r="E370" s="297"/>
      <c r="F370" s="252" t="s">
        <v>71</v>
      </c>
      <c r="G370" s="252"/>
      <c r="H370" s="253" t="s">
        <v>155</v>
      </c>
      <c r="I370" s="253"/>
      <c r="J370" s="253"/>
    </row>
    <row r="371" spans="2:10">
      <c r="C371" s="8"/>
      <c r="D371" s="8"/>
      <c r="E371" s="1"/>
      <c r="F371" s="252" t="s">
        <v>72</v>
      </c>
      <c r="G371" s="252"/>
      <c r="H371" s="252" t="s">
        <v>73</v>
      </c>
      <c r="I371" s="252"/>
      <c r="J371" s="252"/>
    </row>
    <row r="372" spans="2:10">
      <c r="B372" s="33" t="s">
        <v>74</v>
      </c>
      <c r="D372" s="8"/>
      <c r="E372" s="8"/>
      <c r="F372" s="8"/>
      <c r="G372" s="8"/>
    </row>
    <row r="373" spans="2:10" ht="16.5" customHeight="1">
      <c r="C373" s="297" t="s">
        <v>75</v>
      </c>
      <c r="D373" s="297"/>
      <c r="E373" s="297"/>
      <c r="F373" s="252" t="s">
        <v>71</v>
      </c>
      <c r="G373" s="252"/>
      <c r="H373" s="253" t="s">
        <v>239</v>
      </c>
      <c r="I373" s="253"/>
      <c r="J373" s="253"/>
    </row>
    <row r="374" spans="2:10">
      <c r="C374" s="8"/>
      <c r="D374" s="8"/>
      <c r="E374" s="8"/>
      <c r="F374" s="252" t="s">
        <v>72</v>
      </c>
      <c r="G374" s="252"/>
      <c r="H374" s="252" t="s">
        <v>73</v>
      </c>
      <c r="I374" s="252"/>
      <c r="J374" s="252"/>
    </row>
    <row r="390" spans="2:10">
      <c r="H390" s="13"/>
      <c r="I390" s="293" t="s">
        <v>132</v>
      </c>
      <c r="J390" s="293"/>
    </row>
    <row r="391" spans="2:10">
      <c r="F391" s="74"/>
      <c r="G391" s="74"/>
      <c r="H391" s="74"/>
    </row>
    <row r="392" spans="2:10">
      <c r="B392" s="294" t="s">
        <v>126</v>
      </c>
      <c r="C392" s="294"/>
      <c r="D392" s="294"/>
      <c r="E392" s="294"/>
      <c r="F392" s="294"/>
      <c r="G392" s="294"/>
      <c r="H392" s="294"/>
      <c r="I392" s="294"/>
    </row>
    <row r="393" spans="2:10">
      <c r="B393" s="294" t="s">
        <v>133</v>
      </c>
      <c r="C393" s="294"/>
      <c r="D393" s="294"/>
      <c r="E393" s="294"/>
      <c r="F393" s="294"/>
      <c r="G393" s="294"/>
      <c r="H393" s="294"/>
      <c r="I393" s="294"/>
    </row>
    <row r="394" spans="2:10">
      <c r="B394" s="294" t="s">
        <v>275</v>
      </c>
      <c r="C394" s="294"/>
      <c r="D394" s="294"/>
      <c r="E394" s="294"/>
      <c r="F394" s="294"/>
      <c r="G394" s="294"/>
      <c r="H394" s="294"/>
      <c r="I394" s="294"/>
    </row>
    <row r="395" spans="2:10">
      <c r="J395" s="12"/>
    </row>
    <row r="396" spans="2:10">
      <c r="B396" s="288" t="s">
        <v>29</v>
      </c>
      <c r="C396" s="73" t="s">
        <v>30</v>
      </c>
      <c r="D396" s="264" t="s">
        <v>150</v>
      </c>
      <c r="E396" s="265"/>
      <c r="F396" s="265"/>
      <c r="G396" s="265"/>
      <c r="H396" s="265"/>
      <c r="I396" s="266"/>
      <c r="J396" s="12"/>
    </row>
    <row r="397" spans="2:10">
      <c r="B397" s="288"/>
      <c r="C397" s="73" t="s">
        <v>31</v>
      </c>
      <c r="D397" s="289">
        <v>104021</v>
      </c>
      <c r="E397" s="289"/>
      <c r="F397" s="289"/>
      <c r="G397" s="289"/>
      <c r="H397" s="289"/>
      <c r="I397" s="289"/>
    </row>
    <row r="398" spans="2:10">
      <c r="B398" s="254"/>
      <c r="C398" s="254"/>
      <c r="D398" s="254"/>
      <c r="E398" s="254"/>
      <c r="F398" s="254"/>
      <c r="G398" s="254"/>
      <c r="H398" s="254"/>
      <c r="I398" s="254"/>
    </row>
    <row r="399" spans="2:10">
      <c r="B399" s="288" t="s">
        <v>32</v>
      </c>
      <c r="C399" s="73" t="s">
        <v>30</v>
      </c>
      <c r="D399" s="264" t="s">
        <v>150</v>
      </c>
      <c r="E399" s="265"/>
      <c r="F399" s="265"/>
      <c r="G399" s="265"/>
      <c r="H399" s="265"/>
      <c r="I399" s="266"/>
    </row>
    <row r="400" spans="2:10">
      <c r="B400" s="288"/>
      <c r="C400" s="73" t="s">
        <v>31</v>
      </c>
      <c r="D400" s="289">
        <v>104021</v>
      </c>
      <c r="E400" s="289"/>
      <c r="F400" s="289"/>
      <c r="G400" s="289"/>
      <c r="H400" s="289"/>
      <c r="I400" s="289"/>
    </row>
    <row r="401" spans="2:9">
      <c r="B401" s="265"/>
      <c r="C401" s="265"/>
      <c r="D401" s="265"/>
      <c r="E401" s="265"/>
      <c r="F401" s="265"/>
      <c r="G401" s="265"/>
      <c r="H401" s="265"/>
      <c r="I401" s="265"/>
    </row>
    <row r="402" spans="2:9">
      <c r="B402" s="288" t="s">
        <v>33</v>
      </c>
      <c r="C402" s="288"/>
      <c r="D402" s="289">
        <v>1006</v>
      </c>
      <c r="E402" s="289"/>
      <c r="F402" s="289"/>
      <c r="G402" s="289"/>
      <c r="H402" s="289"/>
      <c r="I402" s="289"/>
    </row>
    <row r="403" spans="2:9">
      <c r="B403" s="254"/>
      <c r="C403" s="254"/>
      <c r="D403" s="298"/>
      <c r="E403" s="298"/>
      <c r="F403" s="298"/>
      <c r="G403" s="298"/>
      <c r="H403" s="298"/>
    </row>
    <row r="404" spans="2:9">
      <c r="B404" s="288" t="s">
        <v>34</v>
      </c>
      <c r="C404" s="288"/>
      <c r="D404" s="289">
        <v>1</v>
      </c>
      <c r="E404" s="289"/>
      <c r="F404" s="289"/>
      <c r="G404" s="289"/>
      <c r="H404" s="289"/>
      <c r="I404" s="289"/>
    </row>
    <row r="405" spans="2:9">
      <c r="B405" s="265"/>
      <c r="C405" s="265"/>
      <c r="D405" s="265"/>
      <c r="E405" s="265"/>
      <c r="F405" s="265"/>
      <c r="G405" s="265"/>
      <c r="H405" s="265"/>
      <c r="I405" s="265"/>
    </row>
    <row r="406" spans="2:9">
      <c r="B406" s="291" t="s">
        <v>129</v>
      </c>
      <c r="C406" s="73" t="s">
        <v>37</v>
      </c>
      <c r="D406" s="299" t="s">
        <v>148</v>
      </c>
      <c r="E406" s="300"/>
      <c r="F406" s="300"/>
      <c r="G406" s="300"/>
      <c r="H406" s="300"/>
      <c r="I406" s="301"/>
    </row>
    <row r="407" spans="2:9">
      <c r="B407" s="291"/>
      <c r="C407" s="73" t="s">
        <v>38</v>
      </c>
      <c r="D407" s="299" t="s">
        <v>148</v>
      </c>
      <c r="E407" s="300"/>
      <c r="F407" s="300"/>
      <c r="G407" s="300"/>
      <c r="H407" s="300"/>
      <c r="I407" s="301"/>
    </row>
    <row r="408" spans="2:9">
      <c r="B408" s="291"/>
      <c r="C408" s="73" t="s">
        <v>39</v>
      </c>
      <c r="D408" s="289" t="s">
        <v>149</v>
      </c>
      <c r="E408" s="289"/>
      <c r="F408" s="289"/>
      <c r="G408" s="289"/>
      <c r="H408" s="289"/>
      <c r="I408" s="289"/>
    </row>
    <row r="409" spans="2:9">
      <c r="B409" s="254"/>
      <c r="C409" s="254"/>
      <c r="D409" s="298"/>
      <c r="E409" s="298"/>
      <c r="F409" s="298"/>
      <c r="G409" s="298"/>
      <c r="H409" s="298"/>
    </row>
    <row r="410" spans="2:9" ht="26.25" customHeight="1">
      <c r="B410" s="255" t="s">
        <v>130</v>
      </c>
      <c r="C410" s="73" t="s">
        <v>41</v>
      </c>
      <c r="D410" s="261" t="s">
        <v>151</v>
      </c>
      <c r="E410" s="262"/>
      <c r="F410" s="262"/>
      <c r="G410" s="262"/>
      <c r="H410" s="262"/>
      <c r="I410" s="263"/>
    </row>
    <row r="411" spans="2:9">
      <c r="B411" s="257"/>
      <c r="C411" s="73" t="s">
        <v>42</v>
      </c>
      <c r="D411" s="289">
        <v>1108</v>
      </c>
      <c r="E411" s="289"/>
      <c r="F411" s="289"/>
      <c r="G411" s="289"/>
      <c r="H411" s="289"/>
      <c r="I411" s="289"/>
    </row>
    <row r="412" spans="2:9" ht="27" customHeight="1">
      <c r="B412" s="257"/>
      <c r="C412" s="73" t="s">
        <v>43</v>
      </c>
      <c r="D412" s="261" t="s">
        <v>215</v>
      </c>
      <c r="E412" s="262"/>
      <c r="F412" s="262"/>
      <c r="G412" s="262"/>
      <c r="H412" s="262"/>
      <c r="I412" s="263"/>
    </row>
    <row r="413" spans="2:9">
      <c r="B413" s="259"/>
      <c r="C413" s="73" t="s">
        <v>44</v>
      </c>
      <c r="D413" s="289">
        <v>11002</v>
      </c>
      <c r="E413" s="289"/>
      <c r="F413" s="289"/>
      <c r="G413" s="289"/>
      <c r="H413" s="289"/>
      <c r="I413" s="289"/>
    </row>
    <row r="414" spans="2:9">
      <c r="B414" s="254"/>
      <c r="C414" s="254"/>
      <c r="D414" s="298"/>
      <c r="E414" s="298"/>
      <c r="F414" s="298"/>
      <c r="G414" s="298"/>
      <c r="H414" s="298"/>
    </row>
    <row r="415" spans="2:9">
      <c r="B415" s="288" t="s">
        <v>131</v>
      </c>
      <c r="C415" s="288"/>
      <c r="D415" s="289" t="s">
        <v>154</v>
      </c>
      <c r="E415" s="289"/>
      <c r="F415" s="289"/>
      <c r="G415" s="289"/>
      <c r="H415" s="289"/>
      <c r="I415" s="289"/>
    </row>
    <row r="417" spans="2:10" ht="67.5" customHeight="1">
      <c r="B417" s="39"/>
      <c r="C417" s="39"/>
      <c r="D417" s="310" t="s">
        <v>134</v>
      </c>
      <c r="E417" s="311"/>
      <c r="F417" s="310" t="s">
        <v>135</v>
      </c>
      <c r="G417" s="311"/>
      <c r="H417" s="312" t="s">
        <v>136</v>
      </c>
      <c r="I417" s="312" t="s">
        <v>137</v>
      </c>
      <c r="J417" s="312" t="s">
        <v>138</v>
      </c>
    </row>
    <row r="418" spans="2:10" ht="27">
      <c r="B418" s="73" t="s">
        <v>139</v>
      </c>
      <c r="C418" s="76">
        <v>1108</v>
      </c>
      <c r="D418" s="3" t="s">
        <v>2</v>
      </c>
      <c r="E418" s="3" t="s">
        <v>140</v>
      </c>
      <c r="F418" s="3" t="s">
        <v>2</v>
      </c>
      <c r="G418" s="3" t="s">
        <v>140</v>
      </c>
      <c r="H418" s="313"/>
      <c r="I418" s="313"/>
      <c r="J418" s="313"/>
    </row>
    <row r="419" spans="2:10">
      <c r="B419" s="73" t="s">
        <v>141</v>
      </c>
      <c r="C419" s="76">
        <v>11002</v>
      </c>
      <c r="D419" s="3">
        <v>1</v>
      </c>
      <c r="E419" s="3">
        <v>2</v>
      </c>
      <c r="F419" s="3">
        <v>3</v>
      </c>
      <c r="G419" s="3">
        <v>4</v>
      </c>
      <c r="H419" s="3">
        <v>5</v>
      </c>
      <c r="I419" s="3">
        <v>6</v>
      </c>
      <c r="J419" s="3">
        <v>7</v>
      </c>
    </row>
    <row r="420" spans="2:10" ht="33.75" customHeight="1">
      <c r="B420" s="73" t="s">
        <v>142</v>
      </c>
      <c r="C420" s="261" t="s">
        <v>215</v>
      </c>
      <c r="D420" s="262"/>
      <c r="E420" s="262"/>
      <c r="F420" s="262"/>
      <c r="G420" s="262"/>
      <c r="H420" s="262"/>
      <c r="I420" s="262"/>
      <c r="J420" s="263"/>
    </row>
    <row r="421" spans="2:10" ht="166.5" customHeight="1">
      <c r="B421" s="73" t="s">
        <v>143</v>
      </c>
      <c r="C421" s="75" t="s">
        <v>305</v>
      </c>
      <c r="D421" s="40" t="s">
        <v>28</v>
      </c>
      <c r="E421" s="40" t="s">
        <v>28</v>
      </c>
      <c r="F421" s="40" t="s">
        <v>28</v>
      </c>
      <c r="G421" s="11"/>
      <c r="H421" s="40" t="s">
        <v>28</v>
      </c>
      <c r="I421" s="40" t="s">
        <v>28</v>
      </c>
      <c r="J421" s="40" t="s">
        <v>28</v>
      </c>
    </row>
    <row r="422" spans="2:10" ht="27">
      <c r="B422" s="73" t="s">
        <v>144</v>
      </c>
      <c r="C422" s="75" t="s">
        <v>169</v>
      </c>
      <c r="D422" s="40" t="s">
        <v>28</v>
      </c>
      <c r="E422" s="40" t="s">
        <v>28</v>
      </c>
      <c r="F422" s="40" t="s">
        <v>28</v>
      </c>
      <c r="G422" s="40" t="s">
        <v>27</v>
      </c>
      <c r="H422" s="40" t="s">
        <v>28</v>
      </c>
      <c r="I422" s="40" t="s">
        <v>28</v>
      </c>
      <c r="J422" s="40" t="s">
        <v>28</v>
      </c>
    </row>
    <row r="423" spans="2:10" ht="74.25" customHeight="1">
      <c r="B423" s="146" t="s">
        <v>251</v>
      </c>
      <c r="C423" s="75" t="s">
        <v>171</v>
      </c>
      <c r="D423" s="40" t="s">
        <v>28</v>
      </c>
      <c r="E423" s="40" t="s">
        <v>28</v>
      </c>
      <c r="F423" s="40" t="s">
        <v>28</v>
      </c>
      <c r="G423" s="11"/>
      <c r="H423" s="40" t="s">
        <v>28</v>
      </c>
      <c r="I423" s="40" t="s">
        <v>28</v>
      </c>
      <c r="J423" s="40" t="s">
        <v>28</v>
      </c>
    </row>
    <row r="424" spans="2:10">
      <c r="B424" s="308" t="s">
        <v>146</v>
      </c>
      <c r="C424" s="308"/>
      <c r="D424" s="39"/>
      <c r="E424" s="39"/>
      <c r="F424" s="39"/>
      <c r="G424" s="39"/>
      <c r="H424" s="39"/>
      <c r="I424" s="39"/>
      <c r="J424" s="39"/>
    </row>
    <row r="425" spans="2:10" ht="32.25" customHeight="1">
      <c r="B425" s="318" t="s">
        <v>216</v>
      </c>
      <c r="C425" s="318"/>
      <c r="D425" s="48">
        <v>2930</v>
      </c>
      <c r="E425" s="48">
        <f t="shared" ref="E425:E426" si="15">D425</f>
        <v>2930</v>
      </c>
      <c r="F425" s="48">
        <v>2930</v>
      </c>
      <c r="G425" s="48">
        <f>F425</f>
        <v>2930</v>
      </c>
      <c r="H425" s="48">
        <v>2930</v>
      </c>
      <c r="I425" s="48">
        <f>G425-H425</f>
        <v>0</v>
      </c>
      <c r="J425" s="11"/>
    </row>
    <row r="426" spans="2:10" ht="44.25" customHeight="1">
      <c r="B426" s="318" t="s">
        <v>217</v>
      </c>
      <c r="C426" s="318"/>
      <c r="D426" s="48">
        <v>100</v>
      </c>
      <c r="E426" s="48">
        <f t="shared" si="15"/>
        <v>100</v>
      </c>
      <c r="F426" s="48">
        <v>100</v>
      </c>
      <c r="G426" s="48">
        <f t="shared" ref="G426" si="16">F426</f>
        <v>100</v>
      </c>
      <c r="H426" s="48">
        <v>100</v>
      </c>
      <c r="I426" s="48">
        <f t="shared" ref="I426" si="17">G426-H426</f>
        <v>0</v>
      </c>
      <c r="J426" s="11"/>
    </row>
    <row r="427" spans="2:10" ht="235.5" customHeight="1">
      <c r="B427" s="328" t="s">
        <v>147</v>
      </c>
      <c r="C427" s="329"/>
      <c r="D427" s="213">
        <v>268512.5</v>
      </c>
      <c r="E427" s="147">
        <v>261513.60000000001</v>
      </c>
      <c r="F427" s="213">
        <v>67128.100000000006</v>
      </c>
      <c r="G427" s="213">
        <v>66438.100000000006</v>
      </c>
      <c r="H427" s="147">
        <v>6284.07</v>
      </c>
      <c r="I427" s="213">
        <f>G427-H427</f>
        <v>60154.030000000006</v>
      </c>
      <c r="J427" s="77" t="s">
        <v>331</v>
      </c>
    </row>
    <row r="429" spans="2:10">
      <c r="B429" s="173" t="s">
        <v>313</v>
      </c>
      <c r="C429" s="297" t="s">
        <v>70</v>
      </c>
      <c r="D429" s="297"/>
      <c r="E429" s="297"/>
      <c r="F429" s="252" t="s">
        <v>71</v>
      </c>
      <c r="G429" s="252"/>
      <c r="H429" s="253" t="s">
        <v>155</v>
      </c>
      <c r="I429" s="253"/>
      <c r="J429" s="253"/>
    </row>
    <row r="430" spans="2:10">
      <c r="C430" s="8"/>
      <c r="D430" s="8"/>
      <c r="E430" s="1"/>
      <c r="F430" s="252" t="s">
        <v>72</v>
      </c>
      <c r="G430" s="252"/>
      <c r="H430" s="252" t="s">
        <v>73</v>
      </c>
      <c r="I430" s="252"/>
      <c r="J430" s="252"/>
    </row>
    <row r="431" spans="2:10">
      <c r="B431" s="72" t="s">
        <v>74</v>
      </c>
      <c r="D431" s="8"/>
      <c r="E431" s="8"/>
      <c r="F431" s="8"/>
      <c r="G431" s="8"/>
    </row>
    <row r="432" spans="2:10" ht="16.5" customHeight="1">
      <c r="C432" s="297" t="s">
        <v>75</v>
      </c>
      <c r="D432" s="297"/>
      <c r="E432" s="297"/>
      <c r="F432" s="252" t="s">
        <v>71</v>
      </c>
      <c r="G432" s="252"/>
      <c r="H432" s="253" t="s">
        <v>239</v>
      </c>
      <c r="I432" s="253"/>
      <c r="J432" s="253"/>
    </row>
    <row r="433" spans="3:10">
      <c r="C433" s="8"/>
      <c r="D433" s="8"/>
      <c r="E433" s="8"/>
      <c r="F433" s="252" t="s">
        <v>72</v>
      </c>
      <c r="G433" s="252"/>
      <c r="H433" s="252" t="s">
        <v>73</v>
      </c>
      <c r="I433" s="252"/>
      <c r="J433" s="252"/>
    </row>
    <row r="435" spans="3:10" s="171" customFormat="1"/>
    <row r="436" spans="3:10" s="171" customFormat="1"/>
    <row r="437" spans="3:10" s="171" customFormat="1"/>
    <row r="438" spans="3:10" s="171" customFormat="1"/>
    <row r="439" spans="3:10" s="171" customFormat="1"/>
    <row r="440" spans="3:10" s="171" customFormat="1"/>
    <row r="441" spans="3:10" s="171" customFormat="1"/>
    <row r="442" spans="3:10" s="171" customFormat="1"/>
    <row r="443" spans="3:10" s="171" customFormat="1"/>
    <row r="444" spans="3:10" s="171" customFormat="1"/>
    <row r="445" spans="3:10" s="171" customFormat="1"/>
    <row r="446" spans="3:10" s="171" customFormat="1"/>
    <row r="447" spans="3:10" s="171" customFormat="1"/>
    <row r="448" spans="3:10" s="171" customFormat="1"/>
    <row r="449" spans="2:10" s="171" customFormat="1"/>
    <row r="450" spans="2:10" s="171" customFormat="1"/>
    <row r="451" spans="2:10">
      <c r="H451" s="13"/>
      <c r="I451" s="293" t="s">
        <v>132</v>
      </c>
      <c r="J451" s="293"/>
    </row>
    <row r="452" spans="2:10">
      <c r="F452" s="35"/>
      <c r="G452" s="35"/>
      <c r="H452" s="35"/>
    </row>
    <row r="453" spans="2:10">
      <c r="B453" s="294" t="s">
        <v>126</v>
      </c>
      <c r="C453" s="294"/>
      <c r="D453" s="294"/>
      <c r="E453" s="294"/>
      <c r="F453" s="294"/>
      <c r="G453" s="294"/>
      <c r="H453" s="294"/>
      <c r="I453" s="294"/>
    </row>
    <row r="454" spans="2:10">
      <c r="B454" s="294" t="s">
        <v>133</v>
      </c>
      <c r="C454" s="294"/>
      <c r="D454" s="294"/>
      <c r="E454" s="294"/>
      <c r="F454" s="294"/>
      <c r="G454" s="294"/>
      <c r="H454" s="294"/>
      <c r="I454" s="294"/>
    </row>
    <row r="455" spans="2:10">
      <c r="B455" s="294" t="s">
        <v>275</v>
      </c>
      <c r="C455" s="294"/>
      <c r="D455" s="294"/>
      <c r="E455" s="294"/>
      <c r="F455" s="294"/>
      <c r="G455" s="294"/>
      <c r="H455" s="294"/>
      <c r="I455" s="294"/>
    </row>
    <row r="456" spans="2:10">
      <c r="J456" s="12"/>
    </row>
    <row r="457" spans="2:10">
      <c r="B457" s="288" t="s">
        <v>29</v>
      </c>
      <c r="C457" s="34" t="s">
        <v>30</v>
      </c>
      <c r="D457" s="264" t="s">
        <v>150</v>
      </c>
      <c r="E457" s="265"/>
      <c r="F457" s="265"/>
      <c r="G457" s="265"/>
      <c r="H457" s="265"/>
      <c r="I457" s="266"/>
      <c r="J457" s="12"/>
    </row>
    <row r="458" spans="2:10">
      <c r="B458" s="288"/>
      <c r="C458" s="34" t="s">
        <v>31</v>
      </c>
      <c r="D458" s="289">
        <v>104021</v>
      </c>
      <c r="E458" s="289"/>
      <c r="F458" s="289"/>
      <c r="G458" s="289"/>
      <c r="H458" s="289"/>
      <c r="I458" s="289"/>
    </row>
    <row r="459" spans="2:10">
      <c r="B459" s="254"/>
      <c r="C459" s="254"/>
      <c r="D459" s="254"/>
      <c r="E459" s="254"/>
      <c r="F459" s="254"/>
      <c r="G459" s="254"/>
      <c r="H459" s="254"/>
      <c r="I459" s="254"/>
    </row>
    <row r="460" spans="2:10">
      <c r="B460" s="288" t="s">
        <v>32</v>
      </c>
      <c r="C460" s="34" t="s">
        <v>30</v>
      </c>
      <c r="D460" s="264" t="s">
        <v>150</v>
      </c>
      <c r="E460" s="265"/>
      <c r="F460" s="265"/>
      <c r="G460" s="265"/>
      <c r="H460" s="265"/>
      <c r="I460" s="266"/>
    </row>
    <row r="461" spans="2:10">
      <c r="B461" s="288"/>
      <c r="C461" s="34" t="s">
        <v>31</v>
      </c>
      <c r="D461" s="289">
        <v>104021</v>
      </c>
      <c r="E461" s="289"/>
      <c r="F461" s="289"/>
      <c r="G461" s="289"/>
      <c r="H461" s="289"/>
      <c r="I461" s="289"/>
    </row>
    <row r="462" spans="2:10">
      <c r="B462" s="265"/>
      <c r="C462" s="265"/>
      <c r="D462" s="265"/>
      <c r="E462" s="265"/>
      <c r="F462" s="265"/>
      <c r="G462" s="265"/>
      <c r="H462" s="265"/>
      <c r="I462" s="265"/>
    </row>
    <row r="463" spans="2:10">
      <c r="B463" s="288" t="s">
        <v>33</v>
      </c>
      <c r="C463" s="288"/>
      <c r="D463" s="289">
        <v>1006</v>
      </c>
      <c r="E463" s="289"/>
      <c r="F463" s="289"/>
      <c r="G463" s="289"/>
      <c r="H463" s="289"/>
      <c r="I463" s="289"/>
    </row>
    <row r="464" spans="2:10">
      <c r="B464" s="254"/>
      <c r="C464" s="254"/>
      <c r="D464" s="298"/>
      <c r="E464" s="298"/>
      <c r="F464" s="298"/>
      <c r="G464" s="298"/>
      <c r="H464" s="298"/>
    </row>
    <row r="465" spans="2:10">
      <c r="B465" s="288" t="s">
        <v>34</v>
      </c>
      <c r="C465" s="288"/>
      <c r="D465" s="289">
        <v>1</v>
      </c>
      <c r="E465" s="289"/>
      <c r="F465" s="289"/>
      <c r="G465" s="289"/>
      <c r="H465" s="289"/>
      <c r="I465" s="289"/>
    </row>
    <row r="466" spans="2:10">
      <c r="B466" s="265"/>
      <c r="C466" s="265"/>
      <c r="D466" s="265"/>
      <c r="E466" s="265"/>
      <c r="F466" s="265"/>
      <c r="G466" s="265"/>
      <c r="H466" s="265"/>
      <c r="I466" s="265"/>
    </row>
    <row r="467" spans="2:10">
      <c r="B467" s="291" t="s">
        <v>129</v>
      </c>
      <c r="C467" s="34" t="s">
        <v>37</v>
      </c>
      <c r="D467" s="299" t="s">
        <v>148</v>
      </c>
      <c r="E467" s="300"/>
      <c r="F467" s="300"/>
      <c r="G467" s="300"/>
      <c r="H467" s="300"/>
      <c r="I467" s="301"/>
    </row>
    <row r="468" spans="2:10">
      <c r="B468" s="291"/>
      <c r="C468" s="34" t="s">
        <v>38</v>
      </c>
      <c r="D468" s="299" t="s">
        <v>148</v>
      </c>
      <c r="E468" s="300"/>
      <c r="F468" s="300"/>
      <c r="G468" s="300"/>
      <c r="H468" s="300"/>
      <c r="I468" s="301"/>
    </row>
    <row r="469" spans="2:10">
      <c r="B469" s="291"/>
      <c r="C469" s="34" t="s">
        <v>39</v>
      </c>
      <c r="D469" s="299" t="s">
        <v>159</v>
      </c>
      <c r="E469" s="300"/>
      <c r="F469" s="300"/>
      <c r="G469" s="300"/>
      <c r="H469" s="300"/>
      <c r="I469" s="301"/>
    </row>
    <row r="470" spans="2:10">
      <c r="B470" s="254"/>
      <c r="C470" s="254"/>
      <c r="D470" s="298"/>
      <c r="E470" s="298"/>
      <c r="F470" s="298"/>
      <c r="G470" s="298"/>
      <c r="H470" s="298"/>
    </row>
    <row r="471" spans="2:10" ht="29.25" customHeight="1">
      <c r="B471" s="255" t="s">
        <v>130</v>
      </c>
      <c r="C471" s="34" t="s">
        <v>41</v>
      </c>
      <c r="D471" s="261" t="s">
        <v>151</v>
      </c>
      <c r="E471" s="262"/>
      <c r="F471" s="262"/>
      <c r="G471" s="262"/>
      <c r="H471" s="262"/>
      <c r="I471" s="263"/>
    </row>
    <row r="472" spans="2:10">
      <c r="B472" s="257"/>
      <c r="C472" s="34" t="s">
        <v>42</v>
      </c>
      <c r="D472" s="289">
        <v>1108</v>
      </c>
      <c r="E472" s="289"/>
      <c r="F472" s="289"/>
      <c r="G472" s="289"/>
      <c r="H472" s="289"/>
      <c r="I472" s="289"/>
    </row>
    <row r="473" spans="2:10">
      <c r="B473" s="257"/>
      <c r="C473" s="34" t="s">
        <v>43</v>
      </c>
      <c r="D473" s="261" t="s">
        <v>192</v>
      </c>
      <c r="E473" s="262"/>
      <c r="F473" s="262"/>
      <c r="G473" s="262"/>
      <c r="H473" s="262"/>
      <c r="I473" s="263"/>
    </row>
    <row r="474" spans="2:10">
      <c r="B474" s="259"/>
      <c r="C474" s="34" t="s">
        <v>44</v>
      </c>
      <c r="D474" s="289">
        <v>11003</v>
      </c>
      <c r="E474" s="289"/>
      <c r="F474" s="289"/>
      <c r="G474" s="289"/>
      <c r="H474" s="289"/>
      <c r="I474" s="289"/>
    </row>
    <row r="475" spans="2:10">
      <c r="B475" s="254"/>
      <c r="C475" s="254"/>
      <c r="D475" s="298"/>
      <c r="E475" s="298"/>
      <c r="F475" s="298"/>
      <c r="G475" s="298"/>
      <c r="H475" s="298"/>
    </row>
    <row r="476" spans="2:10">
      <c r="B476" s="288" t="s">
        <v>131</v>
      </c>
      <c r="C476" s="288"/>
      <c r="D476" s="289" t="s">
        <v>154</v>
      </c>
      <c r="E476" s="289"/>
      <c r="F476" s="289"/>
      <c r="G476" s="289"/>
      <c r="H476" s="289"/>
      <c r="I476" s="289"/>
    </row>
    <row r="478" spans="2:10" ht="71.25" customHeight="1">
      <c r="B478" s="39"/>
      <c r="C478" s="39"/>
      <c r="D478" s="310" t="s">
        <v>134</v>
      </c>
      <c r="E478" s="311"/>
      <c r="F478" s="310" t="s">
        <v>135</v>
      </c>
      <c r="G478" s="311"/>
      <c r="H478" s="312" t="s">
        <v>136</v>
      </c>
      <c r="I478" s="312" t="s">
        <v>137</v>
      </c>
      <c r="J478" s="312" t="s">
        <v>138</v>
      </c>
    </row>
    <row r="479" spans="2:10" ht="27">
      <c r="B479" s="34" t="s">
        <v>139</v>
      </c>
      <c r="C479" s="42">
        <v>1108</v>
      </c>
      <c r="D479" s="3" t="s">
        <v>2</v>
      </c>
      <c r="E479" s="3" t="s">
        <v>140</v>
      </c>
      <c r="F479" s="3" t="s">
        <v>2</v>
      </c>
      <c r="G479" s="3" t="s">
        <v>140</v>
      </c>
      <c r="H479" s="313"/>
      <c r="I479" s="313"/>
      <c r="J479" s="313"/>
    </row>
    <row r="480" spans="2:10" ht="29.25" customHeight="1">
      <c r="B480" s="34" t="s">
        <v>141</v>
      </c>
      <c r="C480" s="42">
        <v>11003</v>
      </c>
      <c r="D480" s="3">
        <v>1</v>
      </c>
      <c r="E480" s="3">
        <v>2</v>
      </c>
      <c r="F480" s="3">
        <v>3</v>
      </c>
      <c r="G480" s="3">
        <v>4</v>
      </c>
      <c r="H480" s="3">
        <v>5</v>
      </c>
      <c r="I480" s="3">
        <v>6</v>
      </c>
      <c r="J480" s="3">
        <v>7</v>
      </c>
    </row>
    <row r="481" spans="2:10" ht="32.25" customHeight="1">
      <c r="B481" s="34" t="s">
        <v>142</v>
      </c>
      <c r="C481" s="261" t="s">
        <v>192</v>
      </c>
      <c r="D481" s="262"/>
      <c r="E481" s="262"/>
      <c r="F481" s="262"/>
      <c r="G481" s="262"/>
      <c r="H481" s="262"/>
      <c r="I481" s="262"/>
      <c r="J481" s="263"/>
    </row>
    <row r="482" spans="2:10" ht="156.75" customHeight="1">
      <c r="B482" s="34" t="s">
        <v>143</v>
      </c>
      <c r="C482" s="36" t="s">
        <v>254</v>
      </c>
      <c r="D482" s="40" t="s">
        <v>28</v>
      </c>
      <c r="E482" s="40" t="s">
        <v>28</v>
      </c>
      <c r="F482" s="40" t="s">
        <v>28</v>
      </c>
      <c r="G482" s="11"/>
      <c r="H482" s="40" t="s">
        <v>28</v>
      </c>
      <c r="I482" s="40" t="s">
        <v>28</v>
      </c>
      <c r="J482" s="40" t="s">
        <v>28</v>
      </c>
    </row>
    <row r="483" spans="2:10" ht="27">
      <c r="B483" s="34" t="s">
        <v>144</v>
      </c>
      <c r="C483" s="36" t="s">
        <v>169</v>
      </c>
      <c r="D483" s="40" t="s">
        <v>28</v>
      </c>
      <c r="E483" s="40" t="s">
        <v>28</v>
      </c>
      <c r="F483" s="40" t="s">
        <v>28</v>
      </c>
      <c r="G483" s="40" t="s">
        <v>27</v>
      </c>
      <c r="H483" s="40" t="s">
        <v>28</v>
      </c>
      <c r="I483" s="40" t="s">
        <v>28</v>
      </c>
      <c r="J483" s="40" t="s">
        <v>28</v>
      </c>
    </row>
    <row r="484" spans="2:10" ht="47.25" customHeight="1">
      <c r="B484" s="146" t="s">
        <v>251</v>
      </c>
      <c r="C484" s="36" t="s">
        <v>193</v>
      </c>
      <c r="D484" s="40" t="s">
        <v>28</v>
      </c>
      <c r="E484" s="40" t="s">
        <v>28</v>
      </c>
      <c r="F484" s="40" t="s">
        <v>28</v>
      </c>
      <c r="G484" s="11"/>
      <c r="H484" s="40" t="s">
        <v>28</v>
      </c>
      <c r="I484" s="40" t="s">
        <v>28</v>
      </c>
      <c r="J484" s="40" t="s">
        <v>28</v>
      </c>
    </row>
    <row r="485" spans="2:10">
      <c r="B485" s="308" t="s">
        <v>146</v>
      </c>
      <c r="C485" s="308"/>
      <c r="D485" s="39"/>
      <c r="E485" s="39"/>
      <c r="F485" s="39"/>
      <c r="G485" s="39"/>
      <c r="H485" s="39"/>
      <c r="I485" s="39"/>
      <c r="J485" s="39"/>
    </row>
    <row r="486" spans="2:10" ht="76.5" customHeight="1">
      <c r="B486" s="323" t="s">
        <v>194</v>
      </c>
      <c r="C486" s="324"/>
      <c r="D486" s="48">
        <v>2</v>
      </c>
      <c r="E486" s="48">
        <f t="shared" ref="E486:E487" si="18">D486</f>
        <v>2</v>
      </c>
      <c r="F486" s="48"/>
      <c r="G486" s="48">
        <f>F486</f>
        <v>0</v>
      </c>
      <c r="H486" s="48">
        <v>2</v>
      </c>
      <c r="I486" s="48">
        <f>G486-H486</f>
        <v>-2</v>
      </c>
      <c r="J486" s="77" t="s">
        <v>316</v>
      </c>
    </row>
    <row r="487" spans="2:10" ht="135" customHeight="1">
      <c r="B487" s="323" t="s">
        <v>195</v>
      </c>
      <c r="C487" s="324"/>
      <c r="D487" s="48">
        <v>2</v>
      </c>
      <c r="E487" s="48">
        <f t="shared" si="18"/>
        <v>2</v>
      </c>
      <c r="F487" s="48"/>
      <c r="G487" s="48">
        <f>F487</f>
        <v>0</v>
      </c>
      <c r="H487" s="48"/>
      <c r="I487" s="48">
        <f>G487-H487</f>
        <v>0</v>
      </c>
      <c r="J487" s="77"/>
    </row>
    <row r="488" spans="2:10" ht="144" customHeight="1">
      <c r="B488" s="309" t="s">
        <v>147</v>
      </c>
      <c r="C488" s="309"/>
      <c r="D488" s="212">
        <v>85051.9</v>
      </c>
      <c r="E488" s="212">
        <f>D488</f>
        <v>85051.9</v>
      </c>
      <c r="F488" s="214">
        <v>85051.9</v>
      </c>
      <c r="G488" s="214">
        <f>F488</f>
        <v>85051.9</v>
      </c>
      <c r="H488" s="214">
        <v>48001.5</v>
      </c>
      <c r="I488" s="214">
        <f>G488-H488</f>
        <v>37050.399999999994</v>
      </c>
      <c r="J488" s="77" t="s">
        <v>317</v>
      </c>
    </row>
    <row r="490" spans="2:10">
      <c r="B490" s="173" t="s">
        <v>313</v>
      </c>
      <c r="C490" s="297" t="s">
        <v>70</v>
      </c>
      <c r="D490" s="297"/>
      <c r="E490" s="297"/>
      <c r="F490" s="252" t="s">
        <v>71</v>
      </c>
      <c r="G490" s="252"/>
      <c r="H490" s="253" t="s">
        <v>155</v>
      </c>
      <c r="I490" s="253"/>
      <c r="J490" s="253"/>
    </row>
    <row r="491" spans="2:10">
      <c r="C491" s="8"/>
      <c r="D491" s="8"/>
      <c r="E491" s="1"/>
      <c r="F491" s="252" t="s">
        <v>72</v>
      </c>
      <c r="G491" s="252"/>
      <c r="H491" s="252" t="s">
        <v>73</v>
      </c>
      <c r="I491" s="252"/>
      <c r="J491" s="252"/>
    </row>
    <row r="492" spans="2:10">
      <c r="B492" s="33" t="s">
        <v>74</v>
      </c>
      <c r="D492" s="8"/>
      <c r="E492" s="8"/>
      <c r="F492" s="8"/>
      <c r="G492" s="8"/>
    </row>
    <row r="493" spans="2:10" ht="16.5" customHeight="1">
      <c r="C493" s="297" t="s">
        <v>75</v>
      </c>
      <c r="D493" s="297"/>
      <c r="E493" s="297"/>
      <c r="F493" s="252" t="s">
        <v>71</v>
      </c>
      <c r="G493" s="252"/>
      <c r="H493" s="253" t="s">
        <v>239</v>
      </c>
      <c r="I493" s="253"/>
      <c r="J493" s="253"/>
    </row>
    <row r="494" spans="2:10">
      <c r="C494" s="8"/>
      <c r="D494" s="8"/>
      <c r="E494" s="8"/>
      <c r="F494" s="252" t="s">
        <v>72</v>
      </c>
      <c r="G494" s="252"/>
      <c r="H494" s="252" t="s">
        <v>73</v>
      </c>
      <c r="I494" s="252"/>
      <c r="J494" s="252"/>
    </row>
    <row r="497" spans="2:10" s="171" customFormat="1"/>
    <row r="498" spans="2:10" s="171" customFormat="1"/>
    <row r="500" spans="2:10">
      <c r="H500" s="13"/>
      <c r="I500" s="293" t="s">
        <v>132</v>
      </c>
      <c r="J500" s="293"/>
    </row>
    <row r="501" spans="2:10">
      <c r="F501" s="35"/>
      <c r="G501" s="35"/>
      <c r="H501" s="35"/>
    </row>
    <row r="502" spans="2:10">
      <c r="B502" s="294" t="s">
        <v>126</v>
      </c>
      <c r="C502" s="294"/>
      <c r="D502" s="294"/>
      <c r="E502" s="294"/>
      <c r="F502" s="294"/>
      <c r="G502" s="294"/>
      <c r="H502" s="294"/>
      <c r="I502" s="294"/>
    </row>
    <row r="503" spans="2:10">
      <c r="B503" s="294" t="s">
        <v>133</v>
      </c>
      <c r="C503" s="294"/>
      <c r="D503" s="294"/>
      <c r="E503" s="294"/>
      <c r="F503" s="294"/>
      <c r="G503" s="294"/>
      <c r="H503" s="294"/>
      <c r="I503" s="294"/>
    </row>
    <row r="504" spans="2:10">
      <c r="B504" s="294" t="s">
        <v>275</v>
      </c>
      <c r="C504" s="294"/>
      <c r="D504" s="294"/>
      <c r="E504" s="294"/>
      <c r="F504" s="294"/>
      <c r="G504" s="294"/>
      <c r="H504" s="294"/>
      <c r="I504" s="294"/>
    </row>
    <row r="505" spans="2:10">
      <c r="J505" s="12"/>
    </row>
    <row r="506" spans="2:10">
      <c r="B506" s="288" t="s">
        <v>29</v>
      </c>
      <c r="C506" s="34" t="s">
        <v>30</v>
      </c>
      <c r="D506" s="264" t="s">
        <v>150</v>
      </c>
      <c r="E506" s="265"/>
      <c r="F506" s="265"/>
      <c r="G506" s="265"/>
      <c r="H506" s="265"/>
      <c r="I506" s="266"/>
      <c r="J506" s="12"/>
    </row>
    <row r="507" spans="2:10">
      <c r="B507" s="288"/>
      <c r="C507" s="34" t="s">
        <v>31</v>
      </c>
      <c r="D507" s="289">
        <v>104021</v>
      </c>
      <c r="E507" s="289"/>
      <c r="F507" s="289"/>
      <c r="G507" s="289"/>
      <c r="H507" s="289"/>
      <c r="I507" s="289"/>
    </row>
    <row r="508" spans="2:10">
      <c r="B508" s="254"/>
      <c r="C508" s="254"/>
      <c r="D508" s="254"/>
      <c r="E508" s="254"/>
      <c r="F508" s="254"/>
      <c r="G508" s="254"/>
      <c r="H508" s="254"/>
      <c r="I508" s="254"/>
    </row>
    <row r="509" spans="2:10">
      <c r="B509" s="288" t="s">
        <v>32</v>
      </c>
      <c r="C509" s="34" t="s">
        <v>30</v>
      </c>
      <c r="D509" s="264" t="s">
        <v>150</v>
      </c>
      <c r="E509" s="265"/>
      <c r="F509" s="265"/>
      <c r="G509" s="265"/>
      <c r="H509" s="265"/>
      <c r="I509" s="266"/>
    </row>
    <row r="510" spans="2:10">
      <c r="B510" s="288"/>
      <c r="C510" s="34" t="s">
        <v>31</v>
      </c>
      <c r="D510" s="289">
        <v>104021</v>
      </c>
      <c r="E510" s="289"/>
      <c r="F510" s="289"/>
      <c r="G510" s="289"/>
      <c r="H510" s="289"/>
      <c r="I510" s="289"/>
    </row>
    <row r="511" spans="2:10">
      <c r="B511" s="265"/>
      <c r="C511" s="265"/>
      <c r="D511" s="265"/>
      <c r="E511" s="265"/>
      <c r="F511" s="265"/>
      <c r="G511" s="265"/>
      <c r="H511" s="265"/>
      <c r="I511" s="265"/>
    </row>
    <row r="512" spans="2:10">
      <c r="B512" s="288" t="s">
        <v>33</v>
      </c>
      <c r="C512" s="288"/>
      <c r="D512" s="289">
        <v>1006</v>
      </c>
      <c r="E512" s="289"/>
      <c r="F512" s="289"/>
      <c r="G512" s="289"/>
      <c r="H512" s="289"/>
      <c r="I512" s="289"/>
    </row>
    <row r="513" spans="2:10">
      <c r="B513" s="254"/>
      <c r="C513" s="254"/>
      <c r="D513" s="298"/>
      <c r="E513" s="298"/>
      <c r="F513" s="298"/>
      <c r="G513" s="298"/>
      <c r="H513" s="298"/>
    </row>
    <row r="514" spans="2:10">
      <c r="B514" s="288" t="s">
        <v>34</v>
      </c>
      <c r="C514" s="288"/>
      <c r="D514" s="289"/>
      <c r="E514" s="289"/>
      <c r="F514" s="289"/>
      <c r="G514" s="289"/>
      <c r="H514" s="289"/>
      <c r="I514" s="289"/>
    </row>
    <row r="515" spans="2:10">
      <c r="B515" s="265"/>
      <c r="C515" s="265"/>
      <c r="D515" s="265"/>
      <c r="E515" s="265"/>
      <c r="F515" s="265"/>
      <c r="G515" s="265"/>
      <c r="H515" s="265"/>
      <c r="I515" s="265"/>
    </row>
    <row r="516" spans="2:10">
      <c r="B516" s="291" t="s">
        <v>129</v>
      </c>
      <c r="C516" s="34" t="s">
        <v>37</v>
      </c>
      <c r="D516" s="299" t="s">
        <v>148</v>
      </c>
      <c r="E516" s="300"/>
      <c r="F516" s="300"/>
      <c r="G516" s="300"/>
      <c r="H516" s="300"/>
      <c r="I516" s="301"/>
    </row>
    <row r="517" spans="2:10">
      <c r="B517" s="291"/>
      <c r="C517" s="34" t="s">
        <v>38</v>
      </c>
      <c r="D517" s="299" t="s">
        <v>148</v>
      </c>
      <c r="E517" s="300"/>
      <c r="F517" s="300"/>
      <c r="G517" s="300"/>
      <c r="H517" s="300"/>
      <c r="I517" s="301"/>
    </row>
    <row r="518" spans="2:10">
      <c r="B518" s="291"/>
      <c r="C518" s="34" t="s">
        <v>39</v>
      </c>
      <c r="D518" s="289" t="s">
        <v>149</v>
      </c>
      <c r="E518" s="289"/>
      <c r="F518" s="289"/>
      <c r="G518" s="289"/>
      <c r="H518" s="289"/>
      <c r="I518" s="289"/>
    </row>
    <row r="519" spans="2:10">
      <c r="B519" s="254"/>
      <c r="C519" s="254"/>
      <c r="D519" s="298"/>
      <c r="E519" s="298"/>
      <c r="F519" s="298"/>
      <c r="G519" s="298"/>
      <c r="H519" s="298"/>
    </row>
    <row r="520" spans="2:10">
      <c r="B520" s="255" t="s">
        <v>130</v>
      </c>
      <c r="C520" s="34" t="s">
        <v>41</v>
      </c>
      <c r="D520" s="320" t="s">
        <v>218</v>
      </c>
      <c r="E520" s="321"/>
      <c r="F520" s="321"/>
      <c r="G520" s="321"/>
      <c r="H520" s="321"/>
      <c r="I520" s="322"/>
    </row>
    <row r="521" spans="2:10">
      <c r="B521" s="257"/>
      <c r="C521" s="34" t="s">
        <v>42</v>
      </c>
      <c r="D521" s="289">
        <v>1137</v>
      </c>
      <c r="E521" s="289"/>
      <c r="F521" s="289"/>
      <c r="G521" s="289"/>
      <c r="H521" s="289"/>
      <c r="I521" s="289"/>
    </row>
    <row r="522" spans="2:10">
      <c r="B522" s="257"/>
      <c r="C522" s="34" t="s">
        <v>43</v>
      </c>
      <c r="D522" s="261" t="s">
        <v>196</v>
      </c>
      <c r="E522" s="262"/>
      <c r="F522" s="262"/>
      <c r="G522" s="262"/>
      <c r="H522" s="262"/>
      <c r="I522" s="263"/>
    </row>
    <row r="523" spans="2:10">
      <c r="B523" s="259"/>
      <c r="C523" s="34" t="s">
        <v>44</v>
      </c>
      <c r="D523" s="289">
        <v>11001</v>
      </c>
      <c r="E523" s="289"/>
      <c r="F523" s="289"/>
      <c r="G523" s="289"/>
      <c r="H523" s="289"/>
      <c r="I523" s="289"/>
    </row>
    <row r="524" spans="2:10">
      <c r="B524" s="254"/>
      <c r="C524" s="254"/>
      <c r="D524" s="298"/>
      <c r="E524" s="298"/>
      <c r="F524" s="298"/>
      <c r="G524" s="298"/>
      <c r="H524" s="298"/>
    </row>
    <row r="525" spans="2:10">
      <c r="B525" s="288" t="s">
        <v>131</v>
      </c>
      <c r="C525" s="288"/>
      <c r="D525" s="289" t="s">
        <v>154</v>
      </c>
      <c r="E525" s="289"/>
      <c r="F525" s="289"/>
      <c r="G525" s="289"/>
      <c r="H525" s="289"/>
      <c r="I525" s="289"/>
    </row>
    <row r="527" spans="2:10" ht="27" customHeight="1">
      <c r="B527" s="39"/>
      <c r="C527" s="39"/>
      <c r="D527" s="310" t="s">
        <v>134</v>
      </c>
      <c r="E527" s="311"/>
      <c r="F527" s="310" t="s">
        <v>135</v>
      </c>
      <c r="G527" s="311"/>
      <c r="H527" s="312" t="s">
        <v>136</v>
      </c>
      <c r="I527" s="312" t="s">
        <v>137</v>
      </c>
      <c r="J527" s="312" t="s">
        <v>138</v>
      </c>
    </row>
    <row r="528" spans="2:10" ht="27">
      <c r="B528" s="34" t="s">
        <v>139</v>
      </c>
      <c r="C528" s="42">
        <v>1137</v>
      </c>
      <c r="D528" s="3" t="s">
        <v>2</v>
      </c>
      <c r="E528" s="3" t="s">
        <v>140</v>
      </c>
      <c r="F528" s="3" t="s">
        <v>2</v>
      </c>
      <c r="G528" s="3" t="s">
        <v>140</v>
      </c>
      <c r="H528" s="313"/>
      <c r="I528" s="313"/>
      <c r="J528" s="313"/>
    </row>
    <row r="529" spans="2:10">
      <c r="B529" s="34" t="s">
        <v>141</v>
      </c>
      <c r="C529" s="42">
        <v>11001</v>
      </c>
      <c r="D529" s="3">
        <v>1</v>
      </c>
      <c r="E529" s="3">
        <v>2</v>
      </c>
      <c r="F529" s="3">
        <v>3</v>
      </c>
      <c r="G529" s="3">
        <v>4</v>
      </c>
      <c r="H529" s="3">
        <v>5</v>
      </c>
      <c r="I529" s="3">
        <v>6</v>
      </c>
      <c r="J529" s="3">
        <v>7</v>
      </c>
    </row>
    <row r="530" spans="2:10">
      <c r="B530" s="34" t="s">
        <v>142</v>
      </c>
      <c r="C530" s="261" t="s">
        <v>196</v>
      </c>
      <c r="D530" s="262"/>
      <c r="E530" s="262"/>
      <c r="F530" s="262"/>
      <c r="G530" s="262"/>
      <c r="H530" s="262"/>
      <c r="I530" s="262"/>
      <c r="J530" s="263"/>
    </row>
    <row r="531" spans="2:10" ht="42.75" customHeight="1">
      <c r="B531" s="34" t="s">
        <v>143</v>
      </c>
      <c r="C531" s="36" t="s">
        <v>197</v>
      </c>
      <c r="D531" s="40" t="s">
        <v>28</v>
      </c>
      <c r="E531" s="40" t="s">
        <v>28</v>
      </c>
      <c r="F531" s="40"/>
      <c r="G531" s="11"/>
      <c r="H531" s="40" t="s">
        <v>28</v>
      </c>
      <c r="I531" s="40" t="s">
        <v>28</v>
      </c>
      <c r="J531" s="40" t="s">
        <v>28</v>
      </c>
    </row>
    <row r="532" spans="2:10" ht="27">
      <c r="B532" s="34" t="s">
        <v>144</v>
      </c>
      <c r="C532" s="36" t="s">
        <v>169</v>
      </c>
      <c r="D532" s="40" t="s">
        <v>28</v>
      </c>
      <c r="E532" s="40" t="s">
        <v>28</v>
      </c>
      <c r="F532" s="40" t="s">
        <v>28</v>
      </c>
      <c r="G532" s="40" t="s">
        <v>27</v>
      </c>
      <c r="H532" s="40" t="s">
        <v>28</v>
      </c>
      <c r="I532" s="40" t="s">
        <v>28</v>
      </c>
      <c r="J532" s="40" t="s">
        <v>28</v>
      </c>
    </row>
    <row r="533" spans="2:10" ht="72.75" customHeight="1">
      <c r="B533" s="148" t="s">
        <v>251</v>
      </c>
      <c r="C533" s="36" t="s">
        <v>185</v>
      </c>
      <c r="D533" s="40" t="s">
        <v>28</v>
      </c>
      <c r="E533" s="40" t="s">
        <v>28</v>
      </c>
      <c r="F533" s="40" t="s">
        <v>28</v>
      </c>
      <c r="G533" s="11"/>
      <c r="H533" s="40" t="s">
        <v>28</v>
      </c>
      <c r="I533" s="40" t="s">
        <v>28</v>
      </c>
      <c r="J533" s="40" t="s">
        <v>28</v>
      </c>
    </row>
    <row r="534" spans="2:10">
      <c r="B534" s="308" t="s">
        <v>146</v>
      </c>
      <c r="C534" s="308"/>
      <c r="D534" s="39"/>
      <c r="E534" s="39"/>
      <c r="F534" s="39"/>
      <c r="G534" s="39"/>
      <c r="H534" s="39"/>
      <c r="I534" s="39"/>
      <c r="J534" s="39"/>
    </row>
    <row r="535" spans="2:10" ht="87.75" customHeight="1">
      <c r="B535" s="318" t="s">
        <v>306</v>
      </c>
      <c r="C535" s="318"/>
      <c r="D535" s="48">
        <v>2</v>
      </c>
      <c r="E535" s="48">
        <f t="shared" ref="E535:E537" si="19">D535</f>
        <v>2</v>
      </c>
      <c r="F535" s="48">
        <v>2</v>
      </c>
      <c r="G535" s="48">
        <f t="shared" ref="G535:G537" si="20">F535</f>
        <v>2</v>
      </c>
      <c r="H535" s="48">
        <v>2</v>
      </c>
      <c r="I535" s="48">
        <f t="shared" ref="I535:I538" si="21">G535-H535</f>
        <v>0</v>
      </c>
      <c r="J535" s="11"/>
    </row>
    <row r="536" spans="2:10" ht="31.5" customHeight="1">
      <c r="B536" s="318" t="s">
        <v>199</v>
      </c>
      <c r="C536" s="318"/>
      <c r="D536" s="48">
        <v>100</v>
      </c>
      <c r="E536" s="48">
        <f t="shared" si="19"/>
        <v>100</v>
      </c>
      <c r="F536" s="48">
        <v>100</v>
      </c>
      <c r="G536" s="48">
        <f t="shared" si="20"/>
        <v>100</v>
      </c>
      <c r="H536" s="48">
        <v>100</v>
      </c>
      <c r="I536" s="48">
        <f t="shared" si="21"/>
        <v>0</v>
      </c>
      <c r="J536" s="11"/>
    </row>
    <row r="537" spans="2:10" ht="30.75" customHeight="1">
      <c r="B537" s="318" t="s">
        <v>200</v>
      </c>
      <c r="C537" s="318"/>
      <c r="D537" s="48">
        <v>3</v>
      </c>
      <c r="E537" s="48">
        <f t="shared" si="19"/>
        <v>3</v>
      </c>
      <c r="F537" s="48">
        <v>3</v>
      </c>
      <c r="G537" s="48">
        <f t="shared" si="20"/>
        <v>3</v>
      </c>
      <c r="H537" s="48">
        <v>3</v>
      </c>
      <c r="I537" s="48">
        <f t="shared" si="21"/>
        <v>0</v>
      </c>
      <c r="J537" s="11"/>
    </row>
    <row r="538" spans="2:10" ht="28.5" customHeight="1">
      <c r="B538" s="318" t="s">
        <v>201</v>
      </c>
      <c r="C538" s="318"/>
      <c r="D538" s="48">
        <v>100</v>
      </c>
      <c r="E538" s="48">
        <f t="shared" ref="E538:E539" si="22">D538</f>
        <v>100</v>
      </c>
      <c r="F538" s="48">
        <v>100</v>
      </c>
      <c r="G538" s="48">
        <f>F538</f>
        <v>100</v>
      </c>
      <c r="H538" s="48">
        <v>100</v>
      </c>
      <c r="I538" s="48">
        <f t="shared" si="21"/>
        <v>0</v>
      </c>
      <c r="J538" s="11"/>
    </row>
    <row r="539" spans="2:10" ht="112.5" customHeight="1">
      <c r="B539" s="309" t="s">
        <v>147</v>
      </c>
      <c r="C539" s="309"/>
      <c r="D539" s="212">
        <v>19700</v>
      </c>
      <c r="E539" s="212">
        <f t="shared" si="22"/>
        <v>19700</v>
      </c>
      <c r="F539" s="212">
        <v>4925</v>
      </c>
      <c r="G539" s="212">
        <f>F539</f>
        <v>4925</v>
      </c>
      <c r="H539" s="212">
        <v>3200</v>
      </c>
      <c r="I539" s="212">
        <f>G539-H539</f>
        <v>1725</v>
      </c>
      <c r="J539" s="77" t="s">
        <v>321</v>
      </c>
    </row>
    <row r="542" spans="2:10">
      <c r="B542" s="173" t="s">
        <v>313</v>
      </c>
      <c r="C542" s="297" t="s">
        <v>70</v>
      </c>
      <c r="D542" s="297"/>
      <c r="E542" s="297"/>
      <c r="F542" s="252" t="s">
        <v>71</v>
      </c>
      <c r="G542" s="252"/>
      <c r="H542" s="253" t="s">
        <v>155</v>
      </c>
      <c r="I542" s="253"/>
      <c r="J542" s="253"/>
    </row>
    <row r="543" spans="2:10">
      <c r="C543" s="8"/>
      <c r="D543" s="8"/>
      <c r="E543" s="1"/>
      <c r="F543" s="252" t="s">
        <v>72</v>
      </c>
      <c r="G543" s="252"/>
      <c r="H543" s="252" t="s">
        <v>73</v>
      </c>
      <c r="I543" s="252"/>
      <c r="J543" s="252"/>
    </row>
    <row r="544" spans="2:10">
      <c r="B544" s="33" t="s">
        <v>74</v>
      </c>
      <c r="D544" s="8"/>
      <c r="E544" s="8"/>
      <c r="F544" s="8"/>
      <c r="G544" s="8"/>
    </row>
    <row r="545" spans="2:10" ht="16.5" customHeight="1">
      <c r="C545" s="297" t="s">
        <v>75</v>
      </c>
      <c r="D545" s="297"/>
      <c r="E545" s="297"/>
      <c r="F545" s="252" t="s">
        <v>71</v>
      </c>
      <c r="G545" s="252"/>
      <c r="H545" s="253" t="s">
        <v>239</v>
      </c>
      <c r="I545" s="253"/>
      <c r="J545" s="253"/>
    </row>
    <row r="546" spans="2:10">
      <c r="C546" s="8"/>
      <c r="D546" s="8"/>
      <c r="E546" s="8"/>
      <c r="F546" s="252" t="s">
        <v>72</v>
      </c>
      <c r="G546" s="252"/>
      <c r="H546" s="252" t="s">
        <v>73</v>
      </c>
      <c r="I546" s="252"/>
      <c r="J546" s="252"/>
    </row>
    <row r="548" spans="2:10" s="171" customFormat="1"/>
    <row r="549" spans="2:10" s="171" customFormat="1"/>
    <row r="550" spans="2:10">
      <c r="H550" s="13"/>
      <c r="I550" s="293" t="s">
        <v>132</v>
      </c>
      <c r="J550" s="293"/>
    </row>
    <row r="551" spans="2:10">
      <c r="F551" s="53"/>
      <c r="G551" s="53"/>
      <c r="H551" s="53"/>
    </row>
    <row r="552" spans="2:10">
      <c r="B552" s="294" t="s">
        <v>126</v>
      </c>
      <c r="C552" s="294"/>
      <c r="D552" s="294"/>
      <c r="E552" s="294"/>
      <c r="F552" s="294"/>
      <c r="G552" s="294"/>
      <c r="H552" s="294"/>
      <c r="I552" s="294"/>
    </row>
    <row r="553" spans="2:10">
      <c r="B553" s="294" t="s">
        <v>133</v>
      </c>
      <c r="C553" s="294"/>
      <c r="D553" s="294"/>
      <c r="E553" s="294"/>
      <c r="F553" s="294"/>
      <c r="G553" s="294"/>
      <c r="H553" s="294"/>
      <c r="I553" s="294"/>
    </row>
    <row r="554" spans="2:10">
      <c r="B554" s="294" t="s">
        <v>275</v>
      </c>
      <c r="C554" s="294"/>
      <c r="D554" s="294"/>
      <c r="E554" s="294"/>
      <c r="F554" s="294"/>
      <c r="G554" s="294"/>
      <c r="H554" s="294"/>
      <c r="I554" s="294"/>
    </row>
    <row r="555" spans="2:10">
      <c r="J555" s="12"/>
    </row>
    <row r="556" spans="2:10">
      <c r="B556" s="288" t="s">
        <v>29</v>
      </c>
      <c r="C556" s="52" t="s">
        <v>30</v>
      </c>
      <c r="D556" s="264" t="s">
        <v>150</v>
      </c>
      <c r="E556" s="265"/>
      <c r="F556" s="265"/>
      <c r="G556" s="265"/>
      <c r="H556" s="265"/>
      <c r="I556" s="266"/>
      <c r="J556" s="12"/>
    </row>
    <row r="557" spans="2:10">
      <c r="B557" s="288"/>
      <c r="C557" s="52" t="s">
        <v>31</v>
      </c>
      <c r="D557" s="289">
        <v>104021</v>
      </c>
      <c r="E557" s="289"/>
      <c r="F557" s="289"/>
      <c r="G557" s="289"/>
      <c r="H557" s="289"/>
      <c r="I557" s="289"/>
    </row>
    <row r="558" spans="2:10">
      <c r="B558" s="254"/>
      <c r="C558" s="254"/>
      <c r="D558" s="254"/>
      <c r="E558" s="254"/>
      <c r="F558" s="254"/>
      <c r="G558" s="254"/>
      <c r="H558" s="254"/>
      <c r="I558" s="254"/>
    </row>
    <row r="559" spans="2:10">
      <c r="B559" s="288" t="s">
        <v>32</v>
      </c>
      <c r="C559" s="52" t="s">
        <v>30</v>
      </c>
      <c r="D559" s="264" t="s">
        <v>150</v>
      </c>
      <c r="E559" s="265"/>
      <c r="F559" s="265"/>
      <c r="G559" s="265"/>
      <c r="H559" s="265"/>
      <c r="I559" s="266"/>
    </row>
    <row r="560" spans="2:10">
      <c r="B560" s="288"/>
      <c r="C560" s="52" t="s">
        <v>31</v>
      </c>
      <c r="D560" s="289">
        <v>104021</v>
      </c>
      <c r="E560" s="289"/>
      <c r="F560" s="289"/>
      <c r="G560" s="289"/>
      <c r="H560" s="289"/>
      <c r="I560" s="289"/>
    </row>
    <row r="561" spans="2:9">
      <c r="B561" s="265"/>
      <c r="C561" s="265"/>
      <c r="D561" s="265"/>
      <c r="E561" s="265"/>
      <c r="F561" s="265"/>
      <c r="G561" s="265"/>
      <c r="H561" s="265"/>
      <c r="I561" s="265"/>
    </row>
    <row r="562" spans="2:9">
      <c r="B562" s="288" t="s">
        <v>33</v>
      </c>
      <c r="C562" s="288"/>
      <c r="D562" s="289">
        <v>1006</v>
      </c>
      <c r="E562" s="289"/>
      <c r="F562" s="289"/>
      <c r="G562" s="289"/>
      <c r="H562" s="289"/>
      <c r="I562" s="289"/>
    </row>
    <row r="563" spans="2:9">
      <c r="B563" s="254"/>
      <c r="C563" s="254"/>
      <c r="D563" s="298"/>
      <c r="E563" s="298"/>
      <c r="F563" s="298"/>
      <c r="G563" s="298"/>
      <c r="H563" s="298"/>
    </row>
    <row r="564" spans="2:9">
      <c r="B564" s="288" t="s">
        <v>34</v>
      </c>
      <c r="C564" s="288"/>
      <c r="D564" s="289"/>
      <c r="E564" s="289"/>
      <c r="F564" s="289"/>
      <c r="G564" s="289"/>
      <c r="H564" s="289"/>
      <c r="I564" s="289"/>
    </row>
    <row r="565" spans="2:9">
      <c r="B565" s="265"/>
      <c r="C565" s="265"/>
      <c r="D565" s="265"/>
      <c r="E565" s="265"/>
      <c r="F565" s="265"/>
      <c r="G565" s="265"/>
      <c r="H565" s="265"/>
      <c r="I565" s="265"/>
    </row>
    <row r="566" spans="2:9">
      <c r="B566" s="291" t="s">
        <v>129</v>
      </c>
      <c r="C566" s="52" t="s">
        <v>37</v>
      </c>
      <c r="D566" s="299" t="s">
        <v>148</v>
      </c>
      <c r="E566" s="300"/>
      <c r="F566" s="300"/>
      <c r="G566" s="300"/>
      <c r="H566" s="300"/>
      <c r="I566" s="301"/>
    </row>
    <row r="567" spans="2:9">
      <c r="B567" s="291"/>
      <c r="C567" s="52" t="s">
        <v>38</v>
      </c>
      <c r="D567" s="299" t="s">
        <v>148</v>
      </c>
      <c r="E567" s="300"/>
      <c r="F567" s="300"/>
      <c r="G567" s="300"/>
      <c r="H567" s="300"/>
      <c r="I567" s="301"/>
    </row>
    <row r="568" spans="2:9">
      <c r="B568" s="291"/>
      <c r="C568" s="52" t="s">
        <v>39</v>
      </c>
      <c r="D568" s="289" t="s">
        <v>149</v>
      </c>
      <c r="E568" s="289"/>
      <c r="F568" s="289"/>
      <c r="G568" s="289"/>
      <c r="H568" s="289"/>
      <c r="I568" s="289"/>
    </row>
    <row r="569" spans="2:9">
      <c r="B569" s="254"/>
      <c r="C569" s="254"/>
      <c r="D569" s="298"/>
      <c r="E569" s="298"/>
      <c r="F569" s="298"/>
      <c r="G569" s="298"/>
      <c r="H569" s="298"/>
    </row>
    <row r="570" spans="2:9" ht="16.5" customHeight="1">
      <c r="B570" s="255" t="s">
        <v>130</v>
      </c>
      <c r="C570" s="52" t="s">
        <v>41</v>
      </c>
      <c r="D570" s="320" t="s">
        <v>218</v>
      </c>
      <c r="E570" s="321"/>
      <c r="F570" s="321"/>
      <c r="G570" s="321"/>
      <c r="H570" s="321"/>
      <c r="I570" s="322"/>
    </row>
    <row r="571" spans="2:9">
      <c r="B571" s="257"/>
      <c r="C571" s="52" t="s">
        <v>42</v>
      </c>
      <c r="D571" s="289">
        <v>1137</v>
      </c>
      <c r="E571" s="289"/>
      <c r="F571" s="289"/>
      <c r="G571" s="289"/>
      <c r="H571" s="289"/>
      <c r="I571" s="289"/>
    </row>
    <row r="572" spans="2:9" ht="27.75" customHeight="1">
      <c r="B572" s="257"/>
      <c r="C572" s="52" t="s">
        <v>43</v>
      </c>
      <c r="D572" s="261" t="s">
        <v>256</v>
      </c>
      <c r="E572" s="262"/>
      <c r="F572" s="262"/>
      <c r="G572" s="262"/>
      <c r="H572" s="262"/>
      <c r="I572" s="263"/>
    </row>
    <row r="573" spans="2:9">
      <c r="B573" s="259"/>
      <c r="C573" s="52" t="s">
        <v>44</v>
      </c>
      <c r="D573" s="289">
        <v>11003</v>
      </c>
      <c r="E573" s="289"/>
      <c r="F573" s="289"/>
      <c r="G573" s="289"/>
      <c r="H573" s="289"/>
      <c r="I573" s="289"/>
    </row>
    <row r="574" spans="2:9">
      <c r="B574" s="254"/>
      <c r="C574" s="254"/>
      <c r="D574" s="298"/>
      <c r="E574" s="298"/>
      <c r="F574" s="298"/>
      <c r="G574" s="298"/>
      <c r="H574" s="298"/>
    </row>
    <row r="575" spans="2:9">
      <c r="B575" s="288" t="s">
        <v>131</v>
      </c>
      <c r="C575" s="288"/>
      <c r="D575" s="289" t="s">
        <v>154</v>
      </c>
      <c r="E575" s="289"/>
      <c r="F575" s="289"/>
      <c r="G575" s="289"/>
      <c r="H575" s="289"/>
      <c r="I575" s="289"/>
    </row>
    <row r="577" spans="2:11" ht="41.25" customHeight="1">
      <c r="B577" s="39"/>
      <c r="C577" s="39"/>
      <c r="D577" s="310" t="s">
        <v>134</v>
      </c>
      <c r="E577" s="311"/>
      <c r="F577" s="310" t="s">
        <v>135</v>
      </c>
      <c r="G577" s="311"/>
      <c r="H577" s="312" t="s">
        <v>136</v>
      </c>
      <c r="I577" s="312" t="s">
        <v>137</v>
      </c>
      <c r="J577" s="312" t="s">
        <v>138</v>
      </c>
    </row>
    <row r="578" spans="2:11" ht="27">
      <c r="B578" s="52" t="s">
        <v>139</v>
      </c>
      <c r="C578" s="55">
        <v>1137</v>
      </c>
      <c r="D578" s="3" t="s">
        <v>2</v>
      </c>
      <c r="E578" s="3" t="s">
        <v>140</v>
      </c>
      <c r="F578" s="3" t="s">
        <v>2</v>
      </c>
      <c r="G578" s="3" t="s">
        <v>140</v>
      </c>
      <c r="H578" s="313"/>
      <c r="I578" s="313"/>
      <c r="J578" s="313"/>
    </row>
    <row r="579" spans="2:11">
      <c r="B579" s="52" t="s">
        <v>141</v>
      </c>
      <c r="C579" s="55">
        <v>11003</v>
      </c>
      <c r="D579" s="3">
        <v>1</v>
      </c>
      <c r="E579" s="3">
        <v>2</v>
      </c>
      <c r="F579" s="3">
        <v>3</v>
      </c>
      <c r="G579" s="3">
        <v>4</v>
      </c>
      <c r="H579" s="3">
        <v>5</v>
      </c>
      <c r="I579" s="3">
        <v>6</v>
      </c>
      <c r="J579" s="3">
        <v>7</v>
      </c>
    </row>
    <row r="580" spans="2:11" ht="33.75" customHeight="1">
      <c r="B580" s="52" t="s">
        <v>142</v>
      </c>
      <c r="C580" s="261" t="s">
        <v>256</v>
      </c>
      <c r="D580" s="262"/>
      <c r="E580" s="262"/>
      <c r="F580" s="262"/>
      <c r="G580" s="262"/>
      <c r="H580" s="262"/>
      <c r="I580" s="262"/>
      <c r="J580" s="263"/>
    </row>
    <row r="581" spans="2:11" ht="60" customHeight="1">
      <c r="B581" s="52" t="s">
        <v>143</v>
      </c>
      <c r="C581" s="54" t="s">
        <v>307</v>
      </c>
      <c r="D581" s="40" t="s">
        <v>28</v>
      </c>
      <c r="E581" s="40" t="s">
        <v>28</v>
      </c>
      <c r="F581" s="40"/>
      <c r="G581" s="11"/>
      <c r="H581" s="40" t="s">
        <v>28</v>
      </c>
      <c r="I581" s="40" t="s">
        <v>28</v>
      </c>
      <c r="J581" s="40" t="s">
        <v>28</v>
      </c>
    </row>
    <row r="582" spans="2:11" ht="27">
      <c r="B582" s="52" t="s">
        <v>144</v>
      </c>
      <c r="C582" s="54" t="s">
        <v>169</v>
      </c>
      <c r="D582" s="40" t="s">
        <v>28</v>
      </c>
      <c r="E582" s="40" t="s">
        <v>28</v>
      </c>
      <c r="F582" s="40" t="s">
        <v>28</v>
      </c>
      <c r="G582" s="40" t="s">
        <v>27</v>
      </c>
      <c r="H582" s="40" t="s">
        <v>28</v>
      </c>
      <c r="I582" s="40" t="s">
        <v>28</v>
      </c>
      <c r="J582" s="40" t="s">
        <v>28</v>
      </c>
    </row>
    <row r="583" spans="2:11" ht="75.75" customHeight="1">
      <c r="B583" s="148" t="s">
        <v>251</v>
      </c>
      <c r="C583" s="54" t="s">
        <v>185</v>
      </c>
      <c r="D583" s="40" t="s">
        <v>28</v>
      </c>
      <c r="E583" s="40" t="s">
        <v>28</v>
      </c>
      <c r="F583" s="40" t="s">
        <v>28</v>
      </c>
      <c r="G583" s="11"/>
      <c r="H583" s="40" t="s">
        <v>28</v>
      </c>
      <c r="I583" s="40" t="s">
        <v>28</v>
      </c>
      <c r="J583" s="40" t="s">
        <v>28</v>
      </c>
    </row>
    <row r="584" spans="2:11">
      <c r="B584" s="308" t="s">
        <v>146</v>
      </c>
      <c r="C584" s="308"/>
      <c r="D584" s="39"/>
      <c r="E584" s="39"/>
      <c r="F584" s="39"/>
      <c r="G584" s="39"/>
      <c r="H584" s="39"/>
      <c r="I584" s="39"/>
      <c r="J584" s="39"/>
    </row>
    <row r="585" spans="2:11" ht="60" customHeight="1">
      <c r="B585" s="318" t="s">
        <v>255</v>
      </c>
      <c r="C585" s="318"/>
      <c r="D585" s="48">
        <v>100</v>
      </c>
      <c r="E585" s="48">
        <f t="shared" ref="E585:E589" si="23">D585</f>
        <v>100</v>
      </c>
      <c r="F585" s="48">
        <v>100</v>
      </c>
      <c r="G585" s="48">
        <f t="shared" ref="G585:G588" si="24">F585</f>
        <v>100</v>
      </c>
      <c r="H585" s="48">
        <v>100</v>
      </c>
      <c r="I585" s="48">
        <f>G585-H585</f>
        <v>0</v>
      </c>
      <c r="J585" s="11"/>
    </row>
    <row r="586" spans="2:11" ht="72" customHeight="1">
      <c r="B586" s="318" t="s">
        <v>198</v>
      </c>
      <c r="C586" s="318"/>
      <c r="D586" s="48">
        <v>2</v>
      </c>
      <c r="E586" s="48">
        <f t="shared" si="23"/>
        <v>2</v>
      </c>
      <c r="F586" s="48">
        <v>2</v>
      </c>
      <c r="G586" s="48">
        <f t="shared" si="24"/>
        <v>2</v>
      </c>
      <c r="H586" s="48">
        <v>2</v>
      </c>
      <c r="I586" s="48">
        <f t="shared" ref="I586:I589" si="25">G586-H586</f>
        <v>0</v>
      </c>
      <c r="J586" s="11"/>
    </row>
    <row r="587" spans="2:11" ht="30.75" customHeight="1">
      <c r="B587" s="318" t="s">
        <v>199</v>
      </c>
      <c r="C587" s="318"/>
      <c r="D587" s="48">
        <v>100</v>
      </c>
      <c r="E587" s="48">
        <f t="shared" si="23"/>
        <v>100</v>
      </c>
      <c r="F587" s="48">
        <v>100</v>
      </c>
      <c r="G587" s="48">
        <f t="shared" si="24"/>
        <v>100</v>
      </c>
      <c r="H587" s="48">
        <v>100</v>
      </c>
      <c r="I587" s="48">
        <f t="shared" si="25"/>
        <v>0</v>
      </c>
      <c r="J587" s="11"/>
    </row>
    <row r="588" spans="2:11" ht="29.25" customHeight="1">
      <c r="B588" s="318" t="s">
        <v>200</v>
      </c>
      <c r="C588" s="318"/>
      <c r="D588" s="48">
        <v>3</v>
      </c>
      <c r="E588" s="48">
        <f t="shared" si="23"/>
        <v>3</v>
      </c>
      <c r="F588" s="48">
        <v>3</v>
      </c>
      <c r="G588" s="48">
        <f t="shared" si="24"/>
        <v>3</v>
      </c>
      <c r="H588" s="48">
        <v>3</v>
      </c>
      <c r="I588" s="48">
        <f t="shared" si="25"/>
        <v>0</v>
      </c>
      <c r="J588" s="11"/>
    </row>
    <row r="589" spans="2:11" ht="30" customHeight="1">
      <c r="B589" s="318" t="s">
        <v>201</v>
      </c>
      <c r="C589" s="318"/>
      <c r="D589" s="48">
        <v>100</v>
      </c>
      <c r="E589" s="48">
        <f t="shared" si="23"/>
        <v>100</v>
      </c>
      <c r="F589" s="48">
        <v>100</v>
      </c>
      <c r="G589" s="48">
        <f>F589</f>
        <v>100</v>
      </c>
      <c r="H589" s="48">
        <v>100</v>
      </c>
      <c r="I589" s="48">
        <f t="shared" si="25"/>
        <v>0</v>
      </c>
      <c r="J589" s="11"/>
    </row>
    <row r="590" spans="2:11" s="150" customFormat="1" ht="129" customHeight="1">
      <c r="B590" s="319" t="s">
        <v>147</v>
      </c>
      <c r="C590" s="319"/>
      <c r="D590" s="215">
        <v>99896</v>
      </c>
      <c r="E590" s="215">
        <v>99600</v>
      </c>
      <c r="F590" s="215">
        <v>24974</v>
      </c>
      <c r="G590" s="215">
        <v>24900</v>
      </c>
      <c r="H590" s="215">
        <v>15585.83</v>
      </c>
      <c r="I590" s="215">
        <f>G590-H590</f>
        <v>9314.17</v>
      </c>
      <c r="J590" s="77" t="s">
        <v>324</v>
      </c>
      <c r="K590" s="177"/>
    </row>
    <row r="592" spans="2:11">
      <c r="B592" s="173" t="s">
        <v>313</v>
      </c>
      <c r="C592" s="297" t="s">
        <v>70</v>
      </c>
      <c r="D592" s="297"/>
      <c r="E592" s="297"/>
      <c r="F592" s="252" t="s">
        <v>71</v>
      </c>
      <c r="G592" s="252"/>
      <c r="H592" s="253" t="s">
        <v>155</v>
      </c>
      <c r="I592" s="253"/>
      <c r="J592" s="253"/>
    </row>
    <row r="593" spans="2:10">
      <c r="C593" s="8"/>
      <c r="D593" s="8"/>
      <c r="E593" s="1"/>
      <c r="F593" s="252" t="s">
        <v>72</v>
      </c>
      <c r="G593" s="252"/>
      <c r="H593" s="252" t="s">
        <v>73</v>
      </c>
      <c r="I593" s="252"/>
      <c r="J593" s="252"/>
    </row>
    <row r="594" spans="2:10">
      <c r="B594" s="51" t="s">
        <v>74</v>
      </c>
      <c r="D594" s="8"/>
      <c r="E594" s="8"/>
      <c r="F594" s="8"/>
      <c r="G594" s="8"/>
    </row>
    <row r="595" spans="2:10" ht="16.5" customHeight="1">
      <c r="C595" s="297" t="s">
        <v>75</v>
      </c>
      <c r="D595" s="297"/>
      <c r="E595" s="297"/>
      <c r="F595" s="252" t="s">
        <v>71</v>
      </c>
      <c r="G595" s="252"/>
      <c r="H595" s="253" t="s">
        <v>239</v>
      </c>
      <c r="I595" s="253"/>
      <c r="J595" s="253"/>
    </row>
    <row r="596" spans="2:10">
      <c r="C596" s="8"/>
      <c r="D596" s="8"/>
      <c r="E596" s="8"/>
      <c r="F596" s="252" t="s">
        <v>72</v>
      </c>
      <c r="G596" s="252"/>
      <c r="H596" s="252" t="s">
        <v>73</v>
      </c>
      <c r="I596" s="252"/>
      <c r="J596" s="252"/>
    </row>
    <row r="598" spans="2:10" s="171" customFormat="1"/>
    <row r="599" spans="2:10" s="171" customFormat="1"/>
    <row r="600" spans="2:10">
      <c r="H600" s="13"/>
      <c r="I600" s="293" t="s">
        <v>132</v>
      </c>
      <c r="J600" s="293"/>
    </row>
    <row r="601" spans="2:10">
      <c r="F601" s="53"/>
      <c r="G601" s="53"/>
      <c r="H601" s="53"/>
    </row>
    <row r="602" spans="2:10">
      <c r="B602" s="294" t="s">
        <v>126</v>
      </c>
      <c r="C602" s="294"/>
      <c r="D602" s="294"/>
      <c r="E602" s="294"/>
      <c r="F602" s="294"/>
      <c r="G602" s="294"/>
      <c r="H602" s="294"/>
      <c r="I602" s="294"/>
    </row>
    <row r="603" spans="2:10">
      <c r="B603" s="294" t="s">
        <v>133</v>
      </c>
      <c r="C603" s="294"/>
      <c r="D603" s="294"/>
      <c r="E603" s="294"/>
      <c r="F603" s="294"/>
      <c r="G603" s="294"/>
      <c r="H603" s="294"/>
      <c r="I603" s="294"/>
    </row>
    <row r="604" spans="2:10">
      <c r="B604" s="294" t="s">
        <v>275</v>
      </c>
      <c r="C604" s="294"/>
      <c r="D604" s="294"/>
      <c r="E604" s="294"/>
      <c r="F604" s="294"/>
      <c r="G604" s="294"/>
      <c r="H604" s="294"/>
      <c r="I604" s="294"/>
    </row>
    <row r="605" spans="2:10">
      <c r="B605" s="86"/>
      <c r="C605" s="86"/>
      <c r="D605" s="86"/>
      <c r="E605" s="86"/>
      <c r="F605" s="86"/>
      <c r="G605" s="86"/>
      <c r="H605" s="86"/>
      <c r="I605" s="86"/>
    </row>
    <row r="606" spans="2:10">
      <c r="J606" s="12"/>
    </row>
    <row r="607" spans="2:10">
      <c r="B607" s="288" t="s">
        <v>29</v>
      </c>
      <c r="C607" s="52" t="s">
        <v>30</v>
      </c>
      <c r="D607" s="264" t="s">
        <v>223</v>
      </c>
      <c r="E607" s="265"/>
      <c r="F607" s="265"/>
      <c r="G607" s="265"/>
      <c r="H607" s="265"/>
      <c r="I607" s="266"/>
      <c r="J607" s="12"/>
    </row>
    <row r="608" spans="2:10">
      <c r="B608" s="288"/>
      <c r="C608" s="52" t="s">
        <v>31</v>
      </c>
      <c r="D608" s="289">
        <v>104001</v>
      </c>
      <c r="E608" s="289"/>
      <c r="F608" s="289"/>
      <c r="G608" s="289"/>
      <c r="H608" s="289"/>
      <c r="I608" s="289"/>
    </row>
    <row r="609" spans="2:9">
      <c r="B609" s="254"/>
      <c r="C609" s="254"/>
      <c r="D609" s="254"/>
      <c r="E609" s="254"/>
      <c r="F609" s="254"/>
      <c r="G609" s="254"/>
      <c r="H609" s="254"/>
      <c r="I609" s="254"/>
    </row>
    <row r="610" spans="2:9">
      <c r="B610" s="288" t="s">
        <v>32</v>
      </c>
      <c r="C610" s="52" t="s">
        <v>30</v>
      </c>
      <c r="D610" s="264" t="s">
        <v>150</v>
      </c>
      <c r="E610" s="265"/>
      <c r="F610" s="265"/>
      <c r="G610" s="265"/>
      <c r="H610" s="265"/>
      <c r="I610" s="266"/>
    </row>
    <row r="611" spans="2:9">
      <c r="B611" s="288"/>
      <c r="C611" s="52" t="s">
        <v>31</v>
      </c>
      <c r="D611" s="289">
        <v>104021</v>
      </c>
      <c r="E611" s="289"/>
      <c r="F611" s="289"/>
      <c r="G611" s="289"/>
      <c r="H611" s="289"/>
      <c r="I611" s="289"/>
    </row>
    <row r="612" spans="2:9">
      <c r="B612" s="265"/>
      <c r="C612" s="265"/>
      <c r="D612" s="265"/>
      <c r="E612" s="265"/>
      <c r="F612" s="265"/>
      <c r="G612" s="265"/>
      <c r="H612" s="265"/>
      <c r="I612" s="265"/>
    </row>
    <row r="613" spans="2:9">
      <c r="B613" s="288" t="s">
        <v>33</v>
      </c>
      <c r="C613" s="288"/>
      <c r="D613" s="264" t="s">
        <v>150</v>
      </c>
      <c r="E613" s="265"/>
      <c r="F613" s="265"/>
      <c r="G613" s="265"/>
      <c r="H613" s="265"/>
      <c r="I613" s="266"/>
    </row>
    <row r="614" spans="2:9">
      <c r="B614" s="254"/>
      <c r="C614" s="254"/>
      <c r="D614" s="298"/>
      <c r="E614" s="298"/>
      <c r="F614" s="298"/>
      <c r="G614" s="298"/>
      <c r="H614" s="298"/>
    </row>
    <row r="615" spans="2:9">
      <c r="B615" s="288" t="s">
        <v>34</v>
      </c>
      <c r="C615" s="288"/>
      <c r="D615" s="289">
        <v>1006</v>
      </c>
      <c r="E615" s="289"/>
      <c r="F615" s="289"/>
      <c r="G615" s="289"/>
      <c r="H615" s="289"/>
      <c r="I615" s="289"/>
    </row>
    <row r="616" spans="2:9">
      <c r="B616" s="265"/>
      <c r="C616" s="265"/>
      <c r="D616" s="265"/>
      <c r="E616" s="265"/>
      <c r="F616" s="265"/>
      <c r="G616" s="265"/>
      <c r="H616" s="265"/>
      <c r="I616" s="265"/>
    </row>
    <row r="617" spans="2:9">
      <c r="B617" s="291" t="s">
        <v>129</v>
      </c>
      <c r="C617" s="52" t="s">
        <v>37</v>
      </c>
      <c r="D617" s="295" t="s">
        <v>148</v>
      </c>
      <c r="E617" s="295"/>
      <c r="F617" s="295"/>
      <c r="G617" s="295"/>
      <c r="H617" s="295"/>
      <c r="I617" s="295"/>
    </row>
    <row r="618" spans="2:9">
      <c r="B618" s="291"/>
      <c r="C618" s="52" t="s">
        <v>38</v>
      </c>
      <c r="D618" s="285" t="s">
        <v>164</v>
      </c>
      <c r="E618" s="286"/>
      <c r="F618" s="286"/>
      <c r="G618" s="286"/>
      <c r="H618" s="286"/>
      <c r="I618" s="287"/>
    </row>
    <row r="619" spans="2:9">
      <c r="B619" s="291"/>
      <c r="C619" s="52" t="s">
        <v>39</v>
      </c>
      <c r="D619" s="295" t="s">
        <v>148</v>
      </c>
      <c r="E619" s="295"/>
      <c r="F619" s="295"/>
      <c r="G619" s="295"/>
      <c r="H619" s="295"/>
      <c r="I619" s="295"/>
    </row>
    <row r="620" spans="2:9">
      <c r="B620" s="254"/>
      <c r="C620" s="254"/>
      <c r="D620" s="298"/>
      <c r="E620" s="298"/>
      <c r="F620" s="298"/>
      <c r="G620" s="298"/>
      <c r="H620" s="298"/>
    </row>
    <row r="621" spans="2:9">
      <c r="B621" s="255" t="s">
        <v>130</v>
      </c>
      <c r="C621" s="52" t="s">
        <v>41</v>
      </c>
      <c r="D621" s="261" t="s">
        <v>207</v>
      </c>
      <c r="E621" s="262"/>
      <c r="F621" s="262"/>
      <c r="G621" s="262"/>
      <c r="H621" s="262"/>
      <c r="I621" s="263"/>
    </row>
    <row r="622" spans="2:9">
      <c r="B622" s="257"/>
      <c r="C622" s="52" t="s">
        <v>42</v>
      </c>
      <c r="D622" s="289">
        <v>1212</v>
      </c>
      <c r="E622" s="289"/>
      <c r="F622" s="289"/>
      <c r="G622" s="289"/>
      <c r="H622" s="289"/>
      <c r="I622" s="289"/>
    </row>
    <row r="623" spans="2:9">
      <c r="B623" s="257"/>
      <c r="C623" s="52" t="s">
        <v>43</v>
      </c>
      <c r="D623" s="261" t="s">
        <v>204</v>
      </c>
      <c r="E623" s="262"/>
      <c r="F623" s="262"/>
      <c r="G623" s="262"/>
      <c r="H623" s="262"/>
      <c r="I623" s="263"/>
    </row>
    <row r="624" spans="2:9">
      <c r="B624" s="259"/>
      <c r="C624" s="52" t="s">
        <v>44</v>
      </c>
      <c r="D624" s="289">
        <v>12002</v>
      </c>
      <c r="E624" s="289"/>
      <c r="F624" s="289"/>
      <c r="G624" s="289"/>
      <c r="H624" s="289"/>
      <c r="I624" s="289"/>
    </row>
    <row r="625" spans="2:10">
      <c r="B625" s="254"/>
      <c r="C625" s="254"/>
      <c r="D625" s="298"/>
      <c r="E625" s="298"/>
      <c r="F625" s="298"/>
      <c r="G625" s="298"/>
      <c r="H625" s="298"/>
    </row>
    <row r="626" spans="2:10">
      <c r="B626" s="288" t="s">
        <v>131</v>
      </c>
      <c r="C626" s="288"/>
      <c r="D626" s="289" t="s">
        <v>154</v>
      </c>
      <c r="E626" s="289"/>
      <c r="F626" s="289"/>
      <c r="G626" s="289"/>
      <c r="H626" s="289"/>
      <c r="I626" s="289"/>
    </row>
    <row r="628" spans="2:10" ht="48" customHeight="1">
      <c r="B628" s="39"/>
      <c r="C628" s="39"/>
      <c r="D628" s="310" t="s">
        <v>134</v>
      </c>
      <c r="E628" s="311"/>
      <c r="F628" s="310" t="s">
        <v>135</v>
      </c>
      <c r="G628" s="311"/>
      <c r="H628" s="312" t="s">
        <v>136</v>
      </c>
      <c r="I628" s="312" t="s">
        <v>137</v>
      </c>
      <c r="J628" s="312" t="s">
        <v>138</v>
      </c>
    </row>
    <row r="629" spans="2:10" ht="51" customHeight="1">
      <c r="B629" s="52" t="s">
        <v>139</v>
      </c>
      <c r="C629" s="55">
        <v>1212</v>
      </c>
      <c r="D629" s="3" t="s">
        <v>2</v>
      </c>
      <c r="E629" s="3" t="s">
        <v>140</v>
      </c>
      <c r="F629" s="3" t="s">
        <v>2</v>
      </c>
      <c r="G629" s="3" t="s">
        <v>140</v>
      </c>
      <c r="H629" s="313"/>
      <c r="I629" s="313"/>
      <c r="J629" s="313"/>
    </row>
    <row r="630" spans="2:10" ht="24" customHeight="1">
      <c r="B630" s="52" t="s">
        <v>141</v>
      </c>
      <c r="C630" s="55">
        <v>12002</v>
      </c>
      <c r="D630" s="3">
        <v>1</v>
      </c>
      <c r="E630" s="3">
        <v>2</v>
      </c>
      <c r="F630" s="3">
        <v>3</v>
      </c>
      <c r="G630" s="3">
        <v>4</v>
      </c>
      <c r="H630" s="3">
        <v>5</v>
      </c>
      <c r="I630" s="3">
        <v>6</v>
      </c>
      <c r="J630" s="3">
        <v>7</v>
      </c>
    </row>
    <row r="631" spans="2:10" ht="20.25" customHeight="1">
      <c r="B631" s="52" t="s">
        <v>142</v>
      </c>
      <c r="C631" s="261" t="s">
        <v>204</v>
      </c>
      <c r="D631" s="262"/>
      <c r="E631" s="262"/>
      <c r="F631" s="262"/>
      <c r="G631" s="262"/>
      <c r="H631" s="262"/>
      <c r="I631" s="262"/>
      <c r="J631" s="263"/>
    </row>
    <row r="632" spans="2:10" ht="114" customHeight="1">
      <c r="B632" s="52" t="s">
        <v>143</v>
      </c>
      <c r="C632" s="54" t="s">
        <v>205</v>
      </c>
      <c r="D632" s="40" t="s">
        <v>28</v>
      </c>
      <c r="E632" s="40" t="s">
        <v>28</v>
      </c>
      <c r="F632" s="40"/>
      <c r="G632" s="11"/>
      <c r="H632" s="40" t="s">
        <v>28</v>
      </c>
      <c r="I632" s="40" t="s">
        <v>28</v>
      </c>
      <c r="J632" s="40" t="s">
        <v>28</v>
      </c>
    </row>
    <row r="633" spans="2:10" ht="35.25" customHeight="1">
      <c r="B633" s="52" t="s">
        <v>144</v>
      </c>
      <c r="C633" s="54" t="s">
        <v>202</v>
      </c>
      <c r="D633" s="40" t="s">
        <v>28</v>
      </c>
      <c r="E633" s="40" t="s">
        <v>28</v>
      </c>
      <c r="F633" s="40" t="s">
        <v>28</v>
      </c>
      <c r="G633" s="40" t="s">
        <v>27</v>
      </c>
      <c r="H633" s="40" t="s">
        <v>28</v>
      </c>
      <c r="I633" s="40" t="s">
        <v>28</v>
      </c>
      <c r="J633" s="40" t="s">
        <v>28</v>
      </c>
    </row>
    <row r="634" spans="2:10" ht="129" customHeight="1">
      <c r="B634" s="154" t="s">
        <v>203</v>
      </c>
      <c r="C634" s="208" t="s">
        <v>308</v>
      </c>
      <c r="D634" s="40" t="s">
        <v>28</v>
      </c>
      <c r="E634" s="40" t="s">
        <v>28</v>
      </c>
      <c r="F634" s="40" t="s">
        <v>28</v>
      </c>
      <c r="G634" s="11"/>
      <c r="H634" s="40" t="s">
        <v>28</v>
      </c>
      <c r="I634" s="40" t="s">
        <v>28</v>
      </c>
      <c r="J634" s="40" t="s">
        <v>28</v>
      </c>
    </row>
    <row r="635" spans="2:10">
      <c r="B635" s="308" t="s">
        <v>146</v>
      </c>
      <c r="C635" s="308"/>
      <c r="D635" s="39"/>
      <c r="E635" s="39"/>
      <c r="F635" s="39"/>
      <c r="G635" s="39"/>
      <c r="H635" s="39"/>
      <c r="I635" s="39"/>
      <c r="J635" s="39"/>
    </row>
    <row r="636" spans="2:10" ht="17.25">
      <c r="B636" s="318" t="s">
        <v>206</v>
      </c>
      <c r="C636" s="318"/>
      <c r="D636" s="48">
        <v>502</v>
      </c>
      <c r="E636" s="48">
        <f t="shared" ref="E636:E637" si="26">D636</f>
        <v>502</v>
      </c>
      <c r="F636" s="48">
        <v>502</v>
      </c>
      <c r="G636" s="48">
        <f t="shared" ref="G636:H637" si="27">F636</f>
        <v>502</v>
      </c>
      <c r="H636" s="48">
        <f t="shared" si="27"/>
        <v>502</v>
      </c>
      <c r="I636" s="48">
        <f>G636-H636</f>
        <v>0</v>
      </c>
      <c r="J636" s="11"/>
    </row>
    <row r="637" spans="2:10" ht="49.5" customHeight="1">
      <c r="B637" s="309" t="s">
        <v>147</v>
      </c>
      <c r="C637" s="309"/>
      <c r="D637" s="212">
        <v>64596984</v>
      </c>
      <c r="E637" s="212">
        <f t="shared" si="26"/>
        <v>64596984</v>
      </c>
      <c r="F637" s="212">
        <v>16149246</v>
      </c>
      <c r="G637" s="212">
        <f t="shared" si="27"/>
        <v>16149246</v>
      </c>
      <c r="H637" s="212">
        <v>16149246</v>
      </c>
      <c r="I637" s="212">
        <f>G637-H637</f>
        <v>0</v>
      </c>
      <c r="J637" s="11"/>
    </row>
    <row r="640" spans="2:10">
      <c r="B640" s="173" t="s">
        <v>313</v>
      </c>
      <c r="C640" s="297" t="s">
        <v>70</v>
      </c>
      <c r="D640" s="297"/>
      <c r="E640" s="297"/>
      <c r="F640" s="252" t="s">
        <v>71</v>
      </c>
      <c r="G640" s="252"/>
      <c r="H640" s="253" t="s">
        <v>155</v>
      </c>
      <c r="I640" s="253"/>
      <c r="J640" s="253"/>
    </row>
    <row r="641" spans="2:10">
      <c r="C641" s="8"/>
      <c r="D641" s="8"/>
      <c r="E641" s="1"/>
      <c r="F641" s="252" t="s">
        <v>72</v>
      </c>
      <c r="G641" s="252"/>
      <c r="H641" s="252" t="s">
        <v>73</v>
      </c>
      <c r="I641" s="252"/>
      <c r="J641" s="252"/>
    </row>
    <row r="642" spans="2:10">
      <c r="B642" s="51" t="s">
        <v>74</v>
      </c>
      <c r="D642" s="8"/>
      <c r="E642" s="8"/>
      <c r="F642" s="8"/>
      <c r="G642" s="8"/>
    </row>
    <row r="643" spans="2:10" ht="16.5" customHeight="1">
      <c r="C643" s="297" t="s">
        <v>75</v>
      </c>
      <c r="D643" s="297"/>
      <c r="E643" s="297"/>
      <c r="F643" s="252" t="s">
        <v>71</v>
      </c>
      <c r="G643" s="252"/>
      <c r="H643" s="253" t="s">
        <v>239</v>
      </c>
      <c r="I643" s="253"/>
      <c r="J643" s="253"/>
    </row>
    <row r="644" spans="2:10">
      <c r="C644" s="8"/>
      <c r="D644" s="8"/>
      <c r="E644" s="8"/>
      <c r="F644" s="252" t="s">
        <v>72</v>
      </c>
      <c r="G644" s="252"/>
      <c r="H644" s="252" t="s">
        <v>73</v>
      </c>
      <c r="I644" s="252"/>
      <c r="J644" s="252"/>
    </row>
    <row r="645" spans="2:10" s="171" customFormat="1">
      <c r="C645" s="8"/>
      <c r="D645" s="8"/>
      <c r="E645" s="8"/>
      <c r="F645" s="195"/>
      <c r="G645" s="195"/>
      <c r="H645" s="195"/>
      <c r="I645" s="195"/>
      <c r="J645" s="195"/>
    </row>
    <row r="646" spans="2:10" s="171" customFormat="1">
      <c r="C646" s="8"/>
      <c r="D646" s="8"/>
      <c r="E646" s="8"/>
      <c r="F646" s="195"/>
      <c r="G646" s="195"/>
      <c r="H646" s="195"/>
      <c r="I646" s="195"/>
      <c r="J646" s="195"/>
    </row>
    <row r="647" spans="2:10" s="171" customFormat="1">
      <c r="C647" s="8"/>
      <c r="D647" s="8"/>
      <c r="E647" s="8"/>
      <c r="F647" s="195"/>
      <c r="G647" s="195"/>
      <c r="H647" s="195"/>
      <c r="I647" s="195"/>
      <c r="J647" s="195"/>
    </row>
    <row r="648" spans="2:10" s="171" customFormat="1">
      <c r="C648" s="8"/>
      <c r="D648" s="8"/>
      <c r="E648" s="8"/>
      <c r="F648" s="195"/>
      <c r="G648" s="195"/>
      <c r="H648" s="195"/>
      <c r="I648" s="195"/>
      <c r="J648" s="195"/>
    </row>
    <row r="649" spans="2:10" s="171" customFormat="1">
      <c r="C649" s="8"/>
      <c r="D649" s="8"/>
      <c r="E649" s="8"/>
      <c r="F649" s="195"/>
      <c r="G649" s="195"/>
      <c r="H649" s="195"/>
      <c r="I649" s="195"/>
      <c r="J649" s="195"/>
    </row>
    <row r="650" spans="2:10" s="171" customFormat="1">
      <c r="C650" s="8"/>
      <c r="D650" s="8"/>
      <c r="E650" s="8"/>
      <c r="F650" s="195"/>
      <c r="G650" s="195"/>
      <c r="H650" s="195"/>
      <c r="I650" s="195"/>
      <c r="J650" s="195"/>
    </row>
    <row r="651" spans="2:10" s="171" customFormat="1">
      <c r="C651" s="8"/>
      <c r="D651" s="8"/>
      <c r="E651" s="8"/>
      <c r="F651" s="195"/>
      <c r="G651" s="195"/>
      <c r="H651" s="195"/>
      <c r="I651" s="195"/>
      <c r="J651" s="195"/>
    </row>
    <row r="652" spans="2:10" s="171" customFormat="1">
      <c r="C652" s="8"/>
      <c r="D652" s="8"/>
      <c r="E652" s="8"/>
      <c r="F652" s="195"/>
      <c r="G652" s="195"/>
      <c r="H652" s="195"/>
      <c r="I652" s="195"/>
      <c r="J652" s="195"/>
    </row>
    <row r="653" spans="2:10" s="171" customFormat="1">
      <c r="C653" s="8"/>
      <c r="D653" s="8"/>
      <c r="E653" s="8"/>
      <c r="F653" s="195"/>
      <c r="G653" s="195"/>
      <c r="H653" s="195"/>
      <c r="I653" s="195"/>
      <c r="J653" s="195"/>
    </row>
    <row r="654" spans="2:10">
      <c r="H654" s="13"/>
      <c r="I654" s="293" t="s">
        <v>132</v>
      </c>
      <c r="J654" s="293"/>
    </row>
    <row r="655" spans="2:10">
      <c r="F655" s="53"/>
      <c r="G655" s="53"/>
      <c r="H655" s="53"/>
    </row>
    <row r="656" spans="2:10">
      <c r="B656" s="294" t="s">
        <v>126</v>
      </c>
      <c r="C656" s="294"/>
      <c r="D656" s="294"/>
      <c r="E656" s="294"/>
      <c r="F656" s="294"/>
      <c r="G656" s="294"/>
      <c r="H656" s="294"/>
      <c r="I656" s="294"/>
    </row>
    <row r="657" spans="2:10">
      <c r="B657" s="294" t="s">
        <v>133</v>
      </c>
      <c r="C657" s="294"/>
      <c r="D657" s="294"/>
      <c r="E657" s="294"/>
      <c r="F657" s="294"/>
      <c r="G657" s="294"/>
      <c r="H657" s="294"/>
      <c r="I657" s="294"/>
    </row>
    <row r="658" spans="2:10">
      <c r="B658" s="294" t="s">
        <v>275</v>
      </c>
      <c r="C658" s="294"/>
      <c r="D658" s="294"/>
      <c r="E658" s="294"/>
      <c r="F658" s="294"/>
      <c r="G658" s="294"/>
      <c r="H658" s="294"/>
      <c r="I658" s="294"/>
    </row>
    <row r="659" spans="2:10">
      <c r="J659" s="12"/>
    </row>
    <row r="660" spans="2:10">
      <c r="B660" s="288" t="s">
        <v>29</v>
      </c>
      <c r="C660" s="52" t="s">
        <v>30</v>
      </c>
      <c r="D660" s="264" t="s">
        <v>226</v>
      </c>
      <c r="E660" s="265"/>
      <c r="F660" s="265"/>
      <c r="G660" s="265"/>
      <c r="H660" s="265"/>
      <c r="I660" s="266"/>
      <c r="J660" s="12"/>
    </row>
    <row r="661" spans="2:10">
      <c r="B661" s="288"/>
      <c r="C661" s="52" t="s">
        <v>31</v>
      </c>
      <c r="D661" s="289">
        <v>104016</v>
      </c>
      <c r="E661" s="289"/>
      <c r="F661" s="289"/>
      <c r="G661" s="289"/>
      <c r="H661" s="289"/>
      <c r="I661" s="289"/>
    </row>
    <row r="662" spans="2:10">
      <c r="B662" s="254"/>
      <c r="C662" s="254"/>
      <c r="D662" s="254"/>
      <c r="E662" s="254"/>
      <c r="F662" s="254"/>
      <c r="G662" s="254"/>
      <c r="H662" s="254"/>
      <c r="I662" s="254"/>
    </row>
    <row r="663" spans="2:10">
      <c r="B663" s="288" t="s">
        <v>32</v>
      </c>
      <c r="C663" s="52" t="s">
        <v>30</v>
      </c>
      <c r="D663" s="264" t="s">
        <v>150</v>
      </c>
      <c r="E663" s="265"/>
      <c r="F663" s="265"/>
      <c r="G663" s="265"/>
      <c r="H663" s="265"/>
      <c r="I663" s="266"/>
    </row>
    <row r="664" spans="2:10">
      <c r="B664" s="288"/>
      <c r="C664" s="52" t="s">
        <v>31</v>
      </c>
      <c r="D664" s="289">
        <v>104021</v>
      </c>
      <c r="E664" s="289"/>
      <c r="F664" s="289"/>
      <c r="G664" s="289"/>
      <c r="H664" s="289"/>
      <c r="I664" s="289"/>
    </row>
    <row r="665" spans="2:10">
      <c r="B665" s="265"/>
      <c r="C665" s="265"/>
      <c r="D665" s="265"/>
      <c r="E665" s="265"/>
      <c r="F665" s="265"/>
      <c r="G665" s="265"/>
      <c r="H665" s="265"/>
      <c r="I665" s="265"/>
    </row>
    <row r="666" spans="2:10">
      <c r="B666" s="288" t="s">
        <v>33</v>
      </c>
      <c r="C666" s="288"/>
      <c r="D666" s="264" t="s">
        <v>150</v>
      </c>
      <c r="E666" s="265"/>
      <c r="F666" s="265"/>
      <c r="G666" s="265"/>
      <c r="H666" s="265"/>
      <c r="I666" s="266"/>
    </row>
    <row r="667" spans="2:10">
      <c r="B667" s="254"/>
      <c r="C667" s="254"/>
      <c r="D667" s="298"/>
      <c r="E667" s="298"/>
      <c r="F667" s="298"/>
      <c r="G667" s="298"/>
      <c r="H667" s="298"/>
    </row>
    <row r="668" spans="2:10">
      <c r="B668" s="288" t="s">
        <v>34</v>
      </c>
      <c r="C668" s="288"/>
      <c r="D668" s="289">
        <v>1006</v>
      </c>
      <c r="E668" s="289"/>
      <c r="F668" s="289"/>
      <c r="G668" s="289"/>
      <c r="H668" s="289"/>
      <c r="I668" s="289"/>
    </row>
    <row r="669" spans="2:10">
      <c r="B669" s="265"/>
      <c r="C669" s="265"/>
      <c r="D669" s="265"/>
      <c r="E669" s="265"/>
      <c r="F669" s="265"/>
      <c r="G669" s="265"/>
      <c r="H669" s="265"/>
      <c r="I669" s="265"/>
    </row>
    <row r="670" spans="2:10">
      <c r="B670" s="291" t="s">
        <v>129</v>
      </c>
      <c r="C670" s="52" t="s">
        <v>37</v>
      </c>
      <c r="D670" s="289">
        <v>10</v>
      </c>
      <c r="E670" s="289"/>
      <c r="F670" s="289"/>
      <c r="G670" s="289"/>
      <c r="H670" s="289"/>
      <c r="I670" s="289"/>
    </row>
    <row r="671" spans="2:10">
      <c r="B671" s="291"/>
      <c r="C671" s="52" t="s">
        <v>38</v>
      </c>
      <c r="D671" s="264" t="s">
        <v>156</v>
      </c>
      <c r="E671" s="265"/>
      <c r="F671" s="265"/>
      <c r="G671" s="265"/>
      <c r="H671" s="265"/>
      <c r="I671" s="266"/>
    </row>
    <row r="672" spans="2:10">
      <c r="B672" s="291"/>
      <c r="C672" s="52" t="s">
        <v>39</v>
      </c>
      <c r="D672" s="264" t="s">
        <v>149</v>
      </c>
      <c r="E672" s="265"/>
      <c r="F672" s="265"/>
      <c r="G672" s="265"/>
      <c r="H672" s="265"/>
      <c r="I672" s="266"/>
    </row>
    <row r="673" spans="2:10">
      <c r="B673" s="254"/>
      <c r="C673" s="254"/>
      <c r="D673" s="298"/>
      <c r="E673" s="298"/>
      <c r="F673" s="298"/>
      <c r="G673" s="298"/>
      <c r="H673" s="298"/>
    </row>
    <row r="674" spans="2:10">
      <c r="B674" s="255" t="s">
        <v>130</v>
      </c>
      <c r="C674" s="52" t="s">
        <v>41</v>
      </c>
      <c r="D674" s="261" t="s">
        <v>213</v>
      </c>
      <c r="E674" s="262"/>
      <c r="F674" s="262"/>
      <c r="G674" s="262"/>
      <c r="H674" s="262"/>
      <c r="I674" s="263"/>
    </row>
    <row r="675" spans="2:10">
      <c r="B675" s="257"/>
      <c r="C675" s="52" t="s">
        <v>42</v>
      </c>
      <c r="D675" s="289">
        <v>1015</v>
      </c>
      <c r="E675" s="289"/>
      <c r="F675" s="289"/>
      <c r="G675" s="289"/>
      <c r="H675" s="289"/>
      <c r="I675" s="289"/>
    </row>
    <row r="676" spans="2:10">
      <c r="B676" s="257"/>
      <c r="C676" s="52" t="s">
        <v>43</v>
      </c>
      <c r="D676" s="261" t="s">
        <v>168</v>
      </c>
      <c r="E676" s="262"/>
      <c r="F676" s="262"/>
      <c r="G676" s="262"/>
      <c r="H676" s="262"/>
      <c r="I676" s="263"/>
    </row>
    <row r="677" spans="2:10">
      <c r="B677" s="259"/>
      <c r="C677" s="52" t="s">
        <v>44</v>
      </c>
      <c r="D677" s="289">
        <v>12001</v>
      </c>
      <c r="E677" s="289"/>
      <c r="F677" s="289"/>
      <c r="G677" s="289"/>
      <c r="H677" s="289"/>
      <c r="I677" s="289"/>
    </row>
    <row r="678" spans="2:10">
      <c r="B678" s="254"/>
      <c r="C678" s="254"/>
      <c r="D678" s="298"/>
      <c r="E678" s="298"/>
      <c r="F678" s="298"/>
      <c r="G678" s="298"/>
      <c r="H678" s="298"/>
    </row>
    <row r="679" spans="2:10">
      <c r="B679" s="288" t="s">
        <v>131</v>
      </c>
      <c r="C679" s="288"/>
      <c r="D679" s="289"/>
      <c r="E679" s="289"/>
      <c r="F679" s="289"/>
      <c r="G679" s="289"/>
      <c r="H679" s="289"/>
      <c r="I679" s="289"/>
    </row>
    <row r="681" spans="2:10" ht="54" customHeight="1">
      <c r="B681" s="39"/>
      <c r="C681" s="39"/>
      <c r="D681" s="310" t="s">
        <v>134</v>
      </c>
      <c r="E681" s="311"/>
      <c r="F681" s="310" t="s">
        <v>135</v>
      </c>
      <c r="G681" s="311"/>
      <c r="H681" s="312" t="s">
        <v>136</v>
      </c>
      <c r="I681" s="312" t="s">
        <v>137</v>
      </c>
      <c r="J681" s="312" t="s">
        <v>138</v>
      </c>
    </row>
    <row r="682" spans="2:10" ht="27">
      <c r="B682" s="52" t="s">
        <v>139</v>
      </c>
      <c r="C682" s="55">
        <v>1015</v>
      </c>
      <c r="D682" s="3" t="s">
        <v>2</v>
      </c>
      <c r="E682" s="3" t="s">
        <v>140</v>
      </c>
      <c r="F682" s="3" t="s">
        <v>2</v>
      </c>
      <c r="G682" s="3" t="s">
        <v>140</v>
      </c>
      <c r="H682" s="313"/>
      <c r="I682" s="313"/>
      <c r="J682" s="313"/>
    </row>
    <row r="683" spans="2:10">
      <c r="B683" s="52" t="s">
        <v>141</v>
      </c>
      <c r="C683" s="55">
        <v>12001</v>
      </c>
      <c r="D683" s="3">
        <v>1</v>
      </c>
      <c r="E683" s="3">
        <v>2</v>
      </c>
      <c r="F683" s="3">
        <v>3</v>
      </c>
      <c r="G683" s="3">
        <v>4</v>
      </c>
      <c r="H683" s="3">
        <v>5</v>
      </c>
      <c r="I683" s="3">
        <v>6</v>
      </c>
      <c r="J683" s="3">
        <v>7</v>
      </c>
    </row>
    <row r="684" spans="2:10" ht="37.5" customHeight="1">
      <c r="B684" s="52" t="s">
        <v>142</v>
      </c>
      <c r="C684" s="261" t="s">
        <v>168</v>
      </c>
      <c r="D684" s="262"/>
      <c r="E684" s="262"/>
      <c r="F684" s="262"/>
      <c r="G684" s="262"/>
      <c r="H684" s="262"/>
      <c r="I684" s="262"/>
      <c r="J684" s="263"/>
    </row>
    <row r="685" spans="2:10" ht="120" customHeight="1">
      <c r="B685" s="52" t="s">
        <v>143</v>
      </c>
      <c r="C685" s="54" t="s">
        <v>208</v>
      </c>
      <c r="D685" s="40" t="s">
        <v>28</v>
      </c>
      <c r="E685" s="40" t="s">
        <v>28</v>
      </c>
      <c r="F685" s="40"/>
      <c r="G685" s="11"/>
      <c r="H685" s="40" t="s">
        <v>28</v>
      </c>
      <c r="I685" s="40" t="s">
        <v>28</v>
      </c>
      <c r="J685" s="40" t="s">
        <v>28</v>
      </c>
    </row>
    <row r="686" spans="2:10" ht="32.25" customHeight="1">
      <c r="B686" s="52" t="s">
        <v>144</v>
      </c>
      <c r="C686" s="54" t="s">
        <v>202</v>
      </c>
      <c r="D686" s="40" t="s">
        <v>28</v>
      </c>
      <c r="E686" s="40" t="s">
        <v>28</v>
      </c>
      <c r="F686" s="40" t="s">
        <v>28</v>
      </c>
      <c r="G686" s="40" t="s">
        <v>27</v>
      </c>
      <c r="H686" s="40" t="s">
        <v>28</v>
      </c>
      <c r="I686" s="40" t="s">
        <v>28</v>
      </c>
      <c r="J686" s="40" t="s">
        <v>28</v>
      </c>
    </row>
    <row r="687" spans="2:10" s="171" customFormat="1" ht="42.75" customHeight="1">
      <c r="B687" s="206" t="s">
        <v>309</v>
      </c>
      <c r="C687" s="208" t="s">
        <v>183</v>
      </c>
      <c r="D687" s="40"/>
      <c r="E687" s="40"/>
      <c r="F687" s="40"/>
      <c r="G687" s="40"/>
      <c r="H687" s="40"/>
      <c r="I687" s="40"/>
      <c r="J687" s="40"/>
    </row>
    <row r="688" spans="2:10" ht="45.75" customHeight="1">
      <c r="B688" s="153" t="s">
        <v>203</v>
      </c>
      <c r="C688" s="54" t="s">
        <v>209</v>
      </c>
      <c r="D688" s="40" t="s">
        <v>28</v>
      </c>
      <c r="E688" s="40" t="s">
        <v>28</v>
      </c>
      <c r="F688" s="40" t="s">
        <v>28</v>
      </c>
      <c r="G688" s="11"/>
      <c r="H688" s="40" t="s">
        <v>28</v>
      </c>
      <c r="I688" s="40" t="s">
        <v>28</v>
      </c>
      <c r="J688" s="40" t="s">
        <v>28</v>
      </c>
    </row>
    <row r="689" spans="2:10" ht="22.5" customHeight="1">
      <c r="B689" s="308" t="s">
        <v>146</v>
      </c>
      <c r="C689" s="308"/>
      <c r="D689" s="39"/>
      <c r="E689" s="39"/>
      <c r="F689" s="39"/>
      <c r="G689" s="39"/>
      <c r="H689" s="39"/>
      <c r="I689" s="39"/>
      <c r="J689" s="39"/>
    </row>
    <row r="690" spans="2:10" ht="91.5" customHeight="1">
      <c r="B690" s="314" t="s">
        <v>210</v>
      </c>
      <c r="C690" s="315"/>
      <c r="D690" s="48"/>
      <c r="E690" s="48">
        <v>517</v>
      </c>
      <c r="F690" s="48"/>
      <c r="G690" s="48">
        <v>399</v>
      </c>
      <c r="H690" s="48">
        <v>327</v>
      </c>
      <c r="I690" s="48">
        <f>G690-H690</f>
        <v>72</v>
      </c>
      <c r="J690" s="67" t="s">
        <v>315</v>
      </c>
    </row>
    <row r="691" spans="2:10" ht="91.5" customHeight="1">
      <c r="B691" s="316" t="s">
        <v>147</v>
      </c>
      <c r="C691" s="317"/>
      <c r="D691" s="214"/>
      <c r="E691" s="214">
        <v>32976</v>
      </c>
      <c r="F691" s="214"/>
      <c r="G691" s="214">
        <v>4788</v>
      </c>
      <c r="H691" s="214">
        <v>3924</v>
      </c>
      <c r="I691" s="214">
        <f>G691-H691</f>
        <v>864</v>
      </c>
      <c r="J691" s="67" t="s">
        <v>315</v>
      </c>
    </row>
    <row r="694" spans="2:10">
      <c r="B694" s="173" t="s">
        <v>313</v>
      </c>
      <c r="C694" s="297" t="s">
        <v>70</v>
      </c>
      <c r="D694" s="297"/>
      <c r="E694" s="297"/>
      <c r="F694" s="252" t="s">
        <v>71</v>
      </c>
      <c r="G694" s="252"/>
      <c r="H694" s="253" t="s">
        <v>155</v>
      </c>
      <c r="I694" s="253"/>
      <c r="J694" s="253"/>
    </row>
    <row r="695" spans="2:10">
      <c r="C695" s="8"/>
      <c r="D695" s="8"/>
      <c r="E695" s="1"/>
      <c r="F695" s="252" t="s">
        <v>72</v>
      </c>
      <c r="G695" s="252"/>
      <c r="H695" s="252" t="s">
        <v>73</v>
      </c>
      <c r="I695" s="252"/>
      <c r="J695" s="252"/>
    </row>
    <row r="696" spans="2:10">
      <c r="B696" s="51" t="s">
        <v>74</v>
      </c>
      <c r="D696" s="8"/>
      <c r="E696" s="8"/>
      <c r="F696" s="8"/>
      <c r="G696" s="8"/>
    </row>
    <row r="697" spans="2:10" ht="16.5" customHeight="1">
      <c r="C697" s="297" t="s">
        <v>75</v>
      </c>
      <c r="D697" s="297"/>
      <c r="E697" s="297"/>
      <c r="F697" s="252" t="s">
        <v>71</v>
      </c>
      <c r="G697" s="252"/>
      <c r="H697" s="253" t="s">
        <v>239</v>
      </c>
      <c r="I697" s="253"/>
      <c r="J697" s="253"/>
    </row>
    <row r="698" spans="2:10">
      <c r="C698" s="8"/>
      <c r="D698" s="8"/>
      <c r="E698" s="8"/>
      <c r="F698" s="252" t="s">
        <v>72</v>
      </c>
      <c r="G698" s="252"/>
      <c r="H698" s="252" t="s">
        <v>73</v>
      </c>
      <c r="I698" s="252"/>
      <c r="J698" s="252"/>
    </row>
    <row r="702" spans="2:10" s="171" customFormat="1"/>
    <row r="703" spans="2:10">
      <c r="H703" s="13"/>
      <c r="I703" s="293" t="s">
        <v>132</v>
      </c>
      <c r="J703" s="293"/>
    </row>
    <row r="704" spans="2:10">
      <c r="H704" s="13"/>
      <c r="I704" s="96"/>
      <c r="J704" s="96"/>
    </row>
    <row r="705" spans="2:10">
      <c r="F705" s="96"/>
      <c r="G705" s="96"/>
      <c r="H705" s="96"/>
    </row>
    <row r="706" spans="2:10">
      <c r="B706" s="294" t="s">
        <v>126</v>
      </c>
      <c r="C706" s="294"/>
      <c r="D706" s="294"/>
      <c r="E706" s="294"/>
      <c r="F706" s="294"/>
      <c r="G706" s="294"/>
      <c r="H706" s="294"/>
      <c r="I706" s="294"/>
    </row>
    <row r="707" spans="2:10">
      <c r="B707" s="294" t="s">
        <v>133</v>
      </c>
      <c r="C707" s="294"/>
      <c r="D707" s="294"/>
      <c r="E707" s="294"/>
      <c r="F707" s="294"/>
      <c r="G707" s="294"/>
      <c r="H707" s="294"/>
      <c r="I707" s="294"/>
    </row>
    <row r="708" spans="2:10">
      <c r="B708" s="294" t="s">
        <v>275</v>
      </c>
      <c r="C708" s="294"/>
      <c r="D708" s="294"/>
      <c r="E708" s="294"/>
      <c r="F708" s="294"/>
      <c r="G708" s="294"/>
      <c r="H708" s="294"/>
      <c r="I708" s="294"/>
    </row>
    <row r="709" spans="2:10">
      <c r="J709" s="12"/>
    </row>
    <row r="710" spans="2:10">
      <c r="B710" s="288" t="s">
        <v>29</v>
      </c>
      <c r="C710" s="95" t="s">
        <v>30</v>
      </c>
      <c r="D710" s="264" t="s">
        <v>226</v>
      </c>
      <c r="E710" s="265"/>
      <c r="F710" s="265"/>
      <c r="G710" s="265"/>
      <c r="H710" s="265"/>
      <c r="I710" s="266"/>
      <c r="J710" s="12"/>
    </row>
    <row r="711" spans="2:10">
      <c r="B711" s="288"/>
      <c r="C711" s="95" t="s">
        <v>31</v>
      </c>
      <c r="D711" s="289">
        <v>104016</v>
      </c>
      <c r="E711" s="289"/>
      <c r="F711" s="289"/>
      <c r="G711" s="289"/>
      <c r="H711" s="289"/>
      <c r="I711" s="289"/>
    </row>
    <row r="712" spans="2:10">
      <c r="B712" s="254"/>
      <c r="C712" s="254"/>
      <c r="D712" s="254"/>
      <c r="E712" s="254"/>
      <c r="F712" s="254"/>
      <c r="G712" s="254"/>
      <c r="H712" s="254"/>
      <c r="I712" s="254"/>
    </row>
    <row r="713" spans="2:10">
      <c r="B713" s="288" t="s">
        <v>32</v>
      </c>
      <c r="C713" s="95" t="s">
        <v>30</v>
      </c>
      <c r="D713" s="264" t="s">
        <v>150</v>
      </c>
      <c r="E713" s="265"/>
      <c r="F713" s="265"/>
      <c r="G713" s="265"/>
      <c r="H713" s="265"/>
      <c r="I713" s="266"/>
    </row>
    <row r="714" spans="2:10">
      <c r="B714" s="288"/>
      <c r="C714" s="95" t="s">
        <v>31</v>
      </c>
      <c r="D714" s="289">
        <v>104021</v>
      </c>
      <c r="E714" s="289"/>
      <c r="F714" s="289"/>
      <c r="G714" s="289"/>
      <c r="H714" s="289"/>
      <c r="I714" s="289"/>
    </row>
    <row r="715" spans="2:10">
      <c r="B715" s="265"/>
      <c r="C715" s="265"/>
      <c r="D715" s="265"/>
      <c r="E715" s="265"/>
      <c r="F715" s="265"/>
      <c r="G715" s="265"/>
      <c r="H715" s="265"/>
      <c r="I715" s="265"/>
    </row>
    <row r="716" spans="2:10">
      <c r="B716" s="288" t="s">
        <v>33</v>
      </c>
      <c r="C716" s="288"/>
      <c r="D716" s="264" t="s">
        <v>150</v>
      </c>
      <c r="E716" s="265"/>
      <c r="F716" s="265"/>
      <c r="G716" s="265"/>
      <c r="H716" s="265"/>
      <c r="I716" s="266"/>
    </row>
    <row r="717" spans="2:10">
      <c r="B717" s="254"/>
      <c r="C717" s="254"/>
      <c r="D717" s="298"/>
      <c r="E717" s="298"/>
      <c r="F717" s="298"/>
      <c r="G717" s="298"/>
      <c r="H717" s="298"/>
    </row>
    <row r="718" spans="2:10">
      <c r="B718" s="288" t="s">
        <v>34</v>
      </c>
      <c r="C718" s="288"/>
      <c r="D718" s="289">
        <v>1006</v>
      </c>
      <c r="E718" s="289"/>
      <c r="F718" s="289"/>
      <c r="G718" s="289"/>
      <c r="H718" s="289"/>
      <c r="I718" s="289"/>
    </row>
    <row r="719" spans="2:10">
      <c r="B719" s="265"/>
      <c r="C719" s="265"/>
      <c r="D719" s="265"/>
      <c r="E719" s="265"/>
      <c r="F719" s="265"/>
      <c r="G719" s="265"/>
      <c r="H719" s="265"/>
      <c r="I719" s="265"/>
    </row>
    <row r="720" spans="2:10">
      <c r="B720" s="291" t="s">
        <v>129</v>
      </c>
      <c r="C720" s="95" t="s">
        <v>37</v>
      </c>
      <c r="D720" s="289">
        <v>10</v>
      </c>
      <c r="E720" s="289"/>
      <c r="F720" s="289"/>
      <c r="G720" s="289"/>
      <c r="H720" s="289"/>
      <c r="I720" s="289"/>
    </row>
    <row r="721" spans="2:10">
      <c r="B721" s="291"/>
      <c r="C721" s="95" t="s">
        <v>38</v>
      </c>
      <c r="D721" s="285" t="s">
        <v>167</v>
      </c>
      <c r="E721" s="286"/>
      <c r="F721" s="286"/>
      <c r="G721" s="286"/>
      <c r="H721" s="286"/>
      <c r="I721" s="287"/>
    </row>
    <row r="722" spans="2:10">
      <c r="B722" s="291"/>
      <c r="C722" s="95" t="s">
        <v>39</v>
      </c>
      <c r="D722" s="285" t="s">
        <v>148</v>
      </c>
      <c r="E722" s="286"/>
      <c r="F722" s="286"/>
      <c r="G722" s="286"/>
      <c r="H722" s="286"/>
      <c r="I722" s="287"/>
    </row>
    <row r="723" spans="2:10">
      <c r="B723" s="254"/>
      <c r="C723" s="254"/>
      <c r="D723" s="298"/>
      <c r="E723" s="298"/>
      <c r="F723" s="298"/>
      <c r="G723" s="298"/>
      <c r="H723" s="298"/>
    </row>
    <row r="724" spans="2:10">
      <c r="B724" s="255" t="s">
        <v>130</v>
      </c>
      <c r="C724" s="95" t="s">
        <v>41</v>
      </c>
      <c r="D724" s="261" t="s">
        <v>227</v>
      </c>
      <c r="E724" s="262"/>
      <c r="F724" s="262"/>
      <c r="G724" s="262"/>
      <c r="H724" s="262"/>
      <c r="I724" s="263"/>
    </row>
    <row r="725" spans="2:10">
      <c r="B725" s="257"/>
      <c r="C725" s="95" t="s">
        <v>42</v>
      </c>
      <c r="D725" s="289">
        <v>1205</v>
      </c>
      <c r="E725" s="289"/>
      <c r="F725" s="289"/>
      <c r="G725" s="289"/>
      <c r="H725" s="289"/>
      <c r="I725" s="289"/>
    </row>
    <row r="726" spans="2:10">
      <c r="B726" s="257"/>
      <c r="C726" s="95" t="s">
        <v>43</v>
      </c>
      <c r="D726" s="261" t="s">
        <v>228</v>
      </c>
      <c r="E726" s="262"/>
      <c r="F726" s="262"/>
      <c r="G726" s="262"/>
      <c r="H726" s="262"/>
      <c r="I726" s="263"/>
    </row>
    <row r="727" spans="2:10">
      <c r="B727" s="259"/>
      <c r="C727" s="95" t="s">
        <v>44</v>
      </c>
      <c r="D727" s="289">
        <v>12006</v>
      </c>
      <c r="E727" s="289"/>
      <c r="F727" s="289"/>
      <c r="G727" s="289"/>
      <c r="H727" s="289"/>
      <c r="I727" s="289"/>
    </row>
    <row r="728" spans="2:10">
      <c r="B728" s="254"/>
      <c r="C728" s="254"/>
      <c r="D728" s="298"/>
      <c r="E728" s="298"/>
      <c r="F728" s="298"/>
      <c r="G728" s="298"/>
      <c r="H728" s="298"/>
    </row>
    <row r="729" spans="2:10" ht="21" customHeight="1">
      <c r="B729" s="288" t="s">
        <v>131</v>
      </c>
      <c r="C729" s="288"/>
      <c r="D729" s="289" t="s">
        <v>154</v>
      </c>
      <c r="E729" s="289"/>
      <c r="F729" s="289"/>
      <c r="G729" s="289"/>
      <c r="H729" s="289"/>
      <c r="I729" s="289"/>
    </row>
    <row r="730" spans="2:10">
      <c r="B730" s="171"/>
      <c r="C730" s="171"/>
      <c r="D730" s="90"/>
      <c r="E730" s="90"/>
      <c r="F730" s="90"/>
      <c r="G730" s="90"/>
      <c r="H730" s="90"/>
      <c r="I730" s="90"/>
    </row>
    <row r="732" spans="2:10" ht="52.5" customHeight="1">
      <c r="B732" s="39"/>
      <c r="C732" s="39"/>
      <c r="D732" s="310" t="s">
        <v>134</v>
      </c>
      <c r="E732" s="311"/>
      <c r="F732" s="310" t="s">
        <v>135</v>
      </c>
      <c r="G732" s="311"/>
      <c r="H732" s="312" t="s">
        <v>136</v>
      </c>
      <c r="I732" s="312" t="s">
        <v>137</v>
      </c>
      <c r="J732" s="312" t="s">
        <v>138</v>
      </c>
    </row>
    <row r="733" spans="2:10" ht="73.5" customHeight="1">
      <c r="B733" s="95" t="s">
        <v>139</v>
      </c>
      <c r="C733" s="98">
        <v>1205</v>
      </c>
      <c r="D733" s="3" t="s">
        <v>2</v>
      </c>
      <c r="E733" s="3" t="s">
        <v>140</v>
      </c>
      <c r="F733" s="3" t="s">
        <v>2</v>
      </c>
      <c r="G733" s="3" t="s">
        <v>140</v>
      </c>
      <c r="H733" s="313"/>
      <c r="I733" s="313"/>
      <c r="J733" s="313"/>
    </row>
    <row r="734" spans="2:10" ht="33" customHeight="1">
      <c r="B734" s="95" t="s">
        <v>141</v>
      </c>
      <c r="C734" s="98">
        <v>12006</v>
      </c>
      <c r="D734" s="3">
        <v>1</v>
      </c>
      <c r="E734" s="3">
        <v>2</v>
      </c>
      <c r="F734" s="3">
        <v>3</v>
      </c>
      <c r="G734" s="3">
        <v>4</v>
      </c>
      <c r="H734" s="3">
        <v>5</v>
      </c>
      <c r="I734" s="3">
        <v>6</v>
      </c>
      <c r="J734" s="3">
        <v>7</v>
      </c>
    </row>
    <row r="735" spans="2:10" ht="32.25" customHeight="1">
      <c r="B735" s="95" t="s">
        <v>142</v>
      </c>
      <c r="C735" s="261" t="s">
        <v>228</v>
      </c>
      <c r="D735" s="262"/>
      <c r="E735" s="262"/>
      <c r="F735" s="262"/>
      <c r="G735" s="262"/>
      <c r="H735" s="262"/>
      <c r="I735" s="262"/>
      <c r="J735" s="263"/>
    </row>
    <row r="736" spans="2:10" ht="172.5" customHeight="1">
      <c r="B736" s="95" t="s">
        <v>143</v>
      </c>
      <c r="C736" s="97" t="s">
        <v>229</v>
      </c>
      <c r="D736" s="205"/>
      <c r="E736" s="40" t="s">
        <v>28</v>
      </c>
      <c r="F736" s="40"/>
      <c r="G736" s="11"/>
      <c r="H736" s="40" t="s">
        <v>28</v>
      </c>
      <c r="I736" s="40" t="s">
        <v>28</v>
      </c>
      <c r="J736" s="40" t="s">
        <v>28</v>
      </c>
    </row>
    <row r="737" spans="2:10" ht="35.25" customHeight="1">
      <c r="B737" s="95" t="s">
        <v>144</v>
      </c>
      <c r="C737" s="97" t="s">
        <v>202</v>
      </c>
      <c r="D737" s="40" t="s">
        <v>28</v>
      </c>
      <c r="E737" s="40" t="s">
        <v>28</v>
      </c>
      <c r="F737" s="40" t="s">
        <v>28</v>
      </c>
      <c r="G737" s="40" t="s">
        <v>27</v>
      </c>
      <c r="H737" s="40" t="s">
        <v>28</v>
      </c>
      <c r="I737" s="40" t="s">
        <v>28</v>
      </c>
      <c r="J737" s="40" t="s">
        <v>28</v>
      </c>
    </row>
    <row r="738" spans="2:10" ht="57.75" customHeight="1">
      <c r="B738" s="154" t="s">
        <v>203</v>
      </c>
      <c r="C738" s="208" t="s">
        <v>310</v>
      </c>
      <c r="D738" s="40" t="s">
        <v>28</v>
      </c>
      <c r="E738" s="40" t="s">
        <v>28</v>
      </c>
      <c r="F738" s="40" t="s">
        <v>28</v>
      </c>
      <c r="G738" s="11"/>
      <c r="H738" s="40" t="s">
        <v>28</v>
      </c>
      <c r="I738" s="40" t="s">
        <v>28</v>
      </c>
      <c r="J738" s="40" t="s">
        <v>28</v>
      </c>
    </row>
    <row r="739" spans="2:10" ht="19.5" customHeight="1">
      <c r="B739" s="308" t="s">
        <v>146</v>
      </c>
      <c r="C739" s="308"/>
      <c r="D739" s="39"/>
      <c r="E739" s="39"/>
      <c r="F739" s="39"/>
      <c r="G739" s="39"/>
      <c r="H739" s="39"/>
      <c r="I739" s="39"/>
      <c r="J739" s="39"/>
    </row>
    <row r="740" spans="2:10" ht="33" customHeight="1">
      <c r="B740" s="316" t="s">
        <v>230</v>
      </c>
      <c r="C740" s="317"/>
      <c r="D740" s="48">
        <v>3</v>
      </c>
      <c r="E740" s="48">
        <f>D740</f>
        <v>3</v>
      </c>
      <c r="F740" s="48">
        <v>3</v>
      </c>
      <c r="G740" s="48">
        <f>F740</f>
        <v>3</v>
      </c>
      <c r="H740" s="48">
        <v>3</v>
      </c>
      <c r="I740" s="48">
        <f>G740-H740</f>
        <v>0</v>
      </c>
      <c r="J740" s="67"/>
    </row>
    <row r="741" spans="2:10" ht="24" customHeight="1">
      <c r="B741" s="316" t="s">
        <v>147</v>
      </c>
      <c r="C741" s="317"/>
      <c r="D741" s="212">
        <v>3967</v>
      </c>
      <c r="E741" s="212">
        <f>D741</f>
        <v>3967</v>
      </c>
      <c r="F741" s="212">
        <v>991.8</v>
      </c>
      <c r="G741" s="212">
        <f>F741</f>
        <v>991.8</v>
      </c>
      <c r="H741" s="212">
        <v>991.8</v>
      </c>
      <c r="I741" s="48">
        <f>G741-H741</f>
        <v>0</v>
      </c>
      <c r="J741" s="67"/>
    </row>
    <row r="744" spans="2:10">
      <c r="B744" s="173" t="s">
        <v>313</v>
      </c>
      <c r="C744" s="297" t="s">
        <v>70</v>
      </c>
      <c r="D744" s="297"/>
      <c r="E744" s="297"/>
      <c r="F744" s="252" t="s">
        <v>71</v>
      </c>
      <c r="G744" s="252"/>
      <c r="H744" s="253" t="s">
        <v>155</v>
      </c>
      <c r="I744" s="253"/>
      <c r="J744" s="253"/>
    </row>
    <row r="745" spans="2:10">
      <c r="C745" s="8"/>
      <c r="D745" s="8"/>
      <c r="E745" s="1"/>
      <c r="F745" s="252" t="s">
        <v>72</v>
      </c>
      <c r="G745" s="252"/>
      <c r="H745" s="252" t="s">
        <v>73</v>
      </c>
      <c r="I745" s="252"/>
      <c r="J745" s="252"/>
    </row>
    <row r="746" spans="2:10">
      <c r="B746" s="94" t="s">
        <v>74</v>
      </c>
      <c r="D746" s="8"/>
      <c r="E746" s="8"/>
      <c r="F746" s="8"/>
      <c r="G746" s="8"/>
    </row>
    <row r="747" spans="2:10" ht="16.5" customHeight="1">
      <c r="C747" s="297" t="s">
        <v>75</v>
      </c>
      <c r="D747" s="297"/>
      <c r="E747" s="297"/>
      <c r="F747" s="252" t="s">
        <v>71</v>
      </c>
      <c r="G747" s="252"/>
      <c r="H747" s="253" t="s">
        <v>239</v>
      </c>
      <c r="I747" s="253"/>
      <c r="J747" s="253"/>
    </row>
    <row r="748" spans="2:10">
      <c r="C748" s="8"/>
      <c r="D748" s="8"/>
      <c r="E748" s="8"/>
      <c r="F748" s="252" t="s">
        <v>72</v>
      </c>
      <c r="G748" s="252"/>
      <c r="H748" s="252" t="s">
        <v>73</v>
      </c>
      <c r="I748" s="252"/>
      <c r="J748" s="252"/>
    </row>
    <row r="763" spans="2:10" s="171" customFormat="1" ht="12.75" customHeight="1">
      <c r="C763" s="8"/>
      <c r="D763" s="8"/>
      <c r="E763" s="8"/>
      <c r="F763" s="195"/>
      <c r="G763" s="195"/>
      <c r="H763" s="195"/>
      <c r="I763" s="195"/>
      <c r="J763" s="195"/>
    </row>
    <row r="764" spans="2:10">
      <c r="H764" s="13"/>
      <c r="I764" s="293" t="s">
        <v>132</v>
      </c>
      <c r="J764" s="293"/>
    </row>
    <row r="765" spans="2:10">
      <c r="F765" s="80"/>
      <c r="G765" s="80"/>
      <c r="H765" s="80"/>
    </row>
    <row r="766" spans="2:10">
      <c r="B766" s="294" t="s">
        <v>126</v>
      </c>
      <c r="C766" s="294"/>
      <c r="D766" s="294"/>
      <c r="E766" s="294"/>
      <c r="F766" s="294"/>
      <c r="G766" s="294"/>
      <c r="H766" s="294"/>
      <c r="I766" s="294"/>
    </row>
    <row r="767" spans="2:10">
      <c r="B767" s="294" t="s">
        <v>133</v>
      </c>
      <c r="C767" s="294"/>
      <c r="D767" s="294"/>
      <c r="E767" s="294"/>
      <c r="F767" s="294"/>
      <c r="G767" s="294"/>
      <c r="H767" s="294"/>
      <c r="I767" s="294"/>
    </row>
    <row r="768" spans="2:10">
      <c r="B768" s="294" t="s">
        <v>275</v>
      </c>
      <c r="C768" s="294"/>
      <c r="D768" s="294"/>
      <c r="E768" s="294"/>
      <c r="F768" s="294"/>
      <c r="G768" s="294"/>
      <c r="H768" s="294"/>
      <c r="I768" s="294"/>
    </row>
    <row r="769" spans="2:10">
      <c r="J769" s="12"/>
    </row>
    <row r="770" spans="2:10">
      <c r="B770" s="288" t="s">
        <v>29</v>
      </c>
      <c r="C770" s="79" t="s">
        <v>30</v>
      </c>
      <c r="D770" s="264" t="s">
        <v>150</v>
      </c>
      <c r="E770" s="265"/>
      <c r="F770" s="265"/>
      <c r="G770" s="265"/>
      <c r="H770" s="265"/>
      <c r="I770" s="266"/>
      <c r="J770" s="12"/>
    </row>
    <row r="771" spans="2:10">
      <c r="B771" s="288"/>
      <c r="C771" s="79" t="s">
        <v>31</v>
      </c>
      <c r="D771" s="289">
        <v>104021</v>
      </c>
      <c r="E771" s="289"/>
      <c r="F771" s="289"/>
      <c r="G771" s="289"/>
      <c r="H771" s="289"/>
      <c r="I771" s="289"/>
    </row>
    <row r="772" spans="2:10">
      <c r="B772" s="254"/>
      <c r="C772" s="254"/>
      <c r="D772" s="254"/>
      <c r="E772" s="254"/>
      <c r="F772" s="254"/>
      <c r="G772" s="254"/>
      <c r="H772" s="254"/>
      <c r="I772" s="254"/>
    </row>
    <row r="773" spans="2:10">
      <c r="B773" s="288" t="s">
        <v>32</v>
      </c>
      <c r="C773" s="79" t="s">
        <v>30</v>
      </c>
      <c r="D773" s="264" t="s">
        <v>150</v>
      </c>
      <c r="E773" s="265"/>
      <c r="F773" s="265"/>
      <c r="G773" s="265"/>
      <c r="H773" s="265"/>
      <c r="I773" s="266"/>
    </row>
    <row r="774" spans="2:10">
      <c r="B774" s="288"/>
      <c r="C774" s="79" t="s">
        <v>31</v>
      </c>
      <c r="D774" s="289">
        <v>104021</v>
      </c>
      <c r="E774" s="289"/>
      <c r="F774" s="289"/>
      <c r="G774" s="289"/>
      <c r="H774" s="289"/>
      <c r="I774" s="289"/>
    </row>
    <row r="775" spans="2:10">
      <c r="B775" s="265"/>
      <c r="C775" s="265"/>
      <c r="D775" s="265"/>
      <c r="E775" s="265"/>
      <c r="F775" s="265"/>
      <c r="G775" s="265"/>
      <c r="H775" s="265"/>
      <c r="I775" s="265"/>
    </row>
    <row r="776" spans="2:10">
      <c r="B776" s="288" t="s">
        <v>33</v>
      </c>
      <c r="C776" s="288"/>
      <c r="D776" s="264" t="s">
        <v>150</v>
      </c>
      <c r="E776" s="265"/>
      <c r="F776" s="265"/>
      <c r="G776" s="265"/>
      <c r="H776" s="265"/>
      <c r="I776" s="266"/>
    </row>
    <row r="777" spans="2:10">
      <c r="B777" s="254"/>
      <c r="C777" s="254"/>
      <c r="D777" s="298"/>
      <c r="E777" s="298"/>
      <c r="F777" s="298"/>
      <c r="G777" s="298"/>
      <c r="H777" s="298"/>
    </row>
    <row r="778" spans="2:10">
      <c r="B778" s="288" t="s">
        <v>34</v>
      </c>
      <c r="C778" s="288"/>
      <c r="D778" s="289">
        <v>1006</v>
      </c>
      <c r="E778" s="289"/>
      <c r="F778" s="289"/>
      <c r="G778" s="289"/>
      <c r="H778" s="289"/>
      <c r="I778" s="289"/>
    </row>
    <row r="779" spans="2:10">
      <c r="B779" s="265"/>
      <c r="C779" s="265"/>
      <c r="D779" s="265"/>
      <c r="E779" s="265"/>
      <c r="F779" s="265"/>
      <c r="G779" s="265"/>
      <c r="H779" s="265"/>
      <c r="I779" s="265"/>
    </row>
    <row r="780" spans="2:10">
      <c r="B780" s="291" t="s">
        <v>129</v>
      </c>
      <c r="C780" s="79" t="s">
        <v>37</v>
      </c>
      <c r="D780" s="285" t="s">
        <v>167</v>
      </c>
      <c r="E780" s="286"/>
      <c r="F780" s="286"/>
      <c r="G780" s="286"/>
      <c r="H780" s="286"/>
      <c r="I780" s="287"/>
    </row>
    <row r="781" spans="2:10">
      <c r="B781" s="291"/>
      <c r="C781" s="79" t="s">
        <v>38</v>
      </c>
      <c r="D781" s="285" t="s">
        <v>156</v>
      </c>
      <c r="E781" s="286"/>
      <c r="F781" s="286"/>
      <c r="G781" s="286"/>
      <c r="H781" s="286"/>
      <c r="I781" s="287"/>
    </row>
    <row r="782" spans="2:10">
      <c r="B782" s="291"/>
      <c r="C782" s="79" t="s">
        <v>39</v>
      </c>
      <c r="D782" s="285" t="s">
        <v>148</v>
      </c>
      <c r="E782" s="286"/>
      <c r="F782" s="286"/>
      <c r="G782" s="286"/>
      <c r="H782" s="286"/>
      <c r="I782" s="287"/>
    </row>
    <row r="783" spans="2:10">
      <c r="B783" s="254"/>
      <c r="C783" s="254"/>
      <c r="D783" s="298"/>
      <c r="E783" s="298"/>
      <c r="F783" s="298"/>
      <c r="G783" s="298"/>
      <c r="H783" s="298"/>
    </row>
    <row r="784" spans="2:10" ht="30" customHeight="1">
      <c r="B784" s="255" t="s">
        <v>130</v>
      </c>
      <c r="C784" s="79" t="s">
        <v>41</v>
      </c>
      <c r="D784" s="261" t="s">
        <v>151</v>
      </c>
      <c r="E784" s="262"/>
      <c r="F784" s="262"/>
      <c r="G784" s="262"/>
      <c r="H784" s="262"/>
      <c r="I784" s="263"/>
    </row>
    <row r="785" spans="2:10">
      <c r="B785" s="257"/>
      <c r="C785" s="79" t="s">
        <v>42</v>
      </c>
      <c r="D785" s="289">
        <v>1108</v>
      </c>
      <c r="E785" s="289"/>
      <c r="F785" s="289"/>
      <c r="G785" s="289"/>
      <c r="H785" s="289"/>
      <c r="I785" s="289"/>
    </row>
    <row r="786" spans="2:10" ht="39.75" customHeight="1">
      <c r="B786" s="257"/>
      <c r="C786" s="79" t="s">
        <v>43</v>
      </c>
      <c r="D786" s="261" t="s">
        <v>220</v>
      </c>
      <c r="E786" s="262"/>
      <c r="F786" s="262"/>
      <c r="G786" s="262"/>
      <c r="H786" s="262"/>
      <c r="I786" s="263"/>
    </row>
    <row r="787" spans="2:10">
      <c r="B787" s="259"/>
      <c r="C787" s="79" t="s">
        <v>44</v>
      </c>
      <c r="D787" s="289">
        <v>11005</v>
      </c>
      <c r="E787" s="289"/>
      <c r="F787" s="289"/>
      <c r="G787" s="289"/>
      <c r="H787" s="289"/>
      <c r="I787" s="289"/>
    </row>
    <row r="788" spans="2:10">
      <c r="B788" s="254"/>
      <c r="C788" s="254"/>
      <c r="D788" s="298"/>
      <c r="E788" s="298"/>
      <c r="F788" s="298"/>
      <c r="G788" s="298"/>
      <c r="H788" s="298"/>
    </row>
    <row r="789" spans="2:10">
      <c r="B789" s="288" t="s">
        <v>131</v>
      </c>
      <c r="C789" s="288"/>
      <c r="D789" s="289" t="s">
        <v>154</v>
      </c>
      <c r="E789" s="289"/>
      <c r="F789" s="289"/>
      <c r="G789" s="289"/>
      <c r="H789" s="289"/>
      <c r="I789" s="289"/>
    </row>
    <row r="791" spans="2:10" ht="38.25" customHeight="1">
      <c r="B791" s="39"/>
      <c r="C791" s="39"/>
      <c r="D791" s="310" t="s">
        <v>134</v>
      </c>
      <c r="E791" s="311"/>
      <c r="F791" s="310" t="s">
        <v>135</v>
      </c>
      <c r="G791" s="311"/>
      <c r="H791" s="312" t="s">
        <v>136</v>
      </c>
      <c r="I791" s="312" t="s">
        <v>137</v>
      </c>
      <c r="J791" s="312" t="s">
        <v>138</v>
      </c>
    </row>
    <row r="792" spans="2:10" ht="27">
      <c r="B792" s="79" t="s">
        <v>139</v>
      </c>
      <c r="C792" s="82">
        <v>1108</v>
      </c>
      <c r="D792" s="3" t="s">
        <v>2</v>
      </c>
      <c r="E792" s="3" t="s">
        <v>140</v>
      </c>
      <c r="F792" s="3" t="s">
        <v>2</v>
      </c>
      <c r="G792" s="3" t="s">
        <v>140</v>
      </c>
      <c r="H792" s="313"/>
      <c r="I792" s="313"/>
      <c r="J792" s="313"/>
    </row>
    <row r="793" spans="2:10">
      <c r="B793" s="79" t="s">
        <v>141</v>
      </c>
      <c r="C793" s="82">
        <v>11005</v>
      </c>
      <c r="D793" s="3">
        <v>1</v>
      </c>
      <c r="E793" s="3">
        <v>2</v>
      </c>
      <c r="F793" s="3">
        <v>3</v>
      </c>
      <c r="G793" s="3">
        <v>4</v>
      </c>
      <c r="H793" s="3">
        <v>5</v>
      </c>
      <c r="I793" s="3">
        <v>6</v>
      </c>
      <c r="J793" s="3">
        <v>7</v>
      </c>
    </row>
    <row r="794" spans="2:10" ht="48.75" customHeight="1">
      <c r="B794" s="79" t="s">
        <v>142</v>
      </c>
      <c r="C794" s="261" t="s">
        <v>220</v>
      </c>
      <c r="D794" s="262"/>
      <c r="E794" s="262"/>
      <c r="F794" s="262"/>
      <c r="G794" s="262"/>
      <c r="H794" s="262"/>
      <c r="I794" s="262"/>
      <c r="J794" s="263"/>
    </row>
    <row r="795" spans="2:10" ht="138" customHeight="1">
      <c r="B795" s="79" t="s">
        <v>143</v>
      </c>
      <c r="C795" s="81" t="s">
        <v>220</v>
      </c>
      <c r="D795" s="40" t="s">
        <v>28</v>
      </c>
      <c r="E795" s="40" t="s">
        <v>28</v>
      </c>
      <c r="F795" s="40" t="s">
        <v>28</v>
      </c>
      <c r="G795" s="11"/>
      <c r="H795" s="40" t="s">
        <v>28</v>
      </c>
      <c r="I795" s="40" t="s">
        <v>28</v>
      </c>
      <c r="J795" s="40" t="s">
        <v>28</v>
      </c>
    </row>
    <row r="796" spans="2:10">
      <c r="B796" s="79" t="s">
        <v>144</v>
      </c>
      <c r="C796" s="81"/>
      <c r="D796" s="40" t="s">
        <v>28</v>
      </c>
      <c r="E796" s="40" t="s">
        <v>28</v>
      </c>
      <c r="F796" s="40" t="s">
        <v>28</v>
      </c>
      <c r="G796" s="40" t="s">
        <v>27</v>
      </c>
      <c r="H796" s="40" t="s">
        <v>28</v>
      </c>
      <c r="I796" s="40" t="s">
        <v>28</v>
      </c>
      <c r="J796" s="40" t="s">
        <v>28</v>
      </c>
    </row>
    <row r="797" spans="2:10" ht="36.75" customHeight="1">
      <c r="B797" s="2" t="s">
        <v>145</v>
      </c>
      <c r="C797" s="81" t="s">
        <v>183</v>
      </c>
      <c r="D797" s="40" t="s">
        <v>28</v>
      </c>
      <c r="E797" s="40" t="s">
        <v>28</v>
      </c>
      <c r="F797" s="40" t="s">
        <v>28</v>
      </c>
      <c r="G797" s="11"/>
      <c r="H797" s="40" t="s">
        <v>28</v>
      </c>
      <c r="I797" s="40" t="s">
        <v>28</v>
      </c>
      <c r="J797" s="40" t="s">
        <v>28</v>
      </c>
    </row>
    <row r="798" spans="2:10">
      <c r="B798" s="308" t="s">
        <v>146</v>
      </c>
      <c r="C798" s="308"/>
      <c r="D798" s="39"/>
      <c r="E798" s="39"/>
      <c r="F798" s="39"/>
      <c r="G798" s="39"/>
      <c r="H798" s="39"/>
      <c r="I798" s="39"/>
      <c r="J798" s="39"/>
    </row>
    <row r="799" spans="2:10" ht="22.5" customHeight="1">
      <c r="B799" s="309" t="s">
        <v>147</v>
      </c>
      <c r="C799" s="309"/>
      <c r="D799" s="44"/>
      <c r="E799" s="147">
        <v>3854.7</v>
      </c>
      <c r="F799" s="44"/>
      <c r="G799" s="147">
        <v>3854.7</v>
      </c>
      <c r="H799" s="147">
        <v>3854.7</v>
      </c>
      <c r="I799" s="44">
        <f>G799-H799</f>
        <v>0</v>
      </c>
      <c r="J799" s="11"/>
    </row>
    <row r="802" spans="2:10">
      <c r="B802" s="173" t="s">
        <v>313</v>
      </c>
      <c r="C802" s="297" t="s">
        <v>70</v>
      </c>
      <c r="D802" s="297"/>
      <c r="E802" s="297"/>
      <c r="F802" s="252" t="s">
        <v>71</v>
      </c>
      <c r="G802" s="252"/>
      <c r="H802" s="253" t="s">
        <v>155</v>
      </c>
      <c r="I802" s="253"/>
      <c r="J802" s="253"/>
    </row>
    <row r="803" spans="2:10">
      <c r="C803" s="8"/>
      <c r="D803" s="8"/>
      <c r="E803" s="1"/>
      <c r="F803" s="252" t="s">
        <v>72</v>
      </c>
      <c r="G803" s="252"/>
      <c r="H803" s="252" t="s">
        <v>73</v>
      </c>
      <c r="I803" s="252"/>
      <c r="J803" s="252"/>
    </row>
    <row r="804" spans="2:10">
      <c r="B804" s="78" t="s">
        <v>74</v>
      </c>
      <c r="D804" s="8"/>
      <c r="E804" s="8"/>
      <c r="F804" s="8"/>
      <c r="G804" s="8"/>
    </row>
    <row r="805" spans="2:10" ht="16.5" customHeight="1">
      <c r="C805" s="297" t="s">
        <v>75</v>
      </c>
      <c r="D805" s="297"/>
      <c r="E805" s="297"/>
      <c r="F805" s="252" t="s">
        <v>71</v>
      </c>
      <c r="G805" s="252"/>
      <c r="H805" s="253" t="s">
        <v>239</v>
      </c>
      <c r="I805" s="253"/>
      <c r="J805" s="253"/>
    </row>
    <row r="806" spans="2:10">
      <c r="C806" s="8"/>
      <c r="D806" s="8"/>
      <c r="E806" s="8"/>
      <c r="F806" s="252" t="s">
        <v>72</v>
      </c>
      <c r="G806" s="252"/>
      <c r="H806" s="252" t="s">
        <v>73</v>
      </c>
      <c r="I806" s="252"/>
      <c r="J806" s="252"/>
    </row>
    <row r="807" spans="2:10" s="171" customFormat="1">
      <c r="C807" s="8"/>
      <c r="D807" s="8"/>
      <c r="E807" s="8"/>
      <c r="F807" s="195"/>
      <c r="G807" s="195"/>
      <c r="H807" s="195"/>
      <c r="I807" s="195"/>
      <c r="J807" s="195"/>
    </row>
    <row r="808" spans="2:10" s="171" customFormat="1">
      <c r="C808" s="8"/>
      <c r="D808" s="8"/>
      <c r="E808" s="8"/>
      <c r="F808" s="195"/>
      <c r="G808" s="195"/>
      <c r="H808" s="195"/>
      <c r="I808" s="195"/>
      <c r="J808" s="195"/>
    </row>
    <row r="809" spans="2:10" s="171" customFormat="1">
      <c r="C809" s="8"/>
      <c r="D809" s="8"/>
      <c r="E809" s="8"/>
      <c r="F809" s="195"/>
      <c r="G809" s="195"/>
      <c r="H809" s="195"/>
      <c r="I809" s="195"/>
      <c r="J809" s="195"/>
    </row>
    <row r="810" spans="2:10">
      <c r="H810" s="13"/>
      <c r="I810" s="293" t="s">
        <v>132</v>
      </c>
      <c r="J810" s="293"/>
    </row>
    <row r="811" spans="2:10">
      <c r="F811" s="122"/>
      <c r="G811" s="122"/>
      <c r="H811" s="122"/>
    </row>
    <row r="812" spans="2:10">
      <c r="B812" s="294" t="s">
        <v>126</v>
      </c>
      <c r="C812" s="294"/>
      <c r="D812" s="294"/>
      <c r="E812" s="294"/>
      <c r="F812" s="294"/>
      <c r="G812" s="294"/>
      <c r="H812" s="294"/>
      <c r="I812" s="294"/>
    </row>
    <row r="813" spans="2:10">
      <c r="B813" s="294" t="s">
        <v>133</v>
      </c>
      <c r="C813" s="294"/>
      <c r="D813" s="294"/>
      <c r="E813" s="294"/>
      <c r="F813" s="294"/>
      <c r="G813" s="294"/>
      <c r="H813" s="294"/>
      <c r="I813" s="294"/>
    </row>
    <row r="814" spans="2:10">
      <c r="B814" s="294" t="s">
        <v>275</v>
      </c>
      <c r="C814" s="294"/>
      <c r="D814" s="294"/>
      <c r="E814" s="294"/>
      <c r="F814" s="294"/>
      <c r="G814" s="294"/>
      <c r="H814" s="294"/>
      <c r="I814" s="294"/>
    </row>
    <row r="815" spans="2:10">
      <c r="B815" s="123"/>
      <c r="C815" s="123"/>
      <c r="D815" s="123"/>
      <c r="E815" s="123"/>
      <c r="F815" s="123"/>
      <c r="G815" s="123"/>
      <c r="H815" s="123"/>
      <c r="I815" s="123"/>
    </row>
    <row r="816" spans="2:10" ht="16.5" customHeight="1">
      <c r="B816" s="288" t="s">
        <v>29</v>
      </c>
      <c r="C816" s="121" t="s">
        <v>30</v>
      </c>
      <c r="D816" s="264" t="s">
        <v>150</v>
      </c>
      <c r="E816" s="265"/>
      <c r="F816" s="265"/>
      <c r="G816" s="265"/>
      <c r="H816" s="265"/>
      <c r="I816" s="266"/>
      <c r="J816" s="12"/>
    </row>
    <row r="817" spans="2:9">
      <c r="B817" s="288"/>
      <c r="C817" s="121" t="s">
        <v>31</v>
      </c>
      <c r="D817" s="289">
        <v>104021</v>
      </c>
      <c r="E817" s="289"/>
      <c r="F817" s="289"/>
      <c r="G817" s="289"/>
      <c r="H817" s="289"/>
      <c r="I817" s="289"/>
    </row>
    <row r="818" spans="2:9">
      <c r="B818" s="254"/>
      <c r="C818" s="254"/>
      <c r="D818" s="254"/>
      <c r="E818" s="254"/>
      <c r="F818" s="254"/>
      <c r="G818" s="254"/>
      <c r="H818" s="254"/>
      <c r="I818" s="254"/>
    </row>
    <row r="819" spans="2:9" ht="16.5" customHeight="1">
      <c r="B819" s="288" t="s">
        <v>32</v>
      </c>
      <c r="C819" s="121" t="s">
        <v>30</v>
      </c>
      <c r="D819" s="264" t="s">
        <v>150</v>
      </c>
      <c r="E819" s="265"/>
      <c r="F819" s="265"/>
      <c r="G819" s="265"/>
      <c r="H819" s="265"/>
      <c r="I819" s="266"/>
    </row>
    <row r="820" spans="2:9">
      <c r="B820" s="288"/>
      <c r="C820" s="121" t="s">
        <v>31</v>
      </c>
      <c r="D820" s="289">
        <v>104021</v>
      </c>
      <c r="E820" s="289"/>
      <c r="F820" s="289"/>
      <c r="G820" s="289"/>
      <c r="H820" s="289"/>
      <c r="I820" s="289"/>
    </row>
    <row r="821" spans="2:9">
      <c r="B821" s="265"/>
      <c r="C821" s="265"/>
      <c r="D821" s="265"/>
      <c r="E821" s="265"/>
      <c r="F821" s="265"/>
      <c r="G821" s="265"/>
      <c r="H821" s="265"/>
      <c r="I821" s="265"/>
    </row>
    <row r="822" spans="2:9">
      <c r="B822" s="288" t="s">
        <v>33</v>
      </c>
      <c r="C822" s="288"/>
      <c r="D822" s="264" t="s">
        <v>150</v>
      </c>
      <c r="E822" s="265"/>
      <c r="F822" s="265"/>
      <c r="G822" s="265"/>
      <c r="H822" s="265"/>
      <c r="I822" s="266"/>
    </row>
    <row r="823" spans="2:9">
      <c r="B823" s="254"/>
      <c r="C823" s="254"/>
      <c r="D823" s="298"/>
      <c r="E823" s="298"/>
      <c r="F823" s="298"/>
      <c r="G823" s="298"/>
      <c r="H823" s="298"/>
    </row>
    <row r="824" spans="2:9">
      <c r="B824" s="288" t="s">
        <v>34</v>
      </c>
      <c r="C824" s="288"/>
      <c r="D824" s="289">
        <v>1006</v>
      </c>
      <c r="E824" s="289"/>
      <c r="F824" s="289"/>
      <c r="G824" s="289"/>
      <c r="H824" s="289"/>
      <c r="I824" s="289"/>
    </row>
    <row r="825" spans="2:9">
      <c r="B825" s="265"/>
      <c r="C825" s="265"/>
      <c r="D825" s="265"/>
      <c r="E825" s="265"/>
      <c r="F825" s="265"/>
      <c r="G825" s="265"/>
      <c r="H825" s="265"/>
      <c r="I825" s="265"/>
    </row>
    <row r="826" spans="2:9">
      <c r="B826" s="291" t="s">
        <v>129</v>
      </c>
      <c r="C826" s="121" t="s">
        <v>37</v>
      </c>
      <c r="D826" s="299" t="s">
        <v>148</v>
      </c>
      <c r="E826" s="300"/>
      <c r="F826" s="300"/>
      <c r="G826" s="300"/>
      <c r="H826" s="300"/>
      <c r="I826" s="301"/>
    </row>
    <row r="827" spans="2:9">
      <c r="B827" s="291"/>
      <c r="C827" s="121" t="s">
        <v>38</v>
      </c>
      <c r="D827" s="299" t="s">
        <v>148</v>
      </c>
      <c r="E827" s="300"/>
      <c r="F827" s="300"/>
      <c r="G827" s="300"/>
      <c r="H827" s="300"/>
      <c r="I827" s="301"/>
    </row>
    <row r="828" spans="2:9">
      <c r="B828" s="291"/>
      <c r="C828" s="121" t="s">
        <v>39</v>
      </c>
      <c r="D828" s="289" t="s">
        <v>149</v>
      </c>
      <c r="E828" s="289"/>
      <c r="F828" s="289"/>
      <c r="G828" s="289"/>
      <c r="H828" s="289"/>
      <c r="I828" s="289"/>
    </row>
    <row r="829" spans="2:9">
      <c r="B829" s="254"/>
      <c r="C829" s="254"/>
      <c r="D829" s="298"/>
      <c r="E829" s="298"/>
      <c r="F829" s="298"/>
      <c r="G829" s="298"/>
      <c r="H829" s="298"/>
    </row>
    <row r="830" spans="2:9" ht="32.25" customHeight="1">
      <c r="B830" s="255" t="s">
        <v>130</v>
      </c>
      <c r="C830" s="121" t="s">
        <v>41</v>
      </c>
      <c r="D830" s="261" t="s">
        <v>151</v>
      </c>
      <c r="E830" s="262"/>
      <c r="F830" s="262"/>
      <c r="G830" s="262"/>
      <c r="H830" s="262"/>
      <c r="I830" s="263"/>
    </row>
    <row r="831" spans="2:9">
      <c r="B831" s="257"/>
      <c r="C831" s="121" t="s">
        <v>42</v>
      </c>
      <c r="D831" s="289">
        <v>1108</v>
      </c>
      <c r="E831" s="289"/>
      <c r="F831" s="289"/>
      <c r="G831" s="289"/>
      <c r="H831" s="289"/>
      <c r="I831" s="289"/>
    </row>
    <row r="832" spans="2:9">
      <c r="B832" s="257"/>
      <c r="C832" s="121" t="s">
        <v>43</v>
      </c>
      <c r="D832" s="261" t="s">
        <v>232</v>
      </c>
      <c r="E832" s="262"/>
      <c r="F832" s="262"/>
      <c r="G832" s="262"/>
      <c r="H832" s="262"/>
      <c r="I832" s="263"/>
    </row>
    <row r="833" spans="2:10">
      <c r="B833" s="259"/>
      <c r="C833" s="121" t="s">
        <v>44</v>
      </c>
      <c r="D833" s="289">
        <v>11006</v>
      </c>
      <c r="E833" s="289"/>
      <c r="F833" s="289"/>
      <c r="G833" s="289"/>
      <c r="H833" s="289"/>
      <c r="I833" s="289"/>
    </row>
    <row r="834" spans="2:10">
      <c r="B834" s="254"/>
      <c r="C834" s="254"/>
      <c r="D834" s="298"/>
      <c r="E834" s="298"/>
      <c r="F834" s="298"/>
      <c r="G834" s="298"/>
      <c r="H834" s="298"/>
    </row>
    <row r="835" spans="2:10">
      <c r="B835" s="288" t="s">
        <v>131</v>
      </c>
      <c r="C835" s="288"/>
      <c r="D835" s="289" t="s">
        <v>154</v>
      </c>
      <c r="E835" s="289"/>
      <c r="F835" s="289"/>
      <c r="G835" s="289"/>
      <c r="H835" s="289"/>
      <c r="I835" s="289"/>
    </row>
    <row r="837" spans="2:10" ht="51.75" customHeight="1">
      <c r="B837" s="39"/>
      <c r="C837" s="39"/>
      <c r="D837" s="310" t="s">
        <v>134</v>
      </c>
      <c r="E837" s="311"/>
      <c r="F837" s="310" t="s">
        <v>135</v>
      </c>
      <c r="G837" s="311"/>
      <c r="H837" s="312" t="s">
        <v>136</v>
      </c>
      <c r="I837" s="312" t="s">
        <v>137</v>
      </c>
      <c r="J837" s="312" t="s">
        <v>138</v>
      </c>
    </row>
    <row r="838" spans="2:10" ht="34.5" customHeight="1">
      <c r="B838" s="121" t="s">
        <v>139</v>
      </c>
      <c r="C838" s="125">
        <v>1108</v>
      </c>
      <c r="D838" s="3" t="s">
        <v>2</v>
      </c>
      <c r="E838" s="3" t="s">
        <v>140</v>
      </c>
      <c r="F838" s="3" t="s">
        <v>2</v>
      </c>
      <c r="G838" s="3" t="s">
        <v>140</v>
      </c>
      <c r="H838" s="313"/>
      <c r="I838" s="313"/>
      <c r="J838" s="313"/>
    </row>
    <row r="839" spans="2:10">
      <c r="B839" s="121" t="s">
        <v>141</v>
      </c>
      <c r="C839" s="125">
        <v>11004</v>
      </c>
      <c r="D839" s="3">
        <v>1</v>
      </c>
      <c r="E839" s="3">
        <v>2</v>
      </c>
      <c r="F839" s="3">
        <v>3</v>
      </c>
      <c r="G839" s="3">
        <v>4</v>
      </c>
      <c r="H839" s="3">
        <v>5</v>
      </c>
      <c r="I839" s="3">
        <v>6</v>
      </c>
      <c r="J839" s="3">
        <v>7</v>
      </c>
    </row>
    <row r="840" spans="2:10" ht="27.75" customHeight="1">
      <c r="B840" s="121" t="s">
        <v>142</v>
      </c>
      <c r="C840" s="261" t="s">
        <v>232</v>
      </c>
      <c r="D840" s="262"/>
      <c r="E840" s="262"/>
      <c r="F840" s="262"/>
      <c r="G840" s="262"/>
      <c r="H840" s="262"/>
      <c r="I840" s="262"/>
      <c r="J840" s="263"/>
    </row>
    <row r="841" spans="2:10" ht="30" customHeight="1">
      <c r="B841" s="121" t="s">
        <v>143</v>
      </c>
      <c r="C841" s="124" t="s">
        <v>232</v>
      </c>
      <c r="D841" s="40" t="s">
        <v>28</v>
      </c>
      <c r="E841" s="40" t="s">
        <v>28</v>
      </c>
      <c r="F841" s="40" t="s">
        <v>28</v>
      </c>
      <c r="G841" s="11"/>
      <c r="H841" s="40" t="s">
        <v>28</v>
      </c>
      <c r="I841" s="40" t="s">
        <v>28</v>
      </c>
      <c r="J841" s="40" t="s">
        <v>28</v>
      </c>
    </row>
    <row r="842" spans="2:10" ht="37.5" customHeight="1">
      <c r="B842" s="121" t="s">
        <v>144</v>
      </c>
      <c r="C842" s="124" t="s">
        <v>169</v>
      </c>
      <c r="D842" s="40" t="s">
        <v>28</v>
      </c>
      <c r="E842" s="40" t="s">
        <v>28</v>
      </c>
      <c r="F842" s="40" t="s">
        <v>28</v>
      </c>
      <c r="G842" s="40" t="s">
        <v>27</v>
      </c>
      <c r="H842" s="40" t="s">
        <v>28</v>
      </c>
      <c r="I842" s="40" t="s">
        <v>28</v>
      </c>
      <c r="J842" s="40" t="s">
        <v>28</v>
      </c>
    </row>
    <row r="843" spans="2:10" ht="27.75" customHeight="1">
      <c r="B843" s="2" t="s">
        <v>145</v>
      </c>
      <c r="C843" s="124" t="s">
        <v>183</v>
      </c>
      <c r="D843" s="40" t="s">
        <v>28</v>
      </c>
      <c r="E843" s="40" t="s">
        <v>28</v>
      </c>
      <c r="F843" s="40" t="s">
        <v>28</v>
      </c>
      <c r="G843" s="11"/>
      <c r="H843" s="40" t="s">
        <v>28</v>
      </c>
      <c r="I843" s="40" t="s">
        <v>28</v>
      </c>
      <c r="J843" s="40" t="s">
        <v>28</v>
      </c>
    </row>
    <row r="844" spans="2:10" ht="12" customHeight="1">
      <c r="B844" s="308" t="s">
        <v>146</v>
      </c>
      <c r="C844" s="308"/>
      <c r="D844" s="39"/>
      <c r="E844" s="39"/>
      <c r="F844" s="39"/>
      <c r="G844" s="39"/>
      <c r="H844" s="39"/>
      <c r="I844" s="39"/>
      <c r="J844" s="39"/>
    </row>
    <row r="845" spans="2:10" ht="90" customHeight="1">
      <c r="B845" s="309" t="s">
        <v>147</v>
      </c>
      <c r="C845" s="309"/>
      <c r="D845" s="44"/>
      <c r="E845" s="147">
        <v>2911.5</v>
      </c>
      <c r="F845" s="44"/>
      <c r="G845" s="147">
        <v>2911.5</v>
      </c>
      <c r="H845" s="147">
        <v>2911.5</v>
      </c>
      <c r="I845" s="44">
        <f>G845-H845</f>
        <v>0</v>
      </c>
      <c r="J845" s="11"/>
    </row>
    <row r="846" spans="2:10" s="171" customFormat="1" ht="30" customHeight="1">
      <c r="B846" s="237"/>
      <c r="C846" s="237"/>
      <c r="D846" s="92"/>
      <c r="E846" s="236"/>
      <c r="F846" s="92"/>
      <c r="G846" s="236"/>
      <c r="H846" s="236"/>
      <c r="I846" s="92"/>
      <c r="J846" s="93"/>
    </row>
    <row r="847" spans="2:10">
      <c r="B847" s="173" t="s">
        <v>313</v>
      </c>
      <c r="C847" s="297" t="s">
        <v>70</v>
      </c>
      <c r="D847" s="297"/>
      <c r="E847" s="297"/>
      <c r="F847" s="252" t="s">
        <v>71</v>
      </c>
      <c r="G847" s="252"/>
      <c r="H847" s="253" t="s">
        <v>155</v>
      </c>
      <c r="I847" s="253"/>
      <c r="J847" s="253"/>
    </row>
    <row r="848" spans="2:10">
      <c r="C848" s="8"/>
      <c r="D848" s="8"/>
      <c r="E848" s="1"/>
      <c r="F848" s="252" t="s">
        <v>72</v>
      </c>
      <c r="G848" s="252"/>
      <c r="H848" s="252" t="s">
        <v>73</v>
      </c>
      <c r="I848" s="252"/>
      <c r="J848" s="252"/>
    </row>
    <row r="849" spans="2:10">
      <c r="B849" s="120" t="s">
        <v>74</v>
      </c>
      <c r="D849" s="8"/>
      <c r="E849" s="8"/>
      <c r="F849" s="8"/>
      <c r="G849" s="8"/>
    </row>
    <row r="850" spans="2:10" ht="16.5" customHeight="1">
      <c r="C850" s="297" t="s">
        <v>75</v>
      </c>
      <c r="D850" s="297"/>
      <c r="E850" s="297"/>
      <c r="F850" s="252" t="s">
        <v>71</v>
      </c>
      <c r="G850" s="252"/>
      <c r="H850" s="253" t="s">
        <v>239</v>
      </c>
      <c r="I850" s="253"/>
      <c r="J850" s="253"/>
    </row>
    <row r="851" spans="2:10">
      <c r="C851" s="8"/>
      <c r="D851" s="8"/>
      <c r="E851" s="8"/>
      <c r="F851" s="252" t="s">
        <v>72</v>
      </c>
      <c r="G851" s="252"/>
      <c r="H851" s="252" t="s">
        <v>73</v>
      </c>
      <c r="I851" s="252"/>
      <c r="J851" s="252"/>
    </row>
    <row r="852" spans="2:10" s="171" customFormat="1">
      <c r="C852" s="8"/>
      <c r="D852" s="8"/>
      <c r="E852" s="8"/>
      <c r="F852" s="195"/>
      <c r="G852" s="195"/>
      <c r="H852" s="195"/>
      <c r="I852" s="195"/>
      <c r="J852" s="195"/>
    </row>
    <row r="853" spans="2:10">
      <c r="H853" s="13"/>
      <c r="I853" s="293" t="s">
        <v>132</v>
      </c>
      <c r="J853" s="293"/>
    </row>
    <row r="854" spans="2:10">
      <c r="H854" s="13"/>
      <c r="I854" s="157"/>
      <c r="J854" s="157"/>
    </row>
    <row r="855" spans="2:10">
      <c r="F855" s="157"/>
      <c r="G855" s="157"/>
      <c r="H855" s="157"/>
    </row>
    <row r="856" spans="2:10">
      <c r="B856" s="294" t="s">
        <v>126</v>
      </c>
      <c r="C856" s="294"/>
      <c r="D856" s="294"/>
      <c r="E856" s="294"/>
      <c r="F856" s="294"/>
      <c r="G856" s="294"/>
      <c r="H856" s="294"/>
      <c r="I856" s="294"/>
    </row>
    <row r="857" spans="2:10">
      <c r="B857" s="294" t="s">
        <v>133</v>
      </c>
      <c r="C857" s="294"/>
      <c r="D857" s="294"/>
      <c r="E857" s="294"/>
      <c r="F857" s="294"/>
      <c r="G857" s="294"/>
      <c r="H857" s="294"/>
      <c r="I857" s="294"/>
    </row>
    <row r="858" spans="2:10">
      <c r="B858" s="294" t="s">
        <v>275</v>
      </c>
      <c r="C858" s="294"/>
      <c r="D858" s="294"/>
      <c r="E858" s="294"/>
      <c r="F858" s="294"/>
      <c r="G858" s="294"/>
      <c r="H858" s="294"/>
      <c r="I858" s="294"/>
    </row>
    <row r="859" spans="2:10">
      <c r="B859" s="158"/>
      <c r="C859" s="158"/>
      <c r="D859" s="158"/>
      <c r="E859" s="158"/>
      <c r="F859" s="158"/>
      <c r="G859" s="158"/>
      <c r="H859" s="158"/>
      <c r="I859" s="158"/>
    </row>
    <row r="860" spans="2:10">
      <c r="J860" s="12"/>
    </row>
    <row r="861" spans="2:10" ht="16.5" customHeight="1">
      <c r="B861" s="288" t="s">
        <v>29</v>
      </c>
      <c r="C861" s="156" t="s">
        <v>30</v>
      </c>
      <c r="D861" s="264" t="s">
        <v>150</v>
      </c>
      <c r="E861" s="265"/>
      <c r="F861" s="265"/>
      <c r="G861" s="265"/>
      <c r="H861" s="265"/>
      <c r="I861" s="266"/>
      <c r="J861" s="12"/>
    </row>
    <row r="862" spans="2:10">
      <c r="B862" s="288"/>
      <c r="C862" s="156" t="s">
        <v>31</v>
      </c>
      <c r="D862" s="289">
        <v>104021</v>
      </c>
      <c r="E862" s="289"/>
      <c r="F862" s="289"/>
      <c r="G862" s="289"/>
      <c r="H862" s="289"/>
      <c r="I862" s="289"/>
    </row>
    <row r="863" spans="2:10">
      <c r="B863" s="254"/>
      <c r="C863" s="254"/>
      <c r="D863" s="254"/>
      <c r="E863" s="254"/>
      <c r="F863" s="254"/>
      <c r="G863" s="254"/>
      <c r="H863" s="254"/>
      <c r="I863" s="254"/>
    </row>
    <row r="864" spans="2:10">
      <c r="B864" s="288" t="s">
        <v>32</v>
      </c>
      <c r="C864" s="156" t="s">
        <v>30</v>
      </c>
      <c r="D864" s="264" t="s">
        <v>150</v>
      </c>
      <c r="E864" s="265"/>
      <c r="F864" s="265"/>
      <c r="G864" s="265"/>
      <c r="H864" s="265"/>
      <c r="I864" s="266"/>
    </row>
    <row r="865" spans="2:10">
      <c r="B865" s="288"/>
      <c r="C865" s="156" t="s">
        <v>31</v>
      </c>
      <c r="D865" s="289">
        <v>104021</v>
      </c>
      <c r="E865" s="289"/>
      <c r="F865" s="289"/>
      <c r="G865" s="289"/>
      <c r="H865" s="289"/>
      <c r="I865" s="289"/>
    </row>
    <row r="866" spans="2:10">
      <c r="B866" s="265"/>
      <c r="C866" s="265"/>
      <c r="D866" s="265"/>
      <c r="E866" s="265"/>
      <c r="F866" s="265"/>
      <c r="G866" s="265"/>
      <c r="H866" s="265"/>
      <c r="I866" s="265"/>
    </row>
    <row r="867" spans="2:10">
      <c r="B867" s="288" t="s">
        <v>33</v>
      </c>
      <c r="C867" s="288"/>
      <c r="D867" s="264" t="s">
        <v>150</v>
      </c>
      <c r="E867" s="265"/>
      <c r="F867" s="265"/>
      <c r="G867" s="265"/>
      <c r="H867" s="265"/>
      <c r="I867" s="266"/>
    </row>
    <row r="868" spans="2:10">
      <c r="B868" s="254"/>
      <c r="C868" s="254"/>
      <c r="D868" s="298"/>
      <c r="E868" s="298"/>
      <c r="F868" s="298"/>
      <c r="G868" s="298"/>
      <c r="H868" s="298"/>
    </row>
    <row r="869" spans="2:10">
      <c r="B869" s="288" t="s">
        <v>34</v>
      </c>
      <c r="C869" s="288"/>
      <c r="D869" s="289">
        <v>1006</v>
      </c>
      <c r="E869" s="289"/>
      <c r="F869" s="289"/>
      <c r="G869" s="289"/>
      <c r="H869" s="289"/>
      <c r="I869" s="289"/>
    </row>
    <row r="870" spans="2:10">
      <c r="B870" s="265"/>
      <c r="C870" s="265"/>
      <c r="D870" s="265"/>
      <c r="E870" s="265"/>
      <c r="F870" s="265"/>
      <c r="G870" s="265"/>
      <c r="H870" s="265"/>
      <c r="I870" s="265"/>
    </row>
    <row r="871" spans="2:10">
      <c r="B871" s="291" t="s">
        <v>129</v>
      </c>
      <c r="C871" s="156" t="s">
        <v>37</v>
      </c>
      <c r="D871" s="299" t="s">
        <v>148</v>
      </c>
      <c r="E871" s="300"/>
      <c r="F871" s="300"/>
      <c r="G871" s="300"/>
      <c r="H871" s="300"/>
      <c r="I871" s="301"/>
    </row>
    <row r="872" spans="2:10">
      <c r="B872" s="291"/>
      <c r="C872" s="156" t="s">
        <v>38</v>
      </c>
      <c r="D872" s="299" t="s">
        <v>148</v>
      </c>
      <c r="E872" s="300"/>
      <c r="F872" s="300"/>
      <c r="G872" s="300"/>
      <c r="H872" s="300"/>
      <c r="I872" s="301"/>
    </row>
    <row r="873" spans="2:10">
      <c r="B873" s="291"/>
      <c r="C873" s="156" t="s">
        <v>39</v>
      </c>
      <c r="D873" s="289" t="s">
        <v>149</v>
      </c>
      <c r="E873" s="289"/>
      <c r="F873" s="289"/>
      <c r="G873" s="289"/>
      <c r="H873" s="289"/>
      <c r="I873" s="289"/>
    </row>
    <row r="874" spans="2:10">
      <c r="B874" s="254"/>
      <c r="C874" s="254"/>
      <c r="D874" s="298"/>
      <c r="E874" s="298"/>
      <c r="F874" s="298"/>
      <c r="G874" s="298"/>
      <c r="H874" s="298"/>
    </row>
    <row r="875" spans="2:10" ht="16.5" customHeight="1">
      <c r="B875" s="255" t="s">
        <v>130</v>
      </c>
      <c r="C875" s="156" t="s">
        <v>41</v>
      </c>
      <c r="D875" s="261" t="s">
        <v>151</v>
      </c>
      <c r="E875" s="262"/>
      <c r="F875" s="262"/>
      <c r="G875" s="262"/>
      <c r="H875" s="262"/>
      <c r="I875" s="263"/>
    </row>
    <row r="876" spans="2:10">
      <c r="B876" s="257"/>
      <c r="C876" s="156" t="s">
        <v>42</v>
      </c>
      <c r="D876" s="289">
        <v>1108</v>
      </c>
      <c r="E876" s="289"/>
      <c r="F876" s="289"/>
      <c r="G876" s="289"/>
      <c r="H876" s="289"/>
      <c r="I876" s="289"/>
    </row>
    <row r="877" spans="2:10" ht="41.25" customHeight="1">
      <c r="B877" s="257"/>
      <c r="C877" s="156" t="s">
        <v>43</v>
      </c>
      <c r="D877" s="261" t="s">
        <v>260</v>
      </c>
      <c r="E877" s="262"/>
      <c r="F877" s="262"/>
      <c r="G877" s="262"/>
      <c r="H877" s="262"/>
      <c r="I877" s="263"/>
      <c r="J877" s="161"/>
    </row>
    <row r="878" spans="2:10">
      <c r="B878" s="259"/>
      <c r="C878" s="156" t="s">
        <v>44</v>
      </c>
      <c r="D878" s="289">
        <v>11008</v>
      </c>
      <c r="E878" s="289"/>
      <c r="F878" s="289"/>
      <c r="G878" s="289"/>
      <c r="H878" s="289"/>
      <c r="I878" s="289"/>
    </row>
    <row r="879" spans="2:10">
      <c r="B879" s="254"/>
      <c r="C879" s="254"/>
      <c r="D879" s="298"/>
      <c r="E879" s="298"/>
      <c r="F879" s="298"/>
      <c r="G879" s="298"/>
      <c r="H879" s="298"/>
    </row>
    <row r="880" spans="2:10">
      <c r="B880" s="288" t="s">
        <v>131</v>
      </c>
      <c r="C880" s="288"/>
      <c r="D880" s="289" t="s">
        <v>154</v>
      </c>
      <c r="E880" s="289"/>
      <c r="F880" s="289"/>
      <c r="G880" s="289"/>
      <c r="H880" s="289"/>
      <c r="I880" s="289"/>
    </row>
    <row r="882" spans="2:10" ht="58.5" customHeight="1">
      <c r="B882" s="39"/>
      <c r="C882" s="39"/>
      <c r="D882" s="310" t="s">
        <v>134</v>
      </c>
      <c r="E882" s="311"/>
      <c r="F882" s="310" t="s">
        <v>135</v>
      </c>
      <c r="G882" s="311"/>
      <c r="H882" s="312" t="s">
        <v>136</v>
      </c>
      <c r="I882" s="312" t="s">
        <v>137</v>
      </c>
      <c r="J882" s="312" t="s">
        <v>138</v>
      </c>
    </row>
    <row r="883" spans="2:10" ht="27">
      <c r="B883" s="156" t="s">
        <v>139</v>
      </c>
      <c r="C883" s="209">
        <v>1108</v>
      </c>
      <c r="D883" s="3" t="s">
        <v>2</v>
      </c>
      <c r="E883" s="3" t="s">
        <v>140</v>
      </c>
      <c r="F883" s="3" t="s">
        <v>2</v>
      </c>
      <c r="G883" s="3" t="s">
        <v>140</v>
      </c>
      <c r="H883" s="313"/>
      <c r="I883" s="313"/>
      <c r="J883" s="313"/>
    </row>
    <row r="884" spans="2:10">
      <c r="B884" s="156" t="s">
        <v>141</v>
      </c>
      <c r="C884" s="209">
        <v>11008</v>
      </c>
      <c r="D884" s="3">
        <v>1</v>
      </c>
      <c r="E884" s="3">
        <v>2</v>
      </c>
      <c r="F884" s="3">
        <v>3</v>
      </c>
      <c r="G884" s="3">
        <v>4</v>
      </c>
      <c r="H884" s="3">
        <v>5</v>
      </c>
      <c r="I884" s="3">
        <v>6</v>
      </c>
      <c r="J884" s="3">
        <v>7</v>
      </c>
    </row>
    <row r="885" spans="2:10">
      <c r="B885" s="156" t="s">
        <v>142</v>
      </c>
      <c r="C885" s="261" t="s">
        <v>261</v>
      </c>
      <c r="D885" s="262"/>
      <c r="E885" s="262"/>
      <c r="F885" s="262"/>
      <c r="G885" s="262"/>
      <c r="H885" s="262"/>
      <c r="I885" s="262"/>
      <c r="J885" s="263"/>
    </row>
    <row r="886" spans="2:10" ht="264">
      <c r="B886" s="136" t="s">
        <v>143</v>
      </c>
      <c r="C886" s="136" t="s">
        <v>267</v>
      </c>
      <c r="D886" s="136"/>
      <c r="E886" s="136" t="s">
        <v>28</v>
      </c>
      <c r="F886" s="136" t="s">
        <v>28</v>
      </c>
      <c r="G886" s="136"/>
      <c r="H886" s="136" t="s">
        <v>28</v>
      </c>
      <c r="I886" s="136" t="s">
        <v>28</v>
      </c>
      <c r="J886" s="40" t="s">
        <v>28</v>
      </c>
    </row>
    <row r="887" spans="2:10" ht="33">
      <c r="B887" s="136" t="s">
        <v>144</v>
      </c>
      <c r="C887" s="136" t="s">
        <v>169</v>
      </c>
      <c r="D887" s="136" t="s">
        <v>28</v>
      </c>
      <c r="E887" s="136" t="s">
        <v>28</v>
      </c>
      <c r="F887" s="136" t="s">
        <v>28</v>
      </c>
      <c r="G887" s="136" t="s">
        <v>27</v>
      </c>
      <c r="H887" s="136" t="s">
        <v>28</v>
      </c>
      <c r="I887" s="136" t="s">
        <v>28</v>
      </c>
      <c r="J887" s="40" t="s">
        <v>28</v>
      </c>
    </row>
    <row r="888" spans="2:10" ht="49.5">
      <c r="B888" s="136" t="s">
        <v>311</v>
      </c>
      <c r="C888" s="136" t="s">
        <v>234</v>
      </c>
      <c r="D888" s="136" t="s">
        <v>28</v>
      </c>
      <c r="E888" s="136" t="s">
        <v>28</v>
      </c>
      <c r="F888" s="136" t="s">
        <v>28</v>
      </c>
      <c r="G888" s="136"/>
      <c r="H888" s="136" t="s">
        <v>28</v>
      </c>
      <c r="I888" s="136" t="s">
        <v>28</v>
      </c>
      <c r="J888" s="40" t="s">
        <v>28</v>
      </c>
    </row>
    <row r="889" spans="2:10" ht="25.5" customHeight="1">
      <c r="B889" s="136" t="s">
        <v>146</v>
      </c>
      <c r="C889" s="136"/>
      <c r="D889" s="136"/>
      <c r="E889" s="136"/>
      <c r="F889" s="136"/>
      <c r="G889" s="136"/>
      <c r="H889" s="136"/>
      <c r="I889" s="136"/>
      <c r="J889" s="113"/>
    </row>
    <row r="890" spans="2:10" ht="135.75" customHeight="1">
      <c r="B890" s="309" t="s">
        <v>147</v>
      </c>
      <c r="C890" s="309"/>
      <c r="D890" s="214"/>
      <c r="E890" s="214">
        <v>50000</v>
      </c>
      <c r="F890" s="214">
        <v>25000</v>
      </c>
      <c r="G890" s="214">
        <v>25000</v>
      </c>
      <c r="H890" s="214"/>
      <c r="I890" s="214">
        <f>G890-H890</f>
        <v>25000</v>
      </c>
      <c r="J890" s="136" t="s">
        <v>328</v>
      </c>
    </row>
    <row r="891" spans="2:10">
      <c r="D891" s="162"/>
      <c r="F891" s="163"/>
    </row>
    <row r="892" spans="2:10">
      <c r="B892" s="173" t="s">
        <v>313</v>
      </c>
      <c r="C892" s="297" t="s">
        <v>70</v>
      </c>
      <c r="D892" s="297"/>
      <c r="E892" s="297"/>
      <c r="F892" s="252" t="s">
        <v>71</v>
      </c>
      <c r="G892" s="252"/>
      <c r="H892" s="253" t="s">
        <v>155</v>
      </c>
      <c r="I892" s="253"/>
      <c r="J892" s="253"/>
    </row>
    <row r="893" spans="2:10">
      <c r="C893" s="8"/>
      <c r="D893" s="8"/>
      <c r="E893" s="1"/>
      <c r="F893" s="252" t="s">
        <v>72</v>
      </c>
      <c r="G893" s="252"/>
      <c r="H893" s="252" t="s">
        <v>73</v>
      </c>
      <c r="I893" s="252"/>
      <c r="J893" s="252"/>
    </row>
    <row r="894" spans="2:10">
      <c r="B894" s="155" t="s">
        <v>74</v>
      </c>
      <c r="D894" s="8"/>
      <c r="E894" s="8"/>
      <c r="F894" s="8"/>
      <c r="G894" s="8"/>
      <c r="J894" s="178"/>
    </row>
    <row r="895" spans="2:10" ht="16.5" customHeight="1">
      <c r="C895" s="297" t="s">
        <v>75</v>
      </c>
      <c r="D895" s="297"/>
      <c r="E895" s="297"/>
      <c r="F895" s="252" t="s">
        <v>71</v>
      </c>
      <c r="G895" s="252"/>
      <c r="H895" s="253" t="s">
        <v>239</v>
      </c>
      <c r="I895" s="253"/>
      <c r="J895" s="253"/>
    </row>
    <row r="896" spans="2:10">
      <c r="C896" s="8"/>
      <c r="D896" s="8"/>
      <c r="E896" s="8"/>
      <c r="F896" s="252" t="s">
        <v>72</v>
      </c>
      <c r="G896" s="252"/>
      <c r="H896" s="252" t="s">
        <v>73</v>
      </c>
      <c r="I896" s="252"/>
      <c r="J896" s="252"/>
    </row>
    <row r="899" spans="2:10" s="171" customFormat="1"/>
    <row r="900" spans="2:10" s="171" customFormat="1"/>
    <row r="901" spans="2:10" s="171" customFormat="1"/>
    <row r="902" spans="2:10" s="171" customFormat="1"/>
    <row r="903" spans="2:10">
      <c r="H903" s="13"/>
      <c r="I903" s="293" t="s">
        <v>132</v>
      </c>
      <c r="J903" s="293"/>
    </row>
    <row r="904" spans="2:10">
      <c r="H904" s="13"/>
      <c r="I904" s="157"/>
      <c r="J904" s="157"/>
    </row>
    <row r="905" spans="2:10">
      <c r="F905" s="157"/>
      <c r="G905" s="157"/>
      <c r="H905" s="157"/>
    </row>
    <row r="906" spans="2:10">
      <c r="B906" s="294" t="s">
        <v>126</v>
      </c>
      <c r="C906" s="294"/>
      <c r="D906" s="294"/>
      <c r="E906" s="294"/>
      <c r="F906" s="294"/>
      <c r="G906" s="294"/>
      <c r="H906" s="294"/>
      <c r="I906" s="294"/>
    </row>
    <row r="907" spans="2:10">
      <c r="B907" s="294" t="s">
        <v>133</v>
      </c>
      <c r="C907" s="294"/>
      <c r="D907" s="294"/>
      <c r="E907" s="294"/>
      <c r="F907" s="294"/>
      <c r="G907" s="294"/>
      <c r="H907" s="294"/>
      <c r="I907" s="294"/>
    </row>
    <row r="908" spans="2:10">
      <c r="B908" s="294" t="s">
        <v>275</v>
      </c>
      <c r="C908" s="294"/>
      <c r="D908" s="294"/>
      <c r="E908" s="294"/>
      <c r="F908" s="294"/>
      <c r="G908" s="294"/>
      <c r="H908" s="294"/>
      <c r="I908" s="294"/>
    </row>
    <row r="909" spans="2:10">
      <c r="B909" s="158"/>
      <c r="C909" s="158"/>
      <c r="D909" s="158"/>
      <c r="E909" s="158"/>
      <c r="F909" s="158"/>
      <c r="G909" s="158"/>
      <c r="H909" s="158"/>
      <c r="I909" s="158"/>
    </row>
    <row r="910" spans="2:10">
      <c r="J910" s="12"/>
    </row>
    <row r="911" spans="2:10" ht="16.5" customHeight="1">
      <c r="B911" s="288" t="s">
        <v>29</v>
      </c>
      <c r="C911" s="156" t="s">
        <v>30</v>
      </c>
      <c r="D911" s="264" t="s">
        <v>150</v>
      </c>
      <c r="E911" s="265"/>
      <c r="F911" s="265"/>
      <c r="G911" s="265"/>
      <c r="H911" s="265"/>
      <c r="I911" s="266"/>
      <c r="J911" s="12"/>
    </row>
    <row r="912" spans="2:10">
      <c r="B912" s="288"/>
      <c r="C912" s="156" t="s">
        <v>31</v>
      </c>
      <c r="D912" s="289">
        <v>104021</v>
      </c>
      <c r="E912" s="289"/>
      <c r="F912" s="289"/>
      <c r="G912" s="289"/>
      <c r="H912" s="289"/>
      <c r="I912" s="289"/>
    </row>
    <row r="913" spans="2:10">
      <c r="B913" s="254"/>
      <c r="C913" s="254"/>
      <c r="D913" s="254"/>
      <c r="E913" s="254"/>
      <c r="F913" s="254"/>
      <c r="G913" s="254"/>
      <c r="H913" s="254"/>
      <c r="I913" s="254"/>
    </row>
    <row r="914" spans="2:10">
      <c r="B914" s="288" t="s">
        <v>32</v>
      </c>
      <c r="C914" s="156" t="s">
        <v>30</v>
      </c>
      <c r="D914" s="264" t="s">
        <v>150</v>
      </c>
      <c r="E914" s="265"/>
      <c r="F914" s="265"/>
      <c r="G914" s="265"/>
      <c r="H914" s="265"/>
      <c r="I914" s="266"/>
    </row>
    <row r="915" spans="2:10">
      <c r="B915" s="288"/>
      <c r="C915" s="156" t="s">
        <v>31</v>
      </c>
      <c r="D915" s="289">
        <v>104021</v>
      </c>
      <c r="E915" s="289"/>
      <c r="F915" s="289"/>
      <c r="G915" s="289"/>
      <c r="H915" s="289"/>
      <c r="I915" s="289"/>
    </row>
    <row r="916" spans="2:10">
      <c r="B916" s="265"/>
      <c r="C916" s="265"/>
      <c r="D916" s="265"/>
      <c r="E916" s="265"/>
      <c r="F916" s="265"/>
      <c r="G916" s="265"/>
      <c r="H916" s="265"/>
      <c r="I916" s="265"/>
    </row>
    <row r="917" spans="2:10">
      <c r="B917" s="288" t="s">
        <v>33</v>
      </c>
      <c r="C917" s="288"/>
      <c r="D917" s="264" t="s">
        <v>150</v>
      </c>
      <c r="E917" s="265"/>
      <c r="F917" s="265"/>
      <c r="G917" s="265"/>
      <c r="H917" s="265"/>
      <c r="I917" s="266"/>
    </row>
    <row r="918" spans="2:10">
      <c r="B918" s="254"/>
      <c r="C918" s="254"/>
      <c r="D918" s="298"/>
      <c r="E918" s="298"/>
      <c r="F918" s="298"/>
      <c r="G918" s="298"/>
      <c r="H918" s="298"/>
    </row>
    <row r="919" spans="2:10">
      <c r="B919" s="288" t="s">
        <v>34</v>
      </c>
      <c r="C919" s="288"/>
      <c r="D919" s="289">
        <v>1006</v>
      </c>
      <c r="E919" s="289"/>
      <c r="F919" s="289"/>
      <c r="G919" s="289"/>
      <c r="H919" s="289"/>
      <c r="I919" s="289"/>
    </row>
    <row r="920" spans="2:10">
      <c r="B920" s="265"/>
      <c r="C920" s="265"/>
      <c r="D920" s="265"/>
      <c r="E920" s="265"/>
      <c r="F920" s="265"/>
      <c r="G920" s="265"/>
      <c r="H920" s="265"/>
      <c r="I920" s="265"/>
    </row>
    <row r="921" spans="2:10">
      <c r="B921" s="291" t="s">
        <v>129</v>
      </c>
      <c r="C921" s="156" t="s">
        <v>37</v>
      </c>
      <c r="D921" s="299" t="s">
        <v>148</v>
      </c>
      <c r="E921" s="300"/>
      <c r="F921" s="300"/>
      <c r="G921" s="300"/>
      <c r="H921" s="300"/>
      <c r="I921" s="301"/>
    </row>
    <row r="922" spans="2:10">
      <c r="B922" s="291"/>
      <c r="C922" s="156" t="s">
        <v>38</v>
      </c>
      <c r="D922" s="299" t="s">
        <v>148</v>
      </c>
      <c r="E922" s="300"/>
      <c r="F922" s="300"/>
      <c r="G922" s="300"/>
      <c r="H922" s="300"/>
      <c r="I922" s="301"/>
    </row>
    <row r="923" spans="2:10">
      <c r="B923" s="291"/>
      <c r="C923" s="156" t="s">
        <v>39</v>
      </c>
      <c r="D923" s="289" t="s">
        <v>149</v>
      </c>
      <c r="E923" s="289"/>
      <c r="F923" s="289"/>
      <c r="G923" s="289"/>
      <c r="H923" s="289"/>
      <c r="I923" s="289"/>
    </row>
    <row r="924" spans="2:10">
      <c r="B924" s="254"/>
      <c r="C924" s="254"/>
      <c r="D924" s="298"/>
      <c r="E924" s="298"/>
      <c r="F924" s="298"/>
      <c r="G924" s="298"/>
      <c r="H924" s="298"/>
    </row>
    <row r="925" spans="2:10">
      <c r="B925" s="255" t="s">
        <v>130</v>
      </c>
      <c r="C925" s="156" t="s">
        <v>41</v>
      </c>
      <c r="D925" s="261" t="s">
        <v>233</v>
      </c>
      <c r="E925" s="262"/>
      <c r="F925" s="262"/>
      <c r="G925" s="262"/>
      <c r="H925" s="262"/>
      <c r="I925" s="263"/>
    </row>
    <row r="926" spans="2:10" ht="24" customHeight="1">
      <c r="B926" s="257"/>
      <c r="C926" s="156" t="s">
        <v>42</v>
      </c>
      <c r="D926" s="289">
        <v>1108</v>
      </c>
      <c r="E926" s="289"/>
      <c r="F926" s="289"/>
      <c r="G926" s="289"/>
      <c r="H926" s="289"/>
      <c r="I926" s="289"/>
    </row>
    <row r="927" spans="2:10" ht="57" customHeight="1">
      <c r="B927" s="257"/>
      <c r="C927" s="156" t="s">
        <v>43</v>
      </c>
      <c r="D927" s="261" t="s">
        <v>268</v>
      </c>
      <c r="E927" s="262"/>
      <c r="F927" s="262"/>
      <c r="G927" s="262"/>
      <c r="H927" s="262"/>
      <c r="I927" s="263"/>
      <c r="J927" s="164"/>
    </row>
    <row r="928" spans="2:10" ht="27" customHeight="1">
      <c r="B928" s="259"/>
      <c r="C928" s="156" t="s">
        <v>44</v>
      </c>
      <c r="D928" s="289" t="s">
        <v>262</v>
      </c>
      <c r="E928" s="289"/>
      <c r="F928" s="289"/>
      <c r="G928" s="289"/>
      <c r="H928" s="289"/>
      <c r="I928" s="289"/>
    </row>
    <row r="929" spans="2:10">
      <c r="B929" s="254"/>
      <c r="C929" s="254"/>
      <c r="D929" s="298"/>
      <c r="E929" s="298"/>
      <c r="F929" s="298"/>
      <c r="G929" s="298"/>
      <c r="H929" s="298"/>
    </row>
    <row r="930" spans="2:10">
      <c r="B930" s="288" t="s">
        <v>131</v>
      </c>
      <c r="C930" s="288"/>
      <c r="D930" s="289" t="s">
        <v>154</v>
      </c>
      <c r="E930" s="289"/>
      <c r="F930" s="289"/>
      <c r="G930" s="289"/>
      <c r="H930" s="289"/>
      <c r="I930" s="289"/>
    </row>
    <row r="932" spans="2:10" ht="67.5" customHeight="1">
      <c r="B932" s="39"/>
      <c r="C932" s="39"/>
      <c r="D932" s="310" t="s">
        <v>134</v>
      </c>
      <c r="E932" s="311"/>
      <c r="F932" s="310" t="s">
        <v>135</v>
      </c>
      <c r="G932" s="311"/>
      <c r="H932" s="312" t="s">
        <v>136</v>
      </c>
      <c r="I932" s="312" t="s">
        <v>137</v>
      </c>
      <c r="J932" s="312" t="s">
        <v>138</v>
      </c>
    </row>
    <row r="933" spans="2:10" ht="27">
      <c r="B933" s="156" t="s">
        <v>139</v>
      </c>
      <c r="C933" s="160">
        <v>1108</v>
      </c>
      <c r="D933" s="3" t="s">
        <v>2</v>
      </c>
      <c r="E933" s="3" t="s">
        <v>140</v>
      </c>
      <c r="F933" s="3" t="s">
        <v>2</v>
      </c>
      <c r="G933" s="3" t="s">
        <v>140</v>
      </c>
      <c r="H933" s="313"/>
      <c r="I933" s="313"/>
      <c r="J933" s="313"/>
    </row>
    <row r="934" spans="2:10">
      <c r="B934" s="156" t="s">
        <v>141</v>
      </c>
      <c r="C934" s="160">
        <v>32002</v>
      </c>
      <c r="D934" s="3">
        <v>1</v>
      </c>
      <c r="E934" s="3">
        <v>2</v>
      </c>
      <c r="F934" s="3">
        <v>3</v>
      </c>
      <c r="G934" s="3">
        <v>4</v>
      </c>
      <c r="H934" s="3">
        <v>5</v>
      </c>
      <c r="I934" s="3">
        <v>6</v>
      </c>
      <c r="J934" s="3">
        <v>7</v>
      </c>
    </row>
    <row r="935" spans="2:10">
      <c r="B935" s="156" t="s">
        <v>142</v>
      </c>
      <c r="C935" s="261" t="s">
        <v>269</v>
      </c>
      <c r="D935" s="262"/>
      <c r="E935" s="262"/>
      <c r="F935" s="262"/>
      <c r="G935" s="262"/>
      <c r="H935" s="262"/>
      <c r="I935" s="262"/>
      <c r="J935" s="263"/>
    </row>
    <row r="936" spans="2:10" ht="200.25" customHeight="1">
      <c r="B936" s="156" t="s">
        <v>143</v>
      </c>
      <c r="C936" s="159" t="s">
        <v>263</v>
      </c>
      <c r="D936" s="40" t="s">
        <v>28</v>
      </c>
      <c r="E936" s="40" t="s">
        <v>28</v>
      </c>
      <c r="F936" s="40" t="s">
        <v>28</v>
      </c>
      <c r="G936" s="11"/>
      <c r="H936" s="40" t="s">
        <v>28</v>
      </c>
      <c r="I936" s="40" t="s">
        <v>28</v>
      </c>
      <c r="J936" s="40" t="s">
        <v>28</v>
      </c>
    </row>
    <row r="937" spans="2:10" ht="74.25" customHeight="1">
      <c r="B937" s="156" t="s">
        <v>144</v>
      </c>
      <c r="C937" s="159" t="s">
        <v>264</v>
      </c>
      <c r="D937" s="40" t="s">
        <v>28</v>
      </c>
      <c r="E937" s="40" t="s">
        <v>28</v>
      </c>
      <c r="F937" s="40" t="s">
        <v>28</v>
      </c>
      <c r="G937" s="40" t="s">
        <v>27</v>
      </c>
      <c r="H937" s="40" t="s">
        <v>28</v>
      </c>
      <c r="I937" s="40" t="s">
        <v>28</v>
      </c>
      <c r="J937" s="40" t="s">
        <v>28</v>
      </c>
    </row>
    <row r="938" spans="2:10" ht="27">
      <c r="B938" s="156" t="s">
        <v>266</v>
      </c>
      <c r="C938" s="159" t="s">
        <v>265</v>
      </c>
      <c r="D938" s="40" t="s">
        <v>28</v>
      </c>
      <c r="E938" s="40" t="s">
        <v>28</v>
      </c>
      <c r="F938" s="40" t="s">
        <v>28</v>
      </c>
      <c r="G938" s="11"/>
      <c r="H938" s="40" t="s">
        <v>28</v>
      </c>
      <c r="I938" s="40" t="s">
        <v>28</v>
      </c>
      <c r="J938" s="40" t="s">
        <v>28</v>
      </c>
    </row>
    <row r="939" spans="2:10">
      <c r="B939" s="308" t="s">
        <v>146</v>
      </c>
      <c r="C939" s="308"/>
      <c r="D939" s="39"/>
      <c r="E939" s="39"/>
      <c r="F939" s="39"/>
      <c r="G939" s="39"/>
      <c r="H939" s="39"/>
      <c r="I939" s="39"/>
      <c r="J939" s="39"/>
    </row>
    <row r="940" spans="2:10" s="171" customFormat="1" ht="45.75" customHeight="1">
      <c r="B940" s="306" t="s">
        <v>312</v>
      </c>
      <c r="C940" s="307"/>
      <c r="D940" s="48">
        <v>100</v>
      </c>
      <c r="E940" s="48">
        <f>D940</f>
        <v>100</v>
      </c>
      <c r="F940" s="210"/>
      <c r="G940" s="210"/>
      <c r="H940" s="210"/>
      <c r="I940" s="210"/>
      <c r="J940" s="210"/>
    </row>
    <row r="941" spans="2:10" ht="193.5" customHeight="1">
      <c r="B941" s="309" t="s">
        <v>147</v>
      </c>
      <c r="C941" s="309"/>
      <c r="D941" s="214">
        <v>829516.80000000005</v>
      </c>
      <c r="E941" s="214">
        <v>779516.8</v>
      </c>
      <c r="F941" s="174"/>
      <c r="G941" s="44">
        <f>F941</f>
        <v>0</v>
      </c>
      <c r="H941" s="44"/>
      <c r="I941" s="44">
        <f>G941-H941</f>
        <v>0</v>
      </c>
      <c r="J941" s="136"/>
    </row>
    <row r="942" spans="2:10">
      <c r="D942" s="165"/>
      <c r="E942" s="231"/>
      <c r="F942" s="165"/>
    </row>
    <row r="943" spans="2:10">
      <c r="B943" s="173" t="s">
        <v>313</v>
      </c>
      <c r="C943" s="297" t="s">
        <v>70</v>
      </c>
      <c r="D943" s="297"/>
      <c r="E943" s="297"/>
      <c r="F943" s="252" t="s">
        <v>71</v>
      </c>
      <c r="G943" s="252"/>
      <c r="H943" s="253" t="s">
        <v>155</v>
      </c>
      <c r="I943" s="253"/>
      <c r="J943" s="253"/>
    </row>
    <row r="944" spans="2:10">
      <c r="C944" s="8"/>
      <c r="D944" s="8"/>
      <c r="E944" s="1"/>
      <c r="F944" s="252" t="s">
        <v>72</v>
      </c>
      <c r="G944" s="252"/>
      <c r="H944" s="252" t="s">
        <v>73</v>
      </c>
      <c r="I944" s="252"/>
      <c r="J944" s="252"/>
    </row>
    <row r="945" spans="2:10">
      <c r="B945" s="155" t="s">
        <v>74</v>
      </c>
      <c r="D945" s="8"/>
      <c r="E945" s="8"/>
      <c r="F945" s="8"/>
      <c r="G945" s="8"/>
    </row>
    <row r="946" spans="2:10" ht="16.5" customHeight="1">
      <c r="C946" s="297" t="s">
        <v>75</v>
      </c>
      <c r="D946" s="297"/>
      <c r="E946" s="297"/>
      <c r="F946" s="252" t="s">
        <v>71</v>
      </c>
      <c r="G946" s="252"/>
      <c r="H946" s="253" t="s">
        <v>239</v>
      </c>
      <c r="I946" s="253"/>
      <c r="J946" s="253"/>
    </row>
    <row r="947" spans="2:10">
      <c r="C947" s="8"/>
      <c r="D947" s="8"/>
      <c r="E947" s="8"/>
      <c r="F947" s="252" t="s">
        <v>72</v>
      </c>
      <c r="G947" s="252"/>
      <c r="H947" s="252" t="s">
        <v>73</v>
      </c>
      <c r="I947" s="252"/>
      <c r="J947" s="252"/>
    </row>
  </sheetData>
  <mergeCells count="942">
    <mergeCell ref="C943:E943"/>
    <mergeCell ref="F943:G943"/>
    <mergeCell ref="H943:J943"/>
    <mergeCell ref="F944:G944"/>
    <mergeCell ref="H944:J944"/>
    <mergeCell ref="C946:E946"/>
    <mergeCell ref="F946:G946"/>
    <mergeCell ref="H946:J946"/>
    <mergeCell ref="F947:G947"/>
    <mergeCell ref="H947:J947"/>
    <mergeCell ref="B924:H924"/>
    <mergeCell ref="B925:B928"/>
    <mergeCell ref="D925:I925"/>
    <mergeCell ref="D926:I926"/>
    <mergeCell ref="D927:I927"/>
    <mergeCell ref="D928:I928"/>
    <mergeCell ref="B929:H929"/>
    <mergeCell ref="B930:C930"/>
    <mergeCell ref="D930:I930"/>
    <mergeCell ref="D932:E932"/>
    <mergeCell ref="F932:G932"/>
    <mergeCell ref="H932:H933"/>
    <mergeCell ref="I932:I933"/>
    <mergeCell ref="J932:J933"/>
    <mergeCell ref="C935:J935"/>
    <mergeCell ref="B939:C939"/>
    <mergeCell ref="B941:C941"/>
    <mergeCell ref="B908:I908"/>
    <mergeCell ref="B911:B912"/>
    <mergeCell ref="D911:I911"/>
    <mergeCell ref="D912:I912"/>
    <mergeCell ref="B913:I913"/>
    <mergeCell ref="B914:B915"/>
    <mergeCell ref="D914:I914"/>
    <mergeCell ref="D915:I915"/>
    <mergeCell ref="B916:I916"/>
    <mergeCell ref="B917:C917"/>
    <mergeCell ref="D917:I917"/>
    <mergeCell ref="B918:H918"/>
    <mergeCell ref="B919:C919"/>
    <mergeCell ref="D919:I919"/>
    <mergeCell ref="B920:I920"/>
    <mergeCell ref="B921:B923"/>
    <mergeCell ref="D921:I921"/>
    <mergeCell ref="D922:I922"/>
    <mergeCell ref="D923:I923"/>
    <mergeCell ref="C885:J885"/>
    <mergeCell ref="B890:C890"/>
    <mergeCell ref="C892:E892"/>
    <mergeCell ref="F892:G892"/>
    <mergeCell ref="H892:J892"/>
    <mergeCell ref="F893:G893"/>
    <mergeCell ref="H893:J893"/>
    <mergeCell ref="C895:E895"/>
    <mergeCell ref="F895:G895"/>
    <mergeCell ref="H895:J895"/>
    <mergeCell ref="F896:G896"/>
    <mergeCell ref="H896:J896"/>
    <mergeCell ref="I903:J903"/>
    <mergeCell ref="B906:I906"/>
    <mergeCell ref="B907:I907"/>
    <mergeCell ref="B870:I870"/>
    <mergeCell ref="B871:B873"/>
    <mergeCell ref="D871:I871"/>
    <mergeCell ref="D872:I872"/>
    <mergeCell ref="D873:I873"/>
    <mergeCell ref="B874:H874"/>
    <mergeCell ref="B875:B878"/>
    <mergeCell ref="D875:I875"/>
    <mergeCell ref="D876:I876"/>
    <mergeCell ref="D877:I877"/>
    <mergeCell ref="D878:I878"/>
    <mergeCell ref="B879:H879"/>
    <mergeCell ref="B880:C880"/>
    <mergeCell ref="D880:I880"/>
    <mergeCell ref="D882:E882"/>
    <mergeCell ref="F882:G882"/>
    <mergeCell ref="H882:H883"/>
    <mergeCell ref="I882:I883"/>
    <mergeCell ref="I853:J853"/>
    <mergeCell ref="B856:I856"/>
    <mergeCell ref="B857:I857"/>
    <mergeCell ref="B858:I858"/>
    <mergeCell ref="B861:B862"/>
    <mergeCell ref="D861:I861"/>
    <mergeCell ref="D862:I862"/>
    <mergeCell ref="B863:I863"/>
    <mergeCell ref="B864:B865"/>
    <mergeCell ref="D864:I864"/>
    <mergeCell ref="D865:I865"/>
    <mergeCell ref="B866:I866"/>
    <mergeCell ref="B867:C867"/>
    <mergeCell ref="D867:I867"/>
    <mergeCell ref="B868:H868"/>
    <mergeCell ref="B869:C869"/>
    <mergeCell ref="D869:I869"/>
    <mergeCell ref="J882:J883"/>
    <mergeCell ref="H183:H184"/>
    <mergeCell ref="I183:I184"/>
    <mergeCell ref="D713:I713"/>
    <mergeCell ref="D714:I714"/>
    <mergeCell ref="B715:I715"/>
    <mergeCell ref="B716:C716"/>
    <mergeCell ref="D716:I716"/>
    <mergeCell ref="F204:G204"/>
    <mergeCell ref="H204:J204"/>
    <mergeCell ref="C203:E203"/>
    <mergeCell ref="F203:G203"/>
    <mergeCell ref="H203:J203"/>
    <mergeCell ref="C735:J735"/>
    <mergeCell ref="B739:C739"/>
    <mergeCell ref="B740:C740"/>
    <mergeCell ref="B741:C741"/>
    <mergeCell ref="C744:E744"/>
    <mergeCell ref="F744:G744"/>
    <mergeCell ref="H744:J744"/>
    <mergeCell ref="B717:H717"/>
    <mergeCell ref="B718:C718"/>
    <mergeCell ref="D718:I718"/>
    <mergeCell ref="C200:E200"/>
    <mergeCell ref="F200:G200"/>
    <mergeCell ref="H200:J200"/>
    <mergeCell ref="F201:G201"/>
    <mergeCell ref="H201:J201"/>
    <mergeCell ref="B190:C190"/>
    <mergeCell ref="I732:I733"/>
    <mergeCell ref="J732:J733"/>
    <mergeCell ref="B191:C191"/>
    <mergeCell ref="B192:C192"/>
    <mergeCell ref="C747:E747"/>
    <mergeCell ref="F747:G747"/>
    <mergeCell ref="H747:J747"/>
    <mergeCell ref="F748:G748"/>
    <mergeCell ref="H748:J748"/>
    <mergeCell ref="F732:G732"/>
    <mergeCell ref="H732:H733"/>
    <mergeCell ref="C420:J420"/>
    <mergeCell ref="B424:C424"/>
    <mergeCell ref="F745:G745"/>
    <mergeCell ref="I703:J703"/>
    <mergeCell ref="C432:E432"/>
    <mergeCell ref="F432:G432"/>
    <mergeCell ref="H432:J432"/>
    <mergeCell ref="F433:G433"/>
    <mergeCell ref="H433:J433"/>
    <mergeCell ref="B706:I706"/>
    <mergeCell ref="B707:I707"/>
    <mergeCell ref="H429:J429"/>
    <mergeCell ref="F430:G430"/>
    <mergeCell ref="H430:J430"/>
    <mergeCell ref="B708:I708"/>
    <mergeCell ref="B710:B711"/>
    <mergeCell ref="D710:I710"/>
    <mergeCell ref="D711:I711"/>
    <mergeCell ref="B712:I712"/>
    <mergeCell ref="B713:B714"/>
    <mergeCell ref="B471:B474"/>
    <mergeCell ref="D471:I471"/>
    <mergeCell ref="D472:I472"/>
    <mergeCell ref="D473:I473"/>
    <mergeCell ref="D474:I474"/>
    <mergeCell ref="B163:I163"/>
    <mergeCell ref="B164:B165"/>
    <mergeCell ref="D164:I164"/>
    <mergeCell ref="D165:I165"/>
    <mergeCell ref="B166:I166"/>
    <mergeCell ref="B167:C167"/>
    <mergeCell ref="D167:I167"/>
    <mergeCell ref="B168:H168"/>
    <mergeCell ref="B169:C169"/>
    <mergeCell ref="D169:I169"/>
    <mergeCell ref="B170:I170"/>
    <mergeCell ref="B171:B173"/>
    <mergeCell ref="D171:I171"/>
    <mergeCell ref="D172:I172"/>
    <mergeCell ref="D173:I173"/>
    <mergeCell ref="B174:H174"/>
    <mergeCell ref="B175:B178"/>
    <mergeCell ref="D175:I175"/>
    <mergeCell ref="D176:I176"/>
    <mergeCell ref="D177:I177"/>
    <mergeCell ref="D178:I178"/>
    <mergeCell ref="J183:J184"/>
    <mergeCell ref="C186:J186"/>
    <mergeCell ref="B197:C197"/>
    <mergeCell ref="D261:I261"/>
    <mergeCell ref="D262:I262"/>
    <mergeCell ref="B263:I263"/>
    <mergeCell ref="B264:B265"/>
    <mergeCell ref="D264:I264"/>
    <mergeCell ref="D265:I265"/>
    <mergeCell ref="B266:I266"/>
    <mergeCell ref="B267:C267"/>
    <mergeCell ref="H745:J745"/>
    <mergeCell ref="B719:I719"/>
    <mergeCell ref="B720:B722"/>
    <mergeCell ref="D720:I720"/>
    <mergeCell ref="D721:I721"/>
    <mergeCell ref="D722:I722"/>
    <mergeCell ref="B723:H723"/>
    <mergeCell ref="B724:B727"/>
    <mergeCell ref="D724:I724"/>
    <mergeCell ref="D725:I725"/>
    <mergeCell ref="D726:I726"/>
    <mergeCell ref="D727:I727"/>
    <mergeCell ref="B728:H728"/>
    <mergeCell ref="B729:C729"/>
    <mergeCell ref="D729:I729"/>
    <mergeCell ref="D732:E732"/>
    <mergeCell ref="B425:C425"/>
    <mergeCell ref="B426:C426"/>
    <mergeCell ref="B427:C427"/>
    <mergeCell ref="C429:E429"/>
    <mergeCell ref="F429:G429"/>
    <mergeCell ref="D408:I408"/>
    <mergeCell ref="B409:H409"/>
    <mergeCell ref="B410:B413"/>
    <mergeCell ref="D410:I410"/>
    <mergeCell ref="D411:I411"/>
    <mergeCell ref="D412:I412"/>
    <mergeCell ref="D413:I413"/>
    <mergeCell ref="B414:H414"/>
    <mergeCell ref="I236:I237"/>
    <mergeCell ref="J236:J237"/>
    <mergeCell ref="C239:J239"/>
    <mergeCell ref="B243:C243"/>
    <mergeCell ref="B244:C244"/>
    <mergeCell ref="C248:E248"/>
    <mergeCell ref="F248:G248"/>
    <mergeCell ref="H248:J248"/>
    <mergeCell ref="F249:G249"/>
    <mergeCell ref="H249:J249"/>
    <mergeCell ref="C251:E251"/>
    <mergeCell ref="F251:G251"/>
    <mergeCell ref="H251:J251"/>
    <mergeCell ref="F252:G252"/>
    <mergeCell ref="H252:J252"/>
    <mergeCell ref="B301:C301"/>
    <mergeCell ref="B268:H268"/>
    <mergeCell ref="B269:C269"/>
    <mergeCell ref="D269:I269"/>
    <mergeCell ref="B270:I270"/>
    <mergeCell ref="B271:B273"/>
    <mergeCell ref="D271:I271"/>
    <mergeCell ref="D272:I272"/>
    <mergeCell ref="B261:B262"/>
    <mergeCell ref="D417:E417"/>
    <mergeCell ref="F417:G417"/>
    <mergeCell ref="B221:H221"/>
    <mergeCell ref="B222:C222"/>
    <mergeCell ref="D222:I222"/>
    <mergeCell ref="B223:I223"/>
    <mergeCell ref="B224:B226"/>
    <mergeCell ref="D224:I224"/>
    <mergeCell ref="D225:I225"/>
    <mergeCell ref="D226:I226"/>
    <mergeCell ref="B227:H227"/>
    <mergeCell ref="B228:B231"/>
    <mergeCell ref="D228:I228"/>
    <mergeCell ref="D229:I229"/>
    <mergeCell ref="D230:I230"/>
    <mergeCell ref="D231:I231"/>
    <mergeCell ref="B232:H232"/>
    <mergeCell ref="B233:C233"/>
    <mergeCell ref="D233:I233"/>
    <mergeCell ref="H417:H418"/>
    <mergeCell ref="I417:I418"/>
    <mergeCell ref="B402:C402"/>
    <mergeCell ref="D402:I402"/>
    <mergeCell ref="B403:H403"/>
    <mergeCell ref="B404:C404"/>
    <mergeCell ref="D404:I404"/>
    <mergeCell ref="B405:I405"/>
    <mergeCell ref="B406:B408"/>
    <mergeCell ref="D406:I406"/>
    <mergeCell ref="D407:I407"/>
    <mergeCell ref="B415:C415"/>
    <mergeCell ref="D415:I415"/>
    <mergeCell ref="J417:J418"/>
    <mergeCell ref="D236:E236"/>
    <mergeCell ref="F236:G236"/>
    <mergeCell ref="C794:J794"/>
    <mergeCell ref="B798:C798"/>
    <mergeCell ref="B799:C799"/>
    <mergeCell ref="C802:E802"/>
    <mergeCell ref="F802:G802"/>
    <mergeCell ref="H802:J802"/>
    <mergeCell ref="F803:G803"/>
    <mergeCell ref="H803:J803"/>
    <mergeCell ref="C805:E805"/>
    <mergeCell ref="F805:G805"/>
    <mergeCell ref="H805:J805"/>
    <mergeCell ref="F806:G806"/>
    <mergeCell ref="H806:J806"/>
    <mergeCell ref="B778:C778"/>
    <mergeCell ref="D778:I778"/>
    <mergeCell ref="B779:I779"/>
    <mergeCell ref="B780:B782"/>
    <mergeCell ref="D780:I780"/>
    <mergeCell ref="D781:I781"/>
    <mergeCell ref="D782:I782"/>
    <mergeCell ref="B783:H783"/>
    <mergeCell ref="B784:B787"/>
    <mergeCell ref="D784:I784"/>
    <mergeCell ref="D785:I785"/>
    <mergeCell ref="D786:I786"/>
    <mergeCell ref="D787:I787"/>
    <mergeCell ref="B788:H788"/>
    <mergeCell ref="B789:C789"/>
    <mergeCell ref="D789:I789"/>
    <mergeCell ref="D791:E791"/>
    <mergeCell ref="F791:G791"/>
    <mergeCell ref="H791:H792"/>
    <mergeCell ref="I791:I792"/>
    <mergeCell ref="I764:J764"/>
    <mergeCell ref="B766:I766"/>
    <mergeCell ref="B767:I767"/>
    <mergeCell ref="B768:I768"/>
    <mergeCell ref="B770:B771"/>
    <mergeCell ref="D770:I770"/>
    <mergeCell ref="D771:I771"/>
    <mergeCell ref="B772:I772"/>
    <mergeCell ref="B773:B774"/>
    <mergeCell ref="D773:I773"/>
    <mergeCell ref="D774:I774"/>
    <mergeCell ref="B775:I775"/>
    <mergeCell ref="B776:C776"/>
    <mergeCell ref="D776:I776"/>
    <mergeCell ref="B777:H777"/>
    <mergeCell ref="J791:J792"/>
    <mergeCell ref="B7:B8"/>
    <mergeCell ref="D7:I7"/>
    <mergeCell ref="D8:I8"/>
    <mergeCell ref="B9:I9"/>
    <mergeCell ref="B10:B11"/>
    <mergeCell ref="D10:I10"/>
    <mergeCell ref="D11:I11"/>
    <mergeCell ref="B12:I12"/>
    <mergeCell ref="B13:C13"/>
    <mergeCell ref="D13:I13"/>
    <mergeCell ref="I1:J1"/>
    <mergeCell ref="B3:I3"/>
    <mergeCell ref="B4:I4"/>
    <mergeCell ref="B5:I5"/>
    <mergeCell ref="B21:B24"/>
    <mergeCell ref="D21:I21"/>
    <mergeCell ref="D22:I22"/>
    <mergeCell ref="D23:I23"/>
    <mergeCell ref="D24:I24"/>
    <mergeCell ref="B25:H25"/>
    <mergeCell ref="B26:C26"/>
    <mergeCell ref="D26:I26"/>
    <mergeCell ref="D29:E29"/>
    <mergeCell ref="F29:G29"/>
    <mergeCell ref="H29:H30"/>
    <mergeCell ref="I29:I30"/>
    <mergeCell ref="B14:H14"/>
    <mergeCell ref="B15:C15"/>
    <mergeCell ref="D15:I15"/>
    <mergeCell ref="B16:I16"/>
    <mergeCell ref="B17:B19"/>
    <mergeCell ref="D17:I17"/>
    <mergeCell ref="D18:I18"/>
    <mergeCell ref="D19:I19"/>
    <mergeCell ref="B20:H20"/>
    <mergeCell ref="F50:G50"/>
    <mergeCell ref="H50:J50"/>
    <mergeCell ref="B44:C44"/>
    <mergeCell ref="C52:E52"/>
    <mergeCell ref="F52:G52"/>
    <mergeCell ref="H52:J52"/>
    <mergeCell ref="F53:G53"/>
    <mergeCell ref="H53:J53"/>
    <mergeCell ref="J29:J30"/>
    <mergeCell ref="C32:J32"/>
    <mergeCell ref="B36:C36"/>
    <mergeCell ref="B37:C37"/>
    <mergeCell ref="B38:C38"/>
    <mergeCell ref="B47:C47"/>
    <mergeCell ref="C49:E49"/>
    <mergeCell ref="F49:G49"/>
    <mergeCell ref="H49:J49"/>
    <mergeCell ref="B39:C39"/>
    <mergeCell ref="B40:C40"/>
    <mergeCell ref="B41:C41"/>
    <mergeCell ref="B42:C42"/>
    <mergeCell ref="B43:C43"/>
    <mergeCell ref="B45:C45"/>
    <mergeCell ref="B46:C46"/>
    <mergeCell ref="B72:I72"/>
    <mergeCell ref="B73:C73"/>
    <mergeCell ref="D73:I73"/>
    <mergeCell ref="B74:H74"/>
    <mergeCell ref="B75:C75"/>
    <mergeCell ref="D75:I75"/>
    <mergeCell ref="B76:I76"/>
    <mergeCell ref="B77:B79"/>
    <mergeCell ref="D77:I77"/>
    <mergeCell ref="D78:I78"/>
    <mergeCell ref="D79:I79"/>
    <mergeCell ref="I61:J61"/>
    <mergeCell ref="B63:I63"/>
    <mergeCell ref="B64:I64"/>
    <mergeCell ref="B65:I65"/>
    <mergeCell ref="B67:B68"/>
    <mergeCell ref="D67:I67"/>
    <mergeCell ref="D68:I68"/>
    <mergeCell ref="B69:I69"/>
    <mergeCell ref="B70:B71"/>
    <mergeCell ref="D70:I70"/>
    <mergeCell ref="D71:I71"/>
    <mergeCell ref="D88:E88"/>
    <mergeCell ref="F88:G88"/>
    <mergeCell ref="H88:H89"/>
    <mergeCell ref="I88:I89"/>
    <mergeCell ref="J88:J89"/>
    <mergeCell ref="C91:J91"/>
    <mergeCell ref="B95:C95"/>
    <mergeCell ref="B96:C96"/>
    <mergeCell ref="B99:C99"/>
    <mergeCell ref="B80:H80"/>
    <mergeCell ref="B81:B84"/>
    <mergeCell ref="D81:I81"/>
    <mergeCell ref="D82:I82"/>
    <mergeCell ref="D83:I83"/>
    <mergeCell ref="D84:I84"/>
    <mergeCell ref="B85:H85"/>
    <mergeCell ref="B86:C86"/>
    <mergeCell ref="D86:I86"/>
    <mergeCell ref="F107:G107"/>
    <mergeCell ref="H107:J107"/>
    <mergeCell ref="B97:C97"/>
    <mergeCell ref="I110:J110"/>
    <mergeCell ref="B112:I112"/>
    <mergeCell ref="B113:I113"/>
    <mergeCell ref="B114:I114"/>
    <mergeCell ref="B116:B117"/>
    <mergeCell ref="D116:I116"/>
    <mergeCell ref="D117:I117"/>
    <mergeCell ref="B100:C100"/>
    <mergeCell ref="C103:E103"/>
    <mergeCell ref="F103:G103"/>
    <mergeCell ref="H103:J103"/>
    <mergeCell ref="F104:G104"/>
    <mergeCell ref="H104:J104"/>
    <mergeCell ref="C106:E106"/>
    <mergeCell ref="F106:G106"/>
    <mergeCell ref="H106:J106"/>
    <mergeCell ref="B98:C98"/>
    <mergeCell ref="B125:I125"/>
    <mergeCell ref="B126:B128"/>
    <mergeCell ref="D126:I126"/>
    <mergeCell ref="D127:I127"/>
    <mergeCell ref="D128:I128"/>
    <mergeCell ref="B129:H129"/>
    <mergeCell ref="B130:B133"/>
    <mergeCell ref="D130:I130"/>
    <mergeCell ref="D131:I131"/>
    <mergeCell ref="D132:I132"/>
    <mergeCell ref="D133:I133"/>
    <mergeCell ref="B118:I118"/>
    <mergeCell ref="B119:B120"/>
    <mergeCell ref="D119:I119"/>
    <mergeCell ref="D120:I120"/>
    <mergeCell ref="B121:I121"/>
    <mergeCell ref="B122:C122"/>
    <mergeCell ref="D122:I122"/>
    <mergeCell ref="B123:H123"/>
    <mergeCell ref="B124:C124"/>
    <mergeCell ref="D124:I124"/>
    <mergeCell ref="C150:E150"/>
    <mergeCell ref="F150:G150"/>
    <mergeCell ref="H150:J150"/>
    <mergeCell ref="F151:G151"/>
    <mergeCell ref="H151:J151"/>
    <mergeCell ref="B144:C144"/>
    <mergeCell ref="B145:C145"/>
    <mergeCell ref="C147:E147"/>
    <mergeCell ref="F147:G147"/>
    <mergeCell ref="H147:J147"/>
    <mergeCell ref="F148:G148"/>
    <mergeCell ref="H148:J148"/>
    <mergeCell ref="B134:H134"/>
    <mergeCell ref="B135:C135"/>
    <mergeCell ref="D135:I135"/>
    <mergeCell ref="D137:E137"/>
    <mergeCell ref="F137:G137"/>
    <mergeCell ref="H137:H138"/>
    <mergeCell ref="I137:I138"/>
    <mergeCell ref="J137:J138"/>
    <mergeCell ref="C140:J140"/>
    <mergeCell ref="I155:J155"/>
    <mergeCell ref="B157:I157"/>
    <mergeCell ref="B158:I158"/>
    <mergeCell ref="B159:I159"/>
    <mergeCell ref="B161:B162"/>
    <mergeCell ref="D161:I161"/>
    <mergeCell ref="D162:I162"/>
    <mergeCell ref="I255:J255"/>
    <mergeCell ref="B257:I257"/>
    <mergeCell ref="B258:I258"/>
    <mergeCell ref="B259:I259"/>
    <mergeCell ref="I208:J208"/>
    <mergeCell ref="B210:I210"/>
    <mergeCell ref="B211:I211"/>
    <mergeCell ref="B212:I212"/>
    <mergeCell ref="B214:B215"/>
    <mergeCell ref="D214:I214"/>
    <mergeCell ref="D215:I215"/>
    <mergeCell ref="B216:I216"/>
    <mergeCell ref="B217:B218"/>
    <mergeCell ref="D217:I217"/>
    <mergeCell ref="D218:I218"/>
    <mergeCell ref="B219:I219"/>
    <mergeCell ref="B220:C220"/>
    <mergeCell ref="D220:I220"/>
    <mergeCell ref="B245:C245"/>
    <mergeCell ref="B179:H179"/>
    <mergeCell ref="B180:C180"/>
    <mergeCell ref="D180:I180"/>
    <mergeCell ref="D183:E183"/>
    <mergeCell ref="F183:G183"/>
    <mergeCell ref="H236:H237"/>
    <mergeCell ref="D267:I267"/>
    <mergeCell ref="J282:J283"/>
    <mergeCell ref="C285:J285"/>
    <mergeCell ref="B289:C289"/>
    <mergeCell ref="B309:C309"/>
    <mergeCell ref="C311:E311"/>
    <mergeCell ref="F311:G311"/>
    <mergeCell ref="H311:J311"/>
    <mergeCell ref="B275:B278"/>
    <mergeCell ref="D275:I275"/>
    <mergeCell ref="D276:I276"/>
    <mergeCell ref="D277:I277"/>
    <mergeCell ref="D278:I278"/>
    <mergeCell ref="B279:H279"/>
    <mergeCell ref="B280:C280"/>
    <mergeCell ref="D280:I280"/>
    <mergeCell ref="D282:E282"/>
    <mergeCell ref="F282:G282"/>
    <mergeCell ref="H282:H283"/>
    <mergeCell ref="I282:I283"/>
    <mergeCell ref="B296:C296"/>
    <mergeCell ref="B302:C302"/>
    <mergeCell ref="B303:C303"/>
    <mergeCell ref="B304:C304"/>
    <mergeCell ref="B305:C305"/>
    <mergeCell ref="B306:C306"/>
    <mergeCell ref="B307:C307"/>
    <mergeCell ref="B308:C308"/>
    <mergeCell ref="H315:J315"/>
    <mergeCell ref="D273:I273"/>
    <mergeCell ref="B274:H274"/>
    <mergeCell ref="B290:C290"/>
    <mergeCell ref="B291:C291"/>
    <mergeCell ref="B292:C292"/>
    <mergeCell ref="B293:C293"/>
    <mergeCell ref="B294:C294"/>
    <mergeCell ref="B295:C295"/>
    <mergeCell ref="F312:G312"/>
    <mergeCell ref="H312:J312"/>
    <mergeCell ref="B297:C297"/>
    <mergeCell ref="B298:C298"/>
    <mergeCell ref="B299:C299"/>
    <mergeCell ref="B300:C300"/>
    <mergeCell ref="C314:E314"/>
    <mergeCell ref="F314:G314"/>
    <mergeCell ref="H314:J314"/>
    <mergeCell ref="F315:G315"/>
    <mergeCell ref="B341:H341"/>
    <mergeCell ref="B342:C342"/>
    <mergeCell ref="D342:I342"/>
    <mergeCell ref="B343:I343"/>
    <mergeCell ref="B344:B346"/>
    <mergeCell ref="D344:I344"/>
    <mergeCell ref="D345:I345"/>
    <mergeCell ref="D346:I346"/>
    <mergeCell ref="I328:J328"/>
    <mergeCell ref="B330:I330"/>
    <mergeCell ref="B331:I331"/>
    <mergeCell ref="B332:I332"/>
    <mergeCell ref="B334:B335"/>
    <mergeCell ref="D334:I334"/>
    <mergeCell ref="D335:I335"/>
    <mergeCell ref="B336:I336"/>
    <mergeCell ref="B337:B338"/>
    <mergeCell ref="D337:I337"/>
    <mergeCell ref="D338:I338"/>
    <mergeCell ref="B339:I339"/>
    <mergeCell ref="B340:C340"/>
    <mergeCell ref="D340:I340"/>
    <mergeCell ref="D355:E355"/>
    <mergeCell ref="F355:G355"/>
    <mergeCell ref="H355:H356"/>
    <mergeCell ref="I355:I356"/>
    <mergeCell ref="J355:J356"/>
    <mergeCell ref="C358:J358"/>
    <mergeCell ref="B362:C362"/>
    <mergeCell ref="B365:C365"/>
    <mergeCell ref="B366:C366"/>
    <mergeCell ref="B347:H347"/>
    <mergeCell ref="B348:B351"/>
    <mergeCell ref="D348:I348"/>
    <mergeCell ref="D349:I349"/>
    <mergeCell ref="D350:I350"/>
    <mergeCell ref="D351:I351"/>
    <mergeCell ref="B352:H352"/>
    <mergeCell ref="B353:C353"/>
    <mergeCell ref="D353:I353"/>
    <mergeCell ref="F374:G374"/>
    <mergeCell ref="H374:J374"/>
    <mergeCell ref="B363:C363"/>
    <mergeCell ref="B364:C364"/>
    <mergeCell ref="I451:J451"/>
    <mergeCell ref="B453:I453"/>
    <mergeCell ref="B454:I454"/>
    <mergeCell ref="B455:I455"/>
    <mergeCell ref="B457:B458"/>
    <mergeCell ref="D457:I457"/>
    <mergeCell ref="D458:I458"/>
    <mergeCell ref="B367:C367"/>
    <mergeCell ref="C370:E370"/>
    <mergeCell ref="F370:G370"/>
    <mergeCell ref="H370:J370"/>
    <mergeCell ref="F371:G371"/>
    <mergeCell ref="H371:J371"/>
    <mergeCell ref="C373:E373"/>
    <mergeCell ref="F373:G373"/>
    <mergeCell ref="H373:J373"/>
    <mergeCell ref="I390:J390"/>
    <mergeCell ref="B392:I392"/>
    <mergeCell ref="B393:I393"/>
    <mergeCell ref="B394:I394"/>
    <mergeCell ref="B396:B397"/>
    <mergeCell ref="D396:I396"/>
    <mergeCell ref="D397:I397"/>
    <mergeCell ref="B398:I398"/>
    <mergeCell ref="B399:B400"/>
    <mergeCell ref="D399:I399"/>
    <mergeCell ref="D400:I400"/>
    <mergeCell ref="B401:I401"/>
    <mergeCell ref="B459:I459"/>
    <mergeCell ref="B460:B461"/>
    <mergeCell ref="D460:I460"/>
    <mergeCell ref="D461:I461"/>
    <mergeCell ref="B462:I462"/>
    <mergeCell ref="B463:C463"/>
    <mergeCell ref="D463:I463"/>
    <mergeCell ref="B464:H464"/>
    <mergeCell ref="B465:C465"/>
    <mergeCell ref="D465:I465"/>
    <mergeCell ref="F491:G491"/>
    <mergeCell ref="H491:J491"/>
    <mergeCell ref="B470:H470"/>
    <mergeCell ref="B466:I466"/>
    <mergeCell ref="B467:B469"/>
    <mergeCell ref="D467:I467"/>
    <mergeCell ref="D468:I468"/>
    <mergeCell ref="D469:I469"/>
    <mergeCell ref="C493:E493"/>
    <mergeCell ref="F493:G493"/>
    <mergeCell ref="H493:J493"/>
    <mergeCell ref="F494:G494"/>
    <mergeCell ref="H494:J494"/>
    <mergeCell ref="B487:C487"/>
    <mergeCell ref="B485:C485"/>
    <mergeCell ref="B486:C486"/>
    <mergeCell ref="B488:C488"/>
    <mergeCell ref="C490:E490"/>
    <mergeCell ref="F490:G490"/>
    <mergeCell ref="H490:J490"/>
    <mergeCell ref="B475:H475"/>
    <mergeCell ref="B476:C476"/>
    <mergeCell ref="D476:I476"/>
    <mergeCell ref="D478:E478"/>
    <mergeCell ref="F478:G478"/>
    <mergeCell ref="H478:H479"/>
    <mergeCell ref="I478:I479"/>
    <mergeCell ref="J478:J479"/>
    <mergeCell ref="C481:J481"/>
    <mergeCell ref="I500:J500"/>
    <mergeCell ref="B502:I502"/>
    <mergeCell ref="B503:I503"/>
    <mergeCell ref="B504:I504"/>
    <mergeCell ref="B506:B507"/>
    <mergeCell ref="D506:I506"/>
    <mergeCell ref="D507:I507"/>
    <mergeCell ref="B508:I508"/>
    <mergeCell ref="B509:B510"/>
    <mergeCell ref="D509:I509"/>
    <mergeCell ref="D510:I510"/>
    <mergeCell ref="B519:H519"/>
    <mergeCell ref="B520:B523"/>
    <mergeCell ref="D520:I520"/>
    <mergeCell ref="D521:I521"/>
    <mergeCell ref="D522:I522"/>
    <mergeCell ref="D523:I523"/>
    <mergeCell ref="B524:H524"/>
    <mergeCell ref="B525:C525"/>
    <mergeCell ref="D525:I525"/>
    <mergeCell ref="B511:I511"/>
    <mergeCell ref="B512:C512"/>
    <mergeCell ref="D512:I512"/>
    <mergeCell ref="B513:H513"/>
    <mergeCell ref="B514:C514"/>
    <mergeCell ref="D514:I514"/>
    <mergeCell ref="B515:I515"/>
    <mergeCell ref="B516:B518"/>
    <mergeCell ref="D516:I516"/>
    <mergeCell ref="D517:I517"/>
    <mergeCell ref="D518:I518"/>
    <mergeCell ref="C542:E542"/>
    <mergeCell ref="F542:G542"/>
    <mergeCell ref="H542:J542"/>
    <mergeCell ref="F543:G543"/>
    <mergeCell ref="H543:J543"/>
    <mergeCell ref="C545:E545"/>
    <mergeCell ref="F545:G545"/>
    <mergeCell ref="H545:J545"/>
    <mergeCell ref="F546:G546"/>
    <mergeCell ref="H546:J546"/>
    <mergeCell ref="D527:E527"/>
    <mergeCell ref="F527:G527"/>
    <mergeCell ref="H527:H528"/>
    <mergeCell ref="I527:I528"/>
    <mergeCell ref="J527:J528"/>
    <mergeCell ref="C530:J530"/>
    <mergeCell ref="B534:C534"/>
    <mergeCell ref="B538:C538"/>
    <mergeCell ref="B539:C539"/>
    <mergeCell ref="B535:C535"/>
    <mergeCell ref="B536:C536"/>
    <mergeCell ref="B537:C537"/>
    <mergeCell ref="I550:J550"/>
    <mergeCell ref="B552:I552"/>
    <mergeCell ref="B553:I553"/>
    <mergeCell ref="B554:I554"/>
    <mergeCell ref="B556:B557"/>
    <mergeCell ref="D556:I556"/>
    <mergeCell ref="D557:I557"/>
    <mergeCell ref="B565:I565"/>
    <mergeCell ref="B566:B568"/>
    <mergeCell ref="D566:I566"/>
    <mergeCell ref="D567:I567"/>
    <mergeCell ref="D568:I568"/>
    <mergeCell ref="B569:H569"/>
    <mergeCell ref="B570:B573"/>
    <mergeCell ref="D570:I570"/>
    <mergeCell ref="D571:I571"/>
    <mergeCell ref="D572:I572"/>
    <mergeCell ref="D573:I573"/>
    <mergeCell ref="B558:I558"/>
    <mergeCell ref="B559:B560"/>
    <mergeCell ref="D559:I559"/>
    <mergeCell ref="D560:I560"/>
    <mergeCell ref="B561:I561"/>
    <mergeCell ref="B562:C562"/>
    <mergeCell ref="D562:I562"/>
    <mergeCell ref="B563:H563"/>
    <mergeCell ref="B564:C564"/>
    <mergeCell ref="D564:I564"/>
    <mergeCell ref="B584:C584"/>
    <mergeCell ref="B585:C585"/>
    <mergeCell ref="B586:C586"/>
    <mergeCell ref="B587:C587"/>
    <mergeCell ref="B589:C589"/>
    <mergeCell ref="B590:C590"/>
    <mergeCell ref="C592:E592"/>
    <mergeCell ref="F592:G592"/>
    <mergeCell ref="H592:J592"/>
    <mergeCell ref="B574:H574"/>
    <mergeCell ref="B575:C575"/>
    <mergeCell ref="D575:I575"/>
    <mergeCell ref="D577:E577"/>
    <mergeCell ref="F577:G577"/>
    <mergeCell ref="H577:H578"/>
    <mergeCell ref="I577:I578"/>
    <mergeCell ref="J577:J578"/>
    <mergeCell ref="C580:J580"/>
    <mergeCell ref="B588:C588"/>
    <mergeCell ref="B607:B608"/>
    <mergeCell ref="D607:I607"/>
    <mergeCell ref="D608:I608"/>
    <mergeCell ref="B609:I609"/>
    <mergeCell ref="B610:B611"/>
    <mergeCell ref="D610:I610"/>
    <mergeCell ref="D611:I611"/>
    <mergeCell ref="B612:I612"/>
    <mergeCell ref="B613:C613"/>
    <mergeCell ref="D613:I613"/>
    <mergeCell ref="I600:J600"/>
    <mergeCell ref="B602:I602"/>
    <mergeCell ref="B603:I603"/>
    <mergeCell ref="B604:I604"/>
    <mergeCell ref="F593:G593"/>
    <mergeCell ref="H593:J593"/>
    <mergeCell ref="C595:E595"/>
    <mergeCell ref="F595:G595"/>
    <mergeCell ref="H595:J595"/>
    <mergeCell ref="F596:G596"/>
    <mergeCell ref="H596:J596"/>
    <mergeCell ref="B621:B624"/>
    <mergeCell ref="D621:I621"/>
    <mergeCell ref="D622:I622"/>
    <mergeCell ref="D623:I623"/>
    <mergeCell ref="D624:I624"/>
    <mergeCell ref="B625:H625"/>
    <mergeCell ref="B626:C626"/>
    <mergeCell ref="D626:I626"/>
    <mergeCell ref="D628:E628"/>
    <mergeCell ref="F628:G628"/>
    <mergeCell ref="H628:H629"/>
    <mergeCell ref="I628:I629"/>
    <mergeCell ref="B614:H614"/>
    <mergeCell ref="B615:C615"/>
    <mergeCell ref="D615:I615"/>
    <mergeCell ref="B616:I616"/>
    <mergeCell ref="B617:B619"/>
    <mergeCell ref="D617:I617"/>
    <mergeCell ref="D618:I618"/>
    <mergeCell ref="D619:I619"/>
    <mergeCell ref="B620:H620"/>
    <mergeCell ref="C643:E643"/>
    <mergeCell ref="F643:G643"/>
    <mergeCell ref="H643:J643"/>
    <mergeCell ref="F644:G644"/>
    <mergeCell ref="H644:J644"/>
    <mergeCell ref="I654:J654"/>
    <mergeCell ref="B656:I656"/>
    <mergeCell ref="B657:I657"/>
    <mergeCell ref="B658:I658"/>
    <mergeCell ref="J628:J629"/>
    <mergeCell ref="C631:J631"/>
    <mergeCell ref="B635:C635"/>
    <mergeCell ref="B636:C636"/>
    <mergeCell ref="B637:C637"/>
    <mergeCell ref="C640:E640"/>
    <mergeCell ref="F640:G640"/>
    <mergeCell ref="H640:J640"/>
    <mergeCell ref="F641:G641"/>
    <mergeCell ref="H641:J641"/>
    <mergeCell ref="B667:H667"/>
    <mergeCell ref="B668:C668"/>
    <mergeCell ref="D668:I668"/>
    <mergeCell ref="B669:I669"/>
    <mergeCell ref="B670:B672"/>
    <mergeCell ref="D670:I670"/>
    <mergeCell ref="D671:I671"/>
    <mergeCell ref="D672:I672"/>
    <mergeCell ref="B673:H673"/>
    <mergeCell ref="B660:B661"/>
    <mergeCell ref="D660:I660"/>
    <mergeCell ref="D661:I661"/>
    <mergeCell ref="B662:I662"/>
    <mergeCell ref="B663:B664"/>
    <mergeCell ref="D663:I663"/>
    <mergeCell ref="D664:I664"/>
    <mergeCell ref="B665:I665"/>
    <mergeCell ref="B666:C666"/>
    <mergeCell ref="D666:I666"/>
    <mergeCell ref="C697:E697"/>
    <mergeCell ref="F697:G697"/>
    <mergeCell ref="H697:J697"/>
    <mergeCell ref="F698:G698"/>
    <mergeCell ref="H698:J698"/>
    <mergeCell ref="J681:J682"/>
    <mergeCell ref="C684:J684"/>
    <mergeCell ref="B689:C689"/>
    <mergeCell ref="B690:C690"/>
    <mergeCell ref="B691:C691"/>
    <mergeCell ref="C694:E694"/>
    <mergeCell ref="F694:G694"/>
    <mergeCell ref="H694:J694"/>
    <mergeCell ref="F695:G695"/>
    <mergeCell ref="H695:J695"/>
    <mergeCell ref="B674:B677"/>
    <mergeCell ref="D674:I674"/>
    <mergeCell ref="D675:I675"/>
    <mergeCell ref="D676:I676"/>
    <mergeCell ref="D677:I677"/>
    <mergeCell ref="B678:H678"/>
    <mergeCell ref="B679:C679"/>
    <mergeCell ref="D679:I679"/>
    <mergeCell ref="D681:E681"/>
    <mergeCell ref="F681:G681"/>
    <mergeCell ref="H681:H682"/>
    <mergeCell ref="I681:I682"/>
    <mergeCell ref="D837:E837"/>
    <mergeCell ref="F837:G837"/>
    <mergeCell ref="H837:H838"/>
    <mergeCell ref="I837:I838"/>
    <mergeCell ref="J837:J838"/>
    <mergeCell ref="I810:J810"/>
    <mergeCell ref="B812:I812"/>
    <mergeCell ref="B813:I813"/>
    <mergeCell ref="B814:I814"/>
    <mergeCell ref="B816:B817"/>
    <mergeCell ref="D816:I816"/>
    <mergeCell ref="D817:I817"/>
    <mergeCell ref="B818:I818"/>
    <mergeCell ref="B819:B820"/>
    <mergeCell ref="D819:I819"/>
    <mergeCell ref="D820:I820"/>
    <mergeCell ref="B821:I821"/>
    <mergeCell ref="B822:C822"/>
    <mergeCell ref="D822:I822"/>
    <mergeCell ref="B823:H823"/>
    <mergeCell ref="B824:C824"/>
    <mergeCell ref="D824:I824"/>
    <mergeCell ref="B193:C193"/>
    <mergeCell ref="B194:C194"/>
    <mergeCell ref="B195:C195"/>
    <mergeCell ref="B940:C940"/>
    <mergeCell ref="B196:C196"/>
    <mergeCell ref="C840:J840"/>
    <mergeCell ref="B844:C844"/>
    <mergeCell ref="B845:C845"/>
    <mergeCell ref="C847:E847"/>
    <mergeCell ref="F847:G847"/>
    <mergeCell ref="H847:J847"/>
    <mergeCell ref="F848:G848"/>
    <mergeCell ref="H848:J848"/>
    <mergeCell ref="C850:E850"/>
    <mergeCell ref="F850:G850"/>
    <mergeCell ref="H850:J850"/>
    <mergeCell ref="F851:G851"/>
    <mergeCell ref="H851:J851"/>
    <mergeCell ref="B825:I825"/>
    <mergeCell ref="B826:B828"/>
    <mergeCell ref="D826:I826"/>
    <mergeCell ref="D827:I827"/>
    <mergeCell ref="D828:I828"/>
    <mergeCell ref="B829:H829"/>
    <mergeCell ref="B830:B833"/>
    <mergeCell ref="D830:I830"/>
    <mergeCell ref="D831:I831"/>
    <mergeCell ref="D832:I832"/>
    <mergeCell ref="D833:I833"/>
    <mergeCell ref="B834:H834"/>
    <mergeCell ref="B835:C835"/>
    <mergeCell ref="D835:I835"/>
  </mergeCells>
  <pageMargins left="0.25" right="0.25" top="0.75" bottom="0.75" header="0.3" footer="0.3"/>
  <pageSetup paperSize="9" scale="71" fitToHeight="0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64"/>
  <sheetViews>
    <sheetView workbookViewId="0">
      <selection activeCell="G2" sqref="G2"/>
    </sheetView>
  </sheetViews>
  <sheetFormatPr defaultRowHeight="15"/>
  <cols>
    <col min="1" max="1" width="2" style="171" customWidth="1"/>
    <col min="2" max="2" width="9.140625" style="171" customWidth="1"/>
    <col min="3" max="3" width="67.85546875" style="171" customWidth="1"/>
    <col min="4" max="4" width="12" style="171" bestFit="1" customWidth="1"/>
    <col min="5" max="5" width="19.28515625" style="171" customWidth="1"/>
    <col min="6" max="6" width="9.28515625" style="171" customWidth="1"/>
    <col min="7" max="7" width="17" style="171" customWidth="1"/>
    <col min="8" max="8" width="13.85546875" style="171" bestFit="1" customWidth="1"/>
    <col min="9" max="9" width="18.42578125" style="171" customWidth="1"/>
    <col min="10" max="10" width="17" style="171" customWidth="1"/>
    <col min="11" max="11" width="16.85546875" style="171" customWidth="1"/>
    <col min="12" max="12" width="16.7109375" style="171" customWidth="1"/>
    <col min="13" max="13" width="9.5703125" style="171" customWidth="1"/>
    <col min="14" max="15" width="9.140625" style="171"/>
    <col min="16" max="16" width="11" style="171" bestFit="1" customWidth="1"/>
    <col min="17" max="16384" width="9.140625" style="171"/>
  </cols>
  <sheetData>
    <row r="1" spans="2:14" ht="16.5">
      <c r="J1" s="293" t="s">
        <v>128</v>
      </c>
      <c r="K1" s="293"/>
      <c r="L1" s="293"/>
    </row>
    <row r="2" spans="2:14" ht="16.5">
      <c r="J2" s="241"/>
      <c r="K2" s="241"/>
      <c r="L2" s="241"/>
    </row>
    <row r="3" spans="2:14" ht="16.5">
      <c r="B3" s="294" t="s">
        <v>126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</row>
    <row r="4" spans="2:14" ht="16.5">
      <c r="B4" s="294" t="s">
        <v>127</v>
      </c>
      <c r="C4" s="294"/>
      <c r="D4" s="294"/>
      <c r="E4" s="294"/>
      <c r="F4" s="294"/>
      <c r="G4" s="294"/>
      <c r="H4" s="294"/>
      <c r="I4" s="294"/>
      <c r="J4" s="294"/>
      <c r="K4" s="294"/>
      <c r="L4" s="294"/>
    </row>
    <row r="5" spans="2:14" ht="16.5">
      <c r="B5" s="294" t="s">
        <v>275</v>
      </c>
      <c r="C5" s="294"/>
      <c r="D5" s="294"/>
      <c r="E5" s="294"/>
      <c r="F5" s="294"/>
      <c r="G5" s="294"/>
      <c r="H5" s="294"/>
      <c r="I5" s="294"/>
      <c r="J5" s="294"/>
      <c r="K5" s="294"/>
      <c r="L5" s="294"/>
    </row>
    <row r="6" spans="2:14" ht="16.5">
      <c r="N6" s="12"/>
    </row>
    <row r="7" spans="2:14" ht="16.5">
      <c r="B7" s="288" t="s">
        <v>29</v>
      </c>
      <c r="C7" s="288"/>
      <c r="D7" s="246" t="s">
        <v>30</v>
      </c>
      <c r="E7" s="289" t="s">
        <v>236</v>
      </c>
      <c r="F7" s="289"/>
      <c r="G7" s="289"/>
      <c r="H7" s="289"/>
      <c r="I7" s="289"/>
      <c r="J7" s="289"/>
      <c r="K7" s="289"/>
      <c r="L7" s="289"/>
    </row>
    <row r="8" spans="2:14" ht="16.5">
      <c r="B8" s="288"/>
      <c r="C8" s="288"/>
      <c r="D8" s="246" t="s">
        <v>31</v>
      </c>
      <c r="E8" s="289">
        <v>104001</v>
      </c>
      <c r="F8" s="289"/>
      <c r="G8" s="289"/>
      <c r="H8" s="289"/>
      <c r="I8" s="289"/>
      <c r="J8" s="289"/>
      <c r="K8" s="289"/>
      <c r="L8" s="289"/>
    </row>
    <row r="9" spans="2:14" ht="16.5"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</row>
    <row r="10" spans="2:14" ht="16.5">
      <c r="B10" s="288" t="s">
        <v>32</v>
      </c>
      <c r="C10" s="288"/>
      <c r="D10" s="246" t="s">
        <v>30</v>
      </c>
      <c r="E10" s="289" t="s">
        <v>150</v>
      </c>
      <c r="F10" s="289"/>
      <c r="G10" s="289"/>
      <c r="H10" s="289"/>
      <c r="I10" s="289"/>
      <c r="J10" s="289"/>
      <c r="K10" s="289"/>
      <c r="L10" s="289"/>
    </row>
    <row r="11" spans="2:14" ht="16.5">
      <c r="B11" s="288"/>
      <c r="C11" s="288"/>
      <c r="D11" s="246" t="s">
        <v>31</v>
      </c>
      <c r="E11" s="289">
        <v>104021</v>
      </c>
      <c r="F11" s="289"/>
      <c r="G11" s="289"/>
      <c r="H11" s="289"/>
      <c r="I11" s="289"/>
      <c r="J11" s="289"/>
      <c r="K11" s="289"/>
      <c r="L11" s="289"/>
    </row>
    <row r="12" spans="2:14" ht="16.5">
      <c r="B12" s="265"/>
      <c r="C12" s="265"/>
      <c r="D12" s="265"/>
      <c r="E12" s="265"/>
      <c r="F12" s="265"/>
      <c r="G12" s="265"/>
      <c r="H12" s="265"/>
      <c r="I12" s="265"/>
      <c r="J12" s="265"/>
      <c r="K12" s="265"/>
      <c r="L12" s="265"/>
    </row>
    <row r="13" spans="2:14" ht="16.5">
      <c r="B13" s="288" t="s">
        <v>33</v>
      </c>
      <c r="C13" s="288"/>
      <c r="D13" s="288"/>
      <c r="E13" s="289">
        <v>1006</v>
      </c>
      <c r="F13" s="289"/>
      <c r="G13" s="289"/>
      <c r="H13" s="289"/>
      <c r="I13" s="289"/>
      <c r="J13" s="289"/>
      <c r="K13" s="289"/>
      <c r="L13" s="289"/>
    </row>
    <row r="14" spans="2:14" ht="16.5"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4"/>
    </row>
    <row r="15" spans="2:14" ht="16.5">
      <c r="B15" s="288" t="s">
        <v>34</v>
      </c>
      <c r="C15" s="288"/>
      <c r="D15" s="288"/>
      <c r="E15" s="289">
        <v>1006</v>
      </c>
      <c r="F15" s="289"/>
      <c r="G15" s="289"/>
      <c r="H15" s="289"/>
      <c r="I15" s="289"/>
      <c r="J15" s="289"/>
      <c r="K15" s="289"/>
      <c r="L15" s="289"/>
    </row>
    <row r="16" spans="2:14" ht="16.5">
      <c r="B16" s="265"/>
      <c r="C16" s="265"/>
      <c r="D16" s="265"/>
      <c r="E16" s="265"/>
      <c r="F16" s="265"/>
      <c r="G16" s="265"/>
      <c r="H16" s="265"/>
      <c r="I16" s="265"/>
      <c r="J16" s="265"/>
      <c r="K16" s="265"/>
      <c r="L16" s="265"/>
    </row>
    <row r="17" spans="2:15" ht="16.5">
      <c r="B17" s="288" t="s">
        <v>35</v>
      </c>
      <c r="C17" s="288"/>
      <c r="D17" s="288"/>
      <c r="E17" s="289">
        <v>1</v>
      </c>
      <c r="F17" s="289"/>
      <c r="G17" s="289"/>
      <c r="H17" s="289"/>
      <c r="I17" s="289"/>
      <c r="J17" s="289"/>
      <c r="K17" s="289"/>
      <c r="L17" s="289"/>
    </row>
    <row r="18" spans="2:15" ht="16.5"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</row>
    <row r="19" spans="2:15" ht="16.5">
      <c r="B19" s="291" t="s">
        <v>36</v>
      </c>
      <c r="C19" s="291"/>
      <c r="D19" s="246" t="s">
        <v>37</v>
      </c>
      <c r="E19" s="295" t="s">
        <v>148</v>
      </c>
      <c r="F19" s="295"/>
      <c r="G19" s="295"/>
      <c r="H19" s="295"/>
      <c r="I19" s="295"/>
      <c r="J19" s="295"/>
      <c r="K19" s="295"/>
      <c r="L19" s="295"/>
    </row>
    <row r="20" spans="2:15" ht="16.5">
      <c r="B20" s="291"/>
      <c r="C20" s="291"/>
      <c r="D20" s="246" t="s">
        <v>38</v>
      </c>
      <c r="E20" s="295" t="s">
        <v>164</v>
      </c>
      <c r="F20" s="295"/>
      <c r="G20" s="295"/>
      <c r="H20" s="295"/>
      <c r="I20" s="295"/>
      <c r="J20" s="295"/>
      <c r="K20" s="295"/>
      <c r="L20" s="295"/>
    </row>
    <row r="21" spans="2:15" ht="16.5">
      <c r="B21" s="291"/>
      <c r="C21" s="291"/>
      <c r="D21" s="246" t="s">
        <v>39</v>
      </c>
      <c r="E21" s="295" t="s">
        <v>148</v>
      </c>
      <c r="F21" s="295"/>
      <c r="G21" s="295"/>
      <c r="H21" s="295"/>
      <c r="I21" s="295"/>
      <c r="J21" s="295"/>
      <c r="K21" s="295"/>
      <c r="L21" s="295"/>
    </row>
    <row r="22" spans="2:15" ht="16.5"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4"/>
    </row>
    <row r="23" spans="2:15" ht="27">
      <c r="B23" s="255" t="s">
        <v>40</v>
      </c>
      <c r="C23" s="256"/>
      <c r="D23" s="246" t="s">
        <v>41</v>
      </c>
      <c r="E23" s="261" t="s">
        <v>207</v>
      </c>
      <c r="F23" s="262"/>
      <c r="G23" s="262"/>
      <c r="H23" s="262"/>
      <c r="I23" s="262"/>
      <c r="J23" s="262"/>
      <c r="K23" s="262"/>
      <c r="L23" s="263"/>
    </row>
    <row r="24" spans="2:15" ht="27">
      <c r="B24" s="257"/>
      <c r="C24" s="258"/>
      <c r="D24" s="246" t="s">
        <v>42</v>
      </c>
      <c r="E24" s="289">
        <v>1212</v>
      </c>
      <c r="F24" s="289"/>
      <c r="G24" s="289"/>
      <c r="H24" s="289"/>
      <c r="I24" s="289"/>
      <c r="J24" s="289"/>
      <c r="K24" s="289"/>
      <c r="L24" s="289"/>
    </row>
    <row r="25" spans="2:15" ht="27">
      <c r="B25" s="257"/>
      <c r="C25" s="258"/>
      <c r="D25" s="246" t="s">
        <v>43</v>
      </c>
      <c r="E25" s="261" t="s">
        <v>204</v>
      </c>
      <c r="F25" s="262"/>
      <c r="G25" s="262"/>
      <c r="H25" s="262"/>
      <c r="I25" s="262"/>
      <c r="J25" s="262"/>
      <c r="K25" s="262"/>
      <c r="L25" s="263"/>
    </row>
    <row r="26" spans="2:15" ht="27">
      <c r="B26" s="259"/>
      <c r="C26" s="260"/>
      <c r="D26" s="246" t="s">
        <v>44</v>
      </c>
      <c r="E26" s="289">
        <v>12002</v>
      </c>
      <c r="F26" s="289"/>
      <c r="G26" s="289"/>
      <c r="H26" s="289"/>
      <c r="I26" s="289"/>
      <c r="J26" s="289"/>
      <c r="K26" s="289"/>
      <c r="L26" s="289"/>
    </row>
    <row r="27" spans="2:15" ht="16.5">
      <c r="B27" s="254"/>
      <c r="C27" s="254"/>
      <c r="D27" s="254"/>
      <c r="E27" s="254"/>
      <c r="F27" s="254"/>
      <c r="G27" s="254"/>
      <c r="H27" s="254"/>
      <c r="I27" s="254"/>
      <c r="J27" s="254"/>
      <c r="K27" s="254"/>
      <c r="L27" s="254"/>
    </row>
    <row r="28" spans="2:15" ht="16.5">
      <c r="B28" s="288" t="s">
        <v>45</v>
      </c>
      <c r="C28" s="288"/>
      <c r="D28" s="288"/>
      <c r="E28" s="289" t="s">
        <v>154</v>
      </c>
      <c r="F28" s="289"/>
      <c r="G28" s="289"/>
      <c r="H28" s="289"/>
      <c r="I28" s="289"/>
      <c r="J28" s="289"/>
      <c r="K28" s="289"/>
      <c r="L28" s="289"/>
    </row>
    <row r="30" spans="2:15" ht="65.25" customHeight="1">
      <c r="B30" s="250" t="s">
        <v>50</v>
      </c>
      <c r="C30" s="290" t="s">
        <v>1</v>
      </c>
      <c r="D30" s="290"/>
      <c r="E30" s="250" t="s">
        <v>49</v>
      </c>
      <c r="F30" s="250" t="s">
        <v>3</v>
      </c>
      <c r="G30" s="250"/>
      <c r="H30" s="250"/>
      <c r="I30" s="250" t="s">
        <v>47</v>
      </c>
      <c r="J30" s="250" t="s">
        <v>4</v>
      </c>
      <c r="K30" s="250" t="s">
        <v>5</v>
      </c>
      <c r="L30" s="250" t="s">
        <v>6</v>
      </c>
      <c r="M30" s="250" t="s">
        <v>46</v>
      </c>
      <c r="N30" s="250"/>
      <c r="O30" s="250" t="s">
        <v>7</v>
      </c>
    </row>
    <row r="31" spans="2:15" ht="70.5" customHeight="1">
      <c r="B31" s="250"/>
      <c r="C31" s="245" t="s">
        <v>8</v>
      </c>
      <c r="D31" s="242" t="s">
        <v>0</v>
      </c>
      <c r="E31" s="250"/>
      <c r="F31" s="242" t="s">
        <v>48</v>
      </c>
      <c r="G31" s="242" t="s">
        <v>9</v>
      </c>
      <c r="H31" s="242" t="s">
        <v>10</v>
      </c>
      <c r="I31" s="250"/>
      <c r="J31" s="250"/>
      <c r="K31" s="250"/>
      <c r="L31" s="250"/>
      <c r="M31" s="242" t="s">
        <v>11</v>
      </c>
      <c r="N31" s="242" t="s">
        <v>12</v>
      </c>
      <c r="O31" s="250"/>
    </row>
    <row r="32" spans="2:15" ht="16.5">
      <c r="B32" s="247" t="s">
        <v>13</v>
      </c>
      <c r="C32" s="247" t="s">
        <v>14</v>
      </c>
      <c r="D32" s="247" t="s">
        <v>15</v>
      </c>
      <c r="E32" s="247" t="s">
        <v>16</v>
      </c>
      <c r="F32" s="247" t="s">
        <v>17</v>
      </c>
      <c r="G32" s="247" t="s">
        <v>18</v>
      </c>
      <c r="H32" s="247" t="s">
        <v>19</v>
      </c>
      <c r="I32" s="247" t="s">
        <v>20</v>
      </c>
      <c r="J32" s="247" t="s">
        <v>21</v>
      </c>
      <c r="K32" s="247" t="s">
        <v>22</v>
      </c>
      <c r="L32" s="247" t="s">
        <v>23</v>
      </c>
      <c r="M32" s="247" t="s">
        <v>24</v>
      </c>
      <c r="N32" s="247" t="s">
        <v>25</v>
      </c>
      <c r="O32" s="247" t="s">
        <v>26</v>
      </c>
    </row>
    <row r="33" spans="2:15" ht="16.5">
      <c r="B33" s="4">
        <v>1100000</v>
      </c>
      <c r="C33" s="5" t="s">
        <v>76</v>
      </c>
      <c r="D33" s="4" t="s">
        <v>28</v>
      </c>
      <c r="E33" s="216">
        <f>E34+E35</f>
        <v>64596984</v>
      </c>
      <c r="F33" s="216"/>
      <c r="G33" s="216"/>
      <c r="H33" s="216"/>
      <c r="I33" s="216">
        <f>E33+F33+G33+H33</f>
        <v>64596984</v>
      </c>
      <c r="J33" s="216">
        <f>J34+J35</f>
        <v>16149246</v>
      </c>
      <c r="K33" s="216">
        <f>K34+K35</f>
        <v>16149246</v>
      </c>
      <c r="L33" s="216">
        <f>L34+L35</f>
        <v>16149246</v>
      </c>
      <c r="M33" s="172"/>
      <c r="N33" s="172"/>
      <c r="O33" s="172"/>
    </row>
    <row r="34" spans="2:15" ht="27">
      <c r="B34" s="4">
        <v>1153300</v>
      </c>
      <c r="C34" s="5" t="s">
        <v>58</v>
      </c>
      <c r="D34" s="4">
        <v>463300</v>
      </c>
      <c r="E34" s="216">
        <v>64537164.5</v>
      </c>
      <c r="F34" s="216"/>
      <c r="G34" s="216"/>
      <c r="H34" s="216"/>
      <c r="I34" s="216">
        <f>E34+F34+G34+H34</f>
        <v>64537164.5</v>
      </c>
      <c r="J34" s="216">
        <v>16134291.1</v>
      </c>
      <c r="K34" s="216">
        <v>16134291.1</v>
      </c>
      <c r="L34" s="216">
        <v>16134291.1</v>
      </c>
      <c r="M34" s="172"/>
      <c r="N34" s="172"/>
      <c r="O34" s="172"/>
    </row>
    <row r="35" spans="2:15" ht="27">
      <c r="B35" s="4">
        <v>1153400</v>
      </c>
      <c r="C35" s="5" t="s">
        <v>59</v>
      </c>
      <c r="D35" s="4">
        <v>463400</v>
      </c>
      <c r="E35" s="216">
        <v>59819.5</v>
      </c>
      <c r="F35" s="216"/>
      <c r="G35" s="216"/>
      <c r="H35" s="216"/>
      <c r="I35" s="216">
        <f>E35+F35+G35+H35</f>
        <v>59819.5</v>
      </c>
      <c r="J35" s="216">
        <v>14954.9</v>
      </c>
      <c r="K35" s="216">
        <v>14954.9</v>
      </c>
      <c r="L35" s="216">
        <v>14954.9</v>
      </c>
      <c r="M35" s="172"/>
      <c r="N35" s="172"/>
      <c r="O35" s="172"/>
    </row>
    <row r="36" spans="2:15" ht="16.5">
      <c r="B36" s="4">
        <v>1000000</v>
      </c>
      <c r="C36" s="4" t="s">
        <v>212</v>
      </c>
      <c r="D36" s="4"/>
      <c r="E36" s="216">
        <f>E33</f>
        <v>64596984</v>
      </c>
      <c r="F36" s="216"/>
      <c r="G36" s="216"/>
      <c r="H36" s="216"/>
      <c r="I36" s="216">
        <f>E36+F36+G36+H36</f>
        <v>64596984</v>
      </c>
      <c r="J36" s="216">
        <f>J33</f>
        <v>16149246</v>
      </c>
      <c r="K36" s="216">
        <f>K33</f>
        <v>16149246</v>
      </c>
      <c r="L36" s="216">
        <f>L33</f>
        <v>16149246</v>
      </c>
      <c r="M36" s="172"/>
      <c r="N36" s="172"/>
      <c r="O36" s="172"/>
    </row>
    <row r="37" spans="2:15" ht="16.5">
      <c r="B37" s="58"/>
      <c r="C37" s="58"/>
      <c r="D37" s="58"/>
      <c r="E37" s="59"/>
      <c r="F37" s="60"/>
      <c r="G37" s="60"/>
      <c r="H37" s="60"/>
      <c r="I37" s="59"/>
      <c r="J37" s="59"/>
      <c r="K37" s="59"/>
      <c r="L37" s="59"/>
      <c r="M37" s="60"/>
      <c r="N37" s="60"/>
      <c r="O37" s="60"/>
    </row>
    <row r="39" spans="2:15" ht="16.5" customHeight="1">
      <c r="C39" s="173" t="s">
        <v>314</v>
      </c>
      <c r="D39" s="251" t="s">
        <v>70</v>
      </c>
      <c r="E39" s="251"/>
      <c r="F39" s="251"/>
      <c r="G39" s="252" t="s">
        <v>71</v>
      </c>
      <c r="H39" s="252"/>
      <c r="J39" s="253" t="s">
        <v>155</v>
      </c>
      <c r="K39" s="253"/>
      <c r="L39" s="253"/>
    </row>
    <row r="40" spans="2:15" ht="16.5">
      <c r="C40" s="8"/>
      <c r="D40" s="8"/>
      <c r="E40" s="1"/>
      <c r="G40" s="252" t="s">
        <v>72</v>
      </c>
      <c r="H40" s="252"/>
      <c r="J40" s="252" t="s">
        <v>73</v>
      </c>
      <c r="K40" s="252"/>
      <c r="L40" s="252"/>
    </row>
    <row r="41" spans="2:15" ht="16.5">
      <c r="C41" s="240" t="s">
        <v>74</v>
      </c>
      <c r="D41" s="8"/>
      <c r="E41" s="8"/>
      <c r="F41" s="8"/>
      <c r="G41" s="8"/>
      <c r="H41" s="8"/>
      <c r="I41" s="8"/>
    </row>
    <row r="42" spans="2:15" ht="16.5" customHeight="1">
      <c r="C42" s="8"/>
      <c r="D42" s="251" t="s">
        <v>75</v>
      </c>
      <c r="E42" s="251"/>
      <c r="F42" s="251"/>
      <c r="G42" s="252" t="s">
        <v>71</v>
      </c>
      <c r="H42" s="252"/>
      <c r="I42" s="7"/>
      <c r="J42" s="253" t="s">
        <v>239</v>
      </c>
      <c r="K42" s="253"/>
      <c r="L42" s="253"/>
    </row>
    <row r="43" spans="2:15" ht="16.5" customHeight="1">
      <c r="C43" s="8"/>
      <c r="D43" s="243"/>
      <c r="E43" s="243"/>
      <c r="F43" s="243"/>
      <c r="G43" s="240"/>
      <c r="H43" s="240"/>
      <c r="I43" s="7"/>
      <c r="J43" s="244"/>
      <c r="K43" s="244"/>
      <c r="L43" s="244"/>
    </row>
    <row r="44" spans="2:15" ht="16.5">
      <c r="C44" s="8"/>
      <c r="D44" s="8"/>
      <c r="E44" s="8"/>
      <c r="F44" s="7"/>
      <c r="G44" s="252" t="s">
        <v>72</v>
      </c>
      <c r="H44" s="252"/>
      <c r="I44" s="7"/>
      <c r="J44" s="252" t="s">
        <v>73</v>
      </c>
      <c r="K44" s="252"/>
      <c r="L44" s="252"/>
    </row>
    <row r="45" spans="2:15" ht="16.5" customHeight="1"/>
    <row r="46" spans="2:15" ht="16.5">
      <c r="J46" s="293" t="s">
        <v>128</v>
      </c>
      <c r="K46" s="293"/>
      <c r="L46" s="293"/>
    </row>
    <row r="47" spans="2:15" ht="16.5">
      <c r="J47" s="241"/>
      <c r="K47" s="241"/>
      <c r="L47" s="241"/>
    </row>
    <row r="48" spans="2:15" ht="16.5">
      <c r="B48" s="294" t="s">
        <v>126</v>
      </c>
      <c r="C48" s="294"/>
      <c r="D48" s="294"/>
      <c r="E48" s="294"/>
      <c r="F48" s="294"/>
      <c r="G48" s="294"/>
      <c r="H48" s="294"/>
      <c r="I48" s="294"/>
      <c r="J48" s="294"/>
      <c r="K48" s="294"/>
      <c r="L48" s="294"/>
    </row>
    <row r="49" spans="2:14" ht="16.5">
      <c r="B49" s="294" t="s">
        <v>127</v>
      </c>
      <c r="C49" s="294"/>
      <c r="D49" s="294"/>
      <c r="E49" s="294"/>
      <c r="F49" s="294"/>
      <c r="G49" s="294"/>
      <c r="H49" s="294"/>
      <c r="I49" s="294"/>
      <c r="J49" s="294"/>
      <c r="K49" s="294"/>
      <c r="L49" s="294"/>
    </row>
    <row r="50" spans="2:14" ht="16.5">
      <c r="B50" s="294" t="s">
        <v>275</v>
      </c>
      <c r="C50" s="294"/>
      <c r="D50" s="294"/>
      <c r="E50" s="294"/>
      <c r="F50" s="294"/>
      <c r="G50" s="294"/>
      <c r="H50" s="294"/>
      <c r="I50" s="294"/>
      <c r="J50" s="294"/>
      <c r="K50" s="294"/>
      <c r="L50" s="294"/>
    </row>
    <row r="51" spans="2:14" ht="16.5">
      <c r="N51" s="12"/>
    </row>
    <row r="52" spans="2:14" ht="16.5">
      <c r="B52" s="288" t="s">
        <v>29</v>
      </c>
      <c r="C52" s="288"/>
      <c r="D52" s="246" t="s">
        <v>30</v>
      </c>
      <c r="E52" s="264" t="s">
        <v>226</v>
      </c>
      <c r="F52" s="265"/>
      <c r="G52" s="265"/>
      <c r="H52" s="265"/>
      <c r="I52" s="265"/>
      <c r="J52" s="265"/>
      <c r="K52" s="265"/>
      <c r="L52" s="266"/>
    </row>
    <row r="53" spans="2:14" ht="16.5">
      <c r="B53" s="288"/>
      <c r="C53" s="288"/>
      <c r="D53" s="246" t="s">
        <v>31</v>
      </c>
      <c r="E53" s="289">
        <v>104016</v>
      </c>
      <c r="F53" s="289"/>
      <c r="G53" s="289"/>
      <c r="H53" s="289"/>
      <c r="I53" s="289"/>
      <c r="J53" s="289"/>
      <c r="K53" s="289"/>
      <c r="L53" s="289"/>
    </row>
    <row r="54" spans="2:14" ht="16.5">
      <c r="B54" s="254"/>
      <c r="C54" s="254"/>
      <c r="D54" s="254"/>
      <c r="E54" s="254"/>
      <c r="F54" s="254"/>
      <c r="G54" s="254"/>
      <c r="H54" s="254"/>
      <c r="I54" s="254"/>
      <c r="J54" s="254"/>
      <c r="K54" s="254"/>
      <c r="L54" s="254"/>
    </row>
    <row r="55" spans="2:14" ht="16.5">
      <c r="B55" s="288" t="s">
        <v>32</v>
      </c>
      <c r="C55" s="288"/>
      <c r="D55" s="246" t="s">
        <v>30</v>
      </c>
      <c r="E55" s="289" t="s">
        <v>150</v>
      </c>
      <c r="F55" s="289"/>
      <c r="G55" s="289"/>
      <c r="H55" s="289"/>
      <c r="I55" s="289"/>
      <c r="J55" s="289"/>
      <c r="K55" s="289"/>
      <c r="L55" s="289"/>
    </row>
    <row r="56" spans="2:14" ht="16.5">
      <c r="B56" s="288"/>
      <c r="C56" s="288"/>
      <c r="D56" s="246" t="s">
        <v>31</v>
      </c>
      <c r="E56" s="289">
        <v>104021</v>
      </c>
      <c r="F56" s="289"/>
      <c r="G56" s="289"/>
      <c r="H56" s="289"/>
      <c r="I56" s="289"/>
      <c r="J56" s="289"/>
      <c r="K56" s="289"/>
      <c r="L56" s="289"/>
    </row>
    <row r="57" spans="2:14" ht="16.5">
      <c r="B57" s="265"/>
      <c r="C57" s="265"/>
      <c r="D57" s="265"/>
      <c r="E57" s="265"/>
      <c r="F57" s="265"/>
      <c r="G57" s="265"/>
      <c r="H57" s="265"/>
      <c r="I57" s="265"/>
      <c r="J57" s="265"/>
      <c r="K57" s="265"/>
      <c r="L57" s="265"/>
    </row>
    <row r="58" spans="2:14" ht="16.5">
      <c r="B58" s="288" t="s">
        <v>33</v>
      </c>
      <c r="C58" s="288"/>
      <c r="D58" s="288"/>
      <c r="E58" s="289" t="s">
        <v>150</v>
      </c>
      <c r="F58" s="289"/>
      <c r="G58" s="289"/>
      <c r="H58" s="289"/>
      <c r="I58" s="289"/>
      <c r="J58" s="289"/>
      <c r="K58" s="289"/>
      <c r="L58" s="289"/>
    </row>
    <row r="59" spans="2:14" ht="16.5">
      <c r="B59" s="254"/>
      <c r="C59" s="254"/>
      <c r="D59" s="254"/>
      <c r="E59" s="254"/>
      <c r="F59" s="254"/>
      <c r="G59" s="254"/>
      <c r="H59" s="254"/>
      <c r="I59" s="254"/>
      <c r="J59" s="254"/>
      <c r="K59" s="254"/>
      <c r="L59" s="254"/>
    </row>
    <row r="60" spans="2:14" ht="16.5">
      <c r="B60" s="288" t="s">
        <v>34</v>
      </c>
      <c r="C60" s="288"/>
      <c r="D60" s="288"/>
      <c r="E60" s="289">
        <v>1006</v>
      </c>
      <c r="F60" s="289"/>
      <c r="G60" s="289"/>
      <c r="H60" s="289"/>
      <c r="I60" s="289"/>
      <c r="J60" s="289"/>
      <c r="K60" s="289"/>
      <c r="L60" s="289"/>
    </row>
    <row r="61" spans="2:14" ht="16.5">
      <c r="B61" s="265"/>
      <c r="C61" s="265"/>
      <c r="D61" s="265"/>
      <c r="E61" s="265"/>
      <c r="F61" s="265"/>
      <c r="G61" s="265"/>
      <c r="H61" s="265"/>
      <c r="I61" s="265"/>
      <c r="J61" s="265"/>
      <c r="K61" s="265"/>
      <c r="L61" s="265"/>
    </row>
    <row r="62" spans="2:14" ht="16.5">
      <c r="B62" s="288" t="s">
        <v>35</v>
      </c>
      <c r="C62" s="288"/>
      <c r="D62" s="288"/>
      <c r="E62" s="289">
        <v>1</v>
      </c>
      <c r="F62" s="289"/>
      <c r="G62" s="289"/>
      <c r="H62" s="289"/>
      <c r="I62" s="289"/>
      <c r="J62" s="289"/>
      <c r="K62" s="289"/>
      <c r="L62" s="289"/>
    </row>
    <row r="63" spans="2:14" ht="16.5">
      <c r="B63" s="254"/>
      <c r="C63" s="254"/>
      <c r="D63" s="254"/>
      <c r="E63" s="254"/>
      <c r="F63" s="254"/>
      <c r="G63" s="254"/>
      <c r="H63" s="254"/>
      <c r="I63" s="254"/>
      <c r="J63" s="254"/>
      <c r="K63" s="254"/>
      <c r="L63" s="254"/>
    </row>
    <row r="64" spans="2:14" ht="16.5">
      <c r="B64" s="291" t="s">
        <v>36</v>
      </c>
      <c r="C64" s="291"/>
      <c r="D64" s="246" t="s">
        <v>37</v>
      </c>
      <c r="E64" s="289">
        <v>10</v>
      </c>
      <c r="F64" s="289"/>
      <c r="G64" s="289"/>
      <c r="H64" s="289"/>
      <c r="I64" s="289"/>
      <c r="J64" s="289"/>
      <c r="K64" s="289"/>
      <c r="L64" s="289"/>
    </row>
    <row r="65" spans="2:15" ht="16.5">
      <c r="B65" s="291"/>
      <c r="C65" s="291"/>
      <c r="D65" s="246" t="s">
        <v>38</v>
      </c>
      <c r="E65" s="289" t="s">
        <v>167</v>
      </c>
      <c r="F65" s="289"/>
      <c r="G65" s="289"/>
      <c r="H65" s="289"/>
      <c r="I65" s="289"/>
      <c r="J65" s="289"/>
      <c r="K65" s="289"/>
      <c r="L65" s="289"/>
    </row>
    <row r="66" spans="2:15" ht="16.5">
      <c r="B66" s="291"/>
      <c r="C66" s="291"/>
      <c r="D66" s="246" t="s">
        <v>39</v>
      </c>
      <c r="E66" s="295" t="s">
        <v>148</v>
      </c>
      <c r="F66" s="295"/>
      <c r="G66" s="295"/>
      <c r="H66" s="295"/>
      <c r="I66" s="295"/>
      <c r="J66" s="295"/>
      <c r="K66" s="295"/>
      <c r="L66" s="295"/>
    </row>
    <row r="67" spans="2:15" ht="16.5">
      <c r="B67" s="254"/>
      <c r="C67" s="254"/>
      <c r="D67" s="254"/>
      <c r="E67" s="254"/>
      <c r="F67" s="254"/>
      <c r="G67" s="254"/>
      <c r="H67" s="254"/>
      <c r="I67" s="254"/>
      <c r="J67" s="254"/>
      <c r="K67" s="254"/>
      <c r="L67" s="254"/>
    </row>
    <row r="68" spans="2:15" ht="27">
      <c r="B68" s="255" t="s">
        <v>40</v>
      </c>
      <c r="C68" s="256"/>
      <c r="D68" s="246" t="s">
        <v>41</v>
      </c>
      <c r="E68" s="261" t="s">
        <v>166</v>
      </c>
      <c r="F68" s="262"/>
      <c r="G68" s="262"/>
      <c r="H68" s="262"/>
      <c r="I68" s="262"/>
      <c r="J68" s="262"/>
      <c r="K68" s="262"/>
      <c r="L68" s="263"/>
    </row>
    <row r="69" spans="2:15" ht="27">
      <c r="B69" s="257"/>
      <c r="C69" s="258"/>
      <c r="D69" s="246" t="s">
        <v>42</v>
      </c>
      <c r="E69" s="289">
        <v>1205</v>
      </c>
      <c r="F69" s="289"/>
      <c r="G69" s="289"/>
      <c r="H69" s="289"/>
      <c r="I69" s="289"/>
      <c r="J69" s="289"/>
      <c r="K69" s="289"/>
      <c r="L69" s="289"/>
    </row>
    <row r="70" spans="2:15" ht="27">
      <c r="B70" s="257"/>
      <c r="C70" s="258"/>
      <c r="D70" s="246" t="s">
        <v>43</v>
      </c>
      <c r="E70" s="261" t="s">
        <v>165</v>
      </c>
      <c r="F70" s="262"/>
      <c r="G70" s="262"/>
      <c r="H70" s="262"/>
      <c r="I70" s="262"/>
      <c r="J70" s="262"/>
      <c r="K70" s="262"/>
      <c r="L70" s="263"/>
    </row>
    <row r="71" spans="2:15" ht="27">
      <c r="B71" s="259"/>
      <c r="C71" s="260"/>
      <c r="D71" s="246" t="s">
        <v>44</v>
      </c>
      <c r="E71" s="289">
        <v>12006</v>
      </c>
      <c r="F71" s="289"/>
      <c r="G71" s="289"/>
      <c r="H71" s="289"/>
      <c r="I71" s="289"/>
      <c r="J71" s="289"/>
      <c r="K71" s="289"/>
      <c r="L71" s="289"/>
    </row>
    <row r="72" spans="2:15" ht="16.5">
      <c r="B72" s="254"/>
      <c r="C72" s="254"/>
      <c r="D72" s="254"/>
      <c r="E72" s="254"/>
      <c r="F72" s="254"/>
      <c r="G72" s="254"/>
      <c r="H72" s="254"/>
      <c r="I72" s="254"/>
      <c r="J72" s="254"/>
      <c r="K72" s="254"/>
      <c r="L72" s="254"/>
    </row>
    <row r="73" spans="2:15" ht="16.5">
      <c r="B73" s="288" t="s">
        <v>45</v>
      </c>
      <c r="C73" s="288"/>
      <c r="D73" s="288"/>
      <c r="E73" s="289" t="s">
        <v>154</v>
      </c>
      <c r="F73" s="289"/>
      <c r="G73" s="289"/>
      <c r="H73" s="289"/>
      <c r="I73" s="289"/>
      <c r="J73" s="289"/>
      <c r="K73" s="289"/>
      <c r="L73" s="289"/>
    </row>
    <row r="74" spans="2:15" ht="16.5"/>
    <row r="75" spans="2:15" ht="74.25" customHeight="1">
      <c r="B75" s="250" t="s">
        <v>50</v>
      </c>
      <c r="C75" s="290" t="s">
        <v>1</v>
      </c>
      <c r="D75" s="290"/>
      <c r="E75" s="250" t="s">
        <v>49</v>
      </c>
      <c r="F75" s="250" t="s">
        <v>3</v>
      </c>
      <c r="G75" s="250"/>
      <c r="H75" s="250"/>
      <c r="I75" s="250" t="s">
        <v>47</v>
      </c>
      <c r="J75" s="250" t="s">
        <v>4</v>
      </c>
      <c r="K75" s="250" t="s">
        <v>5</v>
      </c>
      <c r="L75" s="250" t="s">
        <v>6</v>
      </c>
      <c r="M75" s="250" t="s">
        <v>46</v>
      </c>
      <c r="N75" s="250"/>
      <c r="O75" s="250" t="s">
        <v>7</v>
      </c>
    </row>
    <row r="76" spans="2:15" ht="67.5">
      <c r="B76" s="250"/>
      <c r="C76" s="245" t="s">
        <v>8</v>
      </c>
      <c r="D76" s="242" t="s">
        <v>0</v>
      </c>
      <c r="E76" s="250"/>
      <c r="F76" s="242" t="s">
        <v>48</v>
      </c>
      <c r="G76" s="242" t="s">
        <v>9</v>
      </c>
      <c r="H76" s="242" t="s">
        <v>10</v>
      </c>
      <c r="I76" s="250"/>
      <c r="J76" s="250"/>
      <c r="K76" s="250"/>
      <c r="L76" s="250"/>
      <c r="M76" s="242" t="s">
        <v>11</v>
      </c>
      <c r="N76" s="242" t="s">
        <v>12</v>
      </c>
      <c r="O76" s="250"/>
    </row>
    <row r="77" spans="2:15" ht="16.5">
      <c r="B77" s="247" t="s">
        <v>13</v>
      </c>
      <c r="C77" s="247" t="s">
        <v>14</v>
      </c>
      <c r="D77" s="247" t="s">
        <v>15</v>
      </c>
      <c r="E77" s="247" t="s">
        <v>16</v>
      </c>
      <c r="F77" s="247" t="s">
        <v>17</v>
      </c>
      <c r="G77" s="247" t="s">
        <v>18</v>
      </c>
      <c r="H77" s="247" t="s">
        <v>19</v>
      </c>
      <c r="I77" s="247" t="s">
        <v>20</v>
      </c>
      <c r="J77" s="247" t="s">
        <v>21</v>
      </c>
      <c r="K77" s="247" t="s">
        <v>22</v>
      </c>
      <c r="L77" s="247" t="s">
        <v>23</v>
      </c>
      <c r="M77" s="247" t="s">
        <v>24</v>
      </c>
      <c r="N77" s="247" t="s">
        <v>25</v>
      </c>
      <c r="O77" s="247" t="s">
        <v>26</v>
      </c>
    </row>
    <row r="78" spans="2:15" ht="16.5">
      <c r="B78" s="4">
        <v>1100000</v>
      </c>
      <c r="C78" s="5" t="s">
        <v>76</v>
      </c>
      <c r="D78" s="4" t="s">
        <v>28</v>
      </c>
      <c r="E78" s="216">
        <f>E80</f>
        <v>3967</v>
      </c>
      <c r="F78" s="172"/>
      <c r="G78" s="172"/>
      <c r="H78" s="172"/>
      <c r="I78" s="216">
        <f t="shared" ref="I78" si="0">E78+F78+G78+H78</f>
        <v>3967</v>
      </c>
      <c r="J78" s="216">
        <f>J80</f>
        <v>991.8</v>
      </c>
      <c r="K78" s="216">
        <f t="shared" ref="K78:L78" si="1">K80</f>
        <v>991.8</v>
      </c>
      <c r="L78" s="216">
        <f t="shared" si="1"/>
        <v>991.8</v>
      </c>
      <c r="M78" s="172"/>
      <c r="N78" s="172"/>
      <c r="O78" s="172"/>
    </row>
    <row r="79" spans="2:15" ht="16.5">
      <c r="B79" s="4">
        <v>1173000</v>
      </c>
      <c r="C79" s="6" t="s">
        <v>62</v>
      </c>
      <c r="D79" s="4" t="s">
        <v>28</v>
      </c>
      <c r="E79" s="216"/>
      <c r="F79" s="172"/>
      <c r="G79" s="172"/>
      <c r="H79" s="172"/>
      <c r="I79" s="216"/>
      <c r="J79" s="216"/>
      <c r="K79" s="216"/>
      <c r="L79" s="216"/>
      <c r="M79" s="172"/>
      <c r="N79" s="172"/>
      <c r="O79" s="172"/>
    </row>
    <row r="80" spans="2:15" ht="16.5">
      <c r="B80" s="4">
        <v>1173100</v>
      </c>
      <c r="C80" s="5" t="s">
        <v>118</v>
      </c>
      <c r="D80" s="4">
        <v>483100</v>
      </c>
      <c r="E80" s="216">
        <v>3967</v>
      </c>
      <c r="F80" s="172"/>
      <c r="G80" s="172"/>
      <c r="H80" s="172"/>
      <c r="I80" s="216">
        <f>E80+F80+G80+H80</f>
        <v>3967</v>
      </c>
      <c r="J80" s="216">
        <v>991.8</v>
      </c>
      <c r="K80" s="216">
        <v>991.8</v>
      </c>
      <c r="L80" s="216">
        <v>991.8</v>
      </c>
      <c r="M80" s="172"/>
      <c r="N80" s="172"/>
      <c r="O80" s="172"/>
    </row>
    <row r="81" spans="2:15" ht="16.5">
      <c r="B81" s="4">
        <v>1000000</v>
      </c>
      <c r="C81" s="4" t="s">
        <v>212</v>
      </c>
      <c r="D81" s="4"/>
      <c r="E81" s="216">
        <f>E78</f>
        <v>3967</v>
      </c>
      <c r="F81" s="172"/>
      <c r="G81" s="172"/>
      <c r="H81" s="172"/>
      <c r="I81" s="216">
        <f>E81+F81+G81+H81</f>
        <v>3967</v>
      </c>
      <c r="J81" s="216">
        <f>J78</f>
        <v>991.8</v>
      </c>
      <c r="K81" s="216">
        <f t="shared" ref="K81:L81" si="2">K78</f>
        <v>991.8</v>
      </c>
      <c r="L81" s="216">
        <f t="shared" si="2"/>
        <v>991.8</v>
      </c>
      <c r="M81" s="172"/>
      <c r="N81" s="172"/>
      <c r="O81" s="172"/>
    </row>
    <row r="82" spans="2:15" ht="16.5"/>
    <row r="83" spans="2:15" ht="16.5" customHeight="1">
      <c r="C83" s="173" t="s">
        <v>314</v>
      </c>
      <c r="D83" s="251" t="s">
        <v>70</v>
      </c>
      <c r="E83" s="251"/>
      <c r="F83" s="251"/>
      <c r="G83" s="252" t="s">
        <v>71</v>
      </c>
      <c r="H83" s="252"/>
      <c r="J83" s="253" t="s">
        <v>155</v>
      </c>
      <c r="K83" s="253"/>
      <c r="L83" s="253"/>
    </row>
    <row r="84" spans="2:15" ht="16.5">
      <c r="C84" s="8"/>
      <c r="D84" s="8"/>
      <c r="E84" s="1"/>
      <c r="G84" s="252" t="s">
        <v>72</v>
      </c>
      <c r="H84" s="252"/>
      <c r="J84" s="252" t="s">
        <v>73</v>
      </c>
      <c r="K84" s="252"/>
      <c r="L84" s="252"/>
    </row>
    <row r="85" spans="2:15" ht="16.5">
      <c r="C85" s="240" t="s">
        <v>74</v>
      </c>
      <c r="D85" s="8"/>
      <c r="E85" s="8"/>
      <c r="F85" s="8"/>
      <c r="G85" s="8"/>
      <c r="H85" s="8"/>
      <c r="I85" s="8"/>
    </row>
    <row r="86" spans="2:15" ht="16.5" customHeight="1">
      <c r="C86" s="8"/>
      <c r="D86" s="251" t="s">
        <v>75</v>
      </c>
      <c r="E86" s="251"/>
      <c r="F86" s="251"/>
      <c r="G86" s="252" t="s">
        <v>71</v>
      </c>
      <c r="H86" s="252"/>
      <c r="I86" s="7"/>
      <c r="J86" s="253" t="s">
        <v>239</v>
      </c>
      <c r="K86" s="253"/>
      <c r="L86" s="253"/>
    </row>
    <row r="87" spans="2:15" ht="16.5">
      <c r="C87" s="8"/>
      <c r="D87" s="8"/>
      <c r="E87" s="8"/>
      <c r="F87" s="7"/>
      <c r="G87" s="252" t="s">
        <v>72</v>
      </c>
      <c r="H87" s="252"/>
      <c r="I87" s="7"/>
      <c r="J87" s="252" t="s">
        <v>73</v>
      </c>
      <c r="K87" s="252"/>
      <c r="L87" s="252"/>
    </row>
    <row r="88" spans="2:15" ht="16.5"/>
    <row r="89" spans="2:15" ht="16.5"/>
    <row r="90" spans="2:15" ht="16.5"/>
    <row r="91" spans="2:15" ht="16.5">
      <c r="J91" s="293" t="s">
        <v>128</v>
      </c>
      <c r="K91" s="293"/>
      <c r="L91" s="293"/>
    </row>
    <row r="92" spans="2:15" ht="16.5">
      <c r="J92" s="241"/>
      <c r="K92" s="241"/>
      <c r="L92" s="241"/>
    </row>
    <row r="93" spans="2:15" ht="16.5">
      <c r="B93" s="294" t="s">
        <v>126</v>
      </c>
      <c r="C93" s="294"/>
      <c r="D93" s="294"/>
      <c r="E93" s="294"/>
      <c r="F93" s="294"/>
      <c r="G93" s="294"/>
      <c r="H93" s="294"/>
      <c r="I93" s="294"/>
      <c r="J93" s="294"/>
      <c r="K93" s="294"/>
      <c r="L93" s="294"/>
    </row>
    <row r="94" spans="2:15" ht="16.5">
      <c r="B94" s="294" t="s">
        <v>127</v>
      </c>
      <c r="C94" s="294"/>
      <c r="D94" s="294"/>
      <c r="E94" s="294"/>
      <c r="F94" s="294"/>
      <c r="G94" s="294"/>
      <c r="H94" s="294"/>
      <c r="I94" s="294"/>
      <c r="J94" s="294"/>
      <c r="K94" s="294"/>
      <c r="L94" s="294"/>
    </row>
    <row r="95" spans="2:15" ht="16.5">
      <c r="B95" s="294" t="s">
        <v>275</v>
      </c>
      <c r="C95" s="294"/>
      <c r="D95" s="294"/>
      <c r="E95" s="294"/>
      <c r="F95" s="294"/>
      <c r="G95" s="294"/>
      <c r="H95" s="294"/>
      <c r="I95" s="294"/>
      <c r="J95" s="294"/>
      <c r="K95" s="294"/>
      <c r="L95" s="294"/>
    </row>
    <row r="96" spans="2:15" ht="16.5">
      <c r="N96" s="12"/>
    </row>
    <row r="97" spans="2:12" ht="16.5">
      <c r="B97" s="288" t="s">
        <v>29</v>
      </c>
      <c r="C97" s="288"/>
      <c r="D97" s="246" t="s">
        <v>30</v>
      </c>
      <c r="E97" s="264" t="s">
        <v>226</v>
      </c>
      <c r="F97" s="265"/>
      <c r="G97" s="265"/>
      <c r="H97" s="265"/>
      <c r="I97" s="265"/>
      <c r="J97" s="265"/>
      <c r="K97" s="265"/>
      <c r="L97" s="266"/>
    </row>
    <row r="98" spans="2:12" ht="16.5">
      <c r="B98" s="288"/>
      <c r="C98" s="288"/>
      <c r="D98" s="246" t="s">
        <v>31</v>
      </c>
      <c r="E98" s="289">
        <v>104016</v>
      </c>
      <c r="F98" s="289"/>
      <c r="G98" s="289"/>
      <c r="H98" s="289"/>
      <c r="I98" s="289"/>
      <c r="J98" s="289"/>
      <c r="K98" s="289"/>
      <c r="L98" s="289"/>
    </row>
    <row r="99" spans="2:12" ht="16.5">
      <c r="B99" s="254"/>
      <c r="C99" s="254"/>
      <c r="D99" s="254"/>
      <c r="E99" s="254"/>
      <c r="F99" s="254"/>
      <c r="G99" s="254"/>
      <c r="H99" s="254"/>
      <c r="I99" s="254"/>
      <c r="J99" s="254"/>
      <c r="K99" s="254"/>
      <c r="L99" s="254"/>
    </row>
    <row r="100" spans="2:12" ht="16.5">
      <c r="B100" s="288" t="s">
        <v>32</v>
      </c>
      <c r="C100" s="288"/>
      <c r="D100" s="246" t="s">
        <v>30</v>
      </c>
      <c r="E100" s="289" t="s">
        <v>150</v>
      </c>
      <c r="F100" s="289"/>
      <c r="G100" s="289"/>
      <c r="H100" s="289"/>
      <c r="I100" s="289"/>
      <c r="J100" s="289"/>
      <c r="K100" s="289"/>
      <c r="L100" s="289"/>
    </row>
    <row r="101" spans="2:12" ht="16.5">
      <c r="B101" s="288"/>
      <c r="C101" s="288"/>
      <c r="D101" s="246" t="s">
        <v>31</v>
      </c>
      <c r="E101" s="289">
        <v>104021</v>
      </c>
      <c r="F101" s="289"/>
      <c r="G101" s="289"/>
      <c r="H101" s="289"/>
      <c r="I101" s="289"/>
      <c r="J101" s="289"/>
      <c r="K101" s="289"/>
      <c r="L101" s="289"/>
    </row>
    <row r="102" spans="2:12" ht="16.5">
      <c r="B102" s="265"/>
      <c r="C102" s="265"/>
      <c r="D102" s="265"/>
      <c r="E102" s="265"/>
      <c r="F102" s="265"/>
      <c r="G102" s="265"/>
      <c r="H102" s="265"/>
      <c r="I102" s="265"/>
      <c r="J102" s="265"/>
      <c r="K102" s="265"/>
      <c r="L102" s="265"/>
    </row>
    <row r="103" spans="2:12" ht="16.5">
      <c r="B103" s="288" t="s">
        <v>33</v>
      </c>
      <c r="C103" s="288"/>
      <c r="D103" s="288"/>
      <c r="E103" s="289" t="s">
        <v>150</v>
      </c>
      <c r="F103" s="289"/>
      <c r="G103" s="289"/>
      <c r="H103" s="289"/>
      <c r="I103" s="289"/>
      <c r="J103" s="289"/>
      <c r="K103" s="289"/>
      <c r="L103" s="289"/>
    </row>
    <row r="104" spans="2:12" ht="16.5">
      <c r="B104" s="254"/>
      <c r="C104" s="254"/>
      <c r="D104" s="254"/>
      <c r="E104" s="254"/>
      <c r="F104" s="254"/>
      <c r="G104" s="254"/>
      <c r="H104" s="254"/>
      <c r="I104" s="254"/>
      <c r="J104" s="254"/>
      <c r="K104" s="254"/>
      <c r="L104" s="254"/>
    </row>
    <row r="105" spans="2:12" ht="16.5">
      <c r="B105" s="288" t="s">
        <v>34</v>
      </c>
      <c r="C105" s="288"/>
      <c r="D105" s="288"/>
      <c r="E105" s="289">
        <v>1006</v>
      </c>
      <c r="F105" s="289"/>
      <c r="G105" s="289"/>
      <c r="H105" s="289"/>
      <c r="I105" s="289"/>
      <c r="J105" s="289"/>
      <c r="K105" s="289"/>
      <c r="L105" s="289"/>
    </row>
    <row r="106" spans="2:12" ht="16.5">
      <c r="B106" s="265"/>
      <c r="C106" s="265"/>
      <c r="D106" s="265"/>
      <c r="E106" s="265"/>
      <c r="F106" s="265"/>
      <c r="G106" s="265"/>
      <c r="H106" s="265"/>
      <c r="I106" s="265"/>
      <c r="J106" s="265"/>
      <c r="K106" s="265"/>
      <c r="L106" s="265"/>
    </row>
    <row r="107" spans="2:12" ht="16.5">
      <c r="B107" s="288" t="s">
        <v>35</v>
      </c>
      <c r="C107" s="288"/>
      <c r="D107" s="288"/>
      <c r="E107" s="289">
        <v>1</v>
      </c>
      <c r="F107" s="289"/>
      <c r="G107" s="289"/>
      <c r="H107" s="289"/>
      <c r="I107" s="289"/>
      <c r="J107" s="289"/>
      <c r="K107" s="289"/>
      <c r="L107" s="289"/>
    </row>
    <row r="108" spans="2:12" ht="16.5">
      <c r="B108" s="254"/>
      <c r="C108" s="254"/>
      <c r="D108" s="254"/>
      <c r="E108" s="254"/>
      <c r="F108" s="254"/>
      <c r="G108" s="254"/>
      <c r="H108" s="254"/>
      <c r="I108" s="254"/>
      <c r="J108" s="254"/>
      <c r="K108" s="254"/>
      <c r="L108" s="254"/>
    </row>
    <row r="109" spans="2:12" ht="16.5">
      <c r="B109" s="291" t="s">
        <v>36</v>
      </c>
      <c r="C109" s="291"/>
      <c r="D109" s="246" t="s">
        <v>37</v>
      </c>
      <c r="E109" s="289">
        <v>10</v>
      </c>
      <c r="F109" s="289"/>
      <c r="G109" s="289"/>
      <c r="H109" s="289"/>
      <c r="I109" s="289"/>
      <c r="J109" s="289"/>
      <c r="K109" s="289"/>
      <c r="L109" s="289"/>
    </row>
    <row r="110" spans="2:12" ht="16.5">
      <c r="B110" s="291"/>
      <c r="C110" s="291"/>
      <c r="D110" s="246" t="s">
        <v>38</v>
      </c>
      <c r="E110" s="292" t="s">
        <v>156</v>
      </c>
      <c r="F110" s="292"/>
      <c r="G110" s="292"/>
      <c r="H110" s="292"/>
      <c r="I110" s="292"/>
      <c r="J110" s="292"/>
      <c r="K110" s="292"/>
      <c r="L110" s="292"/>
    </row>
    <row r="111" spans="2:12" ht="16.5">
      <c r="B111" s="291"/>
      <c r="C111" s="291"/>
      <c r="D111" s="246" t="s">
        <v>39</v>
      </c>
      <c r="E111" s="292" t="s">
        <v>149</v>
      </c>
      <c r="F111" s="292"/>
      <c r="G111" s="292"/>
      <c r="H111" s="292"/>
      <c r="I111" s="292"/>
      <c r="J111" s="292"/>
      <c r="K111" s="292"/>
      <c r="L111" s="292"/>
    </row>
    <row r="112" spans="2:12" ht="16.5">
      <c r="B112" s="254"/>
      <c r="C112" s="254"/>
      <c r="D112" s="254"/>
      <c r="E112" s="254"/>
      <c r="F112" s="254"/>
      <c r="G112" s="254"/>
      <c r="H112" s="254"/>
      <c r="I112" s="254"/>
      <c r="J112" s="254"/>
      <c r="K112" s="254"/>
      <c r="L112" s="254"/>
    </row>
    <row r="113" spans="2:15" ht="27">
      <c r="B113" s="255" t="s">
        <v>40</v>
      </c>
      <c r="C113" s="256"/>
      <c r="D113" s="246" t="s">
        <v>41</v>
      </c>
      <c r="E113" s="261" t="s">
        <v>213</v>
      </c>
      <c r="F113" s="262"/>
      <c r="G113" s="262"/>
      <c r="H113" s="262"/>
      <c r="I113" s="262"/>
      <c r="J113" s="262"/>
      <c r="K113" s="262"/>
      <c r="L113" s="263"/>
    </row>
    <row r="114" spans="2:15" ht="27">
      <c r="B114" s="257"/>
      <c r="C114" s="258"/>
      <c r="D114" s="246" t="s">
        <v>42</v>
      </c>
      <c r="E114" s="289">
        <v>1015</v>
      </c>
      <c r="F114" s="289"/>
      <c r="G114" s="289"/>
      <c r="H114" s="289"/>
      <c r="I114" s="289"/>
      <c r="J114" s="289"/>
      <c r="K114" s="289"/>
      <c r="L114" s="289"/>
    </row>
    <row r="115" spans="2:15" ht="27" customHeight="1">
      <c r="B115" s="257"/>
      <c r="C115" s="258"/>
      <c r="D115" s="246" t="s">
        <v>43</v>
      </c>
      <c r="E115" s="261" t="s">
        <v>168</v>
      </c>
      <c r="F115" s="262"/>
      <c r="G115" s="262"/>
      <c r="H115" s="262"/>
      <c r="I115" s="262"/>
      <c r="J115" s="262"/>
      <c r="K115" s="262"/>
      <c r="L115" s="263"/>
    </row>
    <row r="116" spans="2:15" ht="27">
      <c r="B116" s="259"/>
      <c r="C116" s="260"/>
      <c r="D116" s="246" t="s">
        <v>44</v>
      </c>
      <c r="E116" s="289">
        <v>12001</v>
      </c>
      <c r="F116" s="289"/>
      <c r="G116" s="289"/>
      <c r="H116" s="289"/>
      <c r="I116" s="289"/>
      <c r="J116" s="289"/>
      <c r="K116" s="289"/>
      <c r="L116" s="289"/>
    </row>
    <row r="117" spans="2:15" ht="16.5">
      <c r="B117" s="254"/>
      <c r="C117" s="254"/>
      <c r="D117" s="254"/>
      <c r="E117" s="254"/>
      <c r="F117" s="254"/>
      <c r="G117" s="254"/>
      <c r="H117" s="254"/>
      <c r="I117" s="254"/>
      <c r="J117" s="254"/>
      <c r="K117" s="254"/>
      <c r="L117" s="254"/>
    </row>
    <row r="118" spans="2:15" ht="16.5">
      <c r="B118" s="288" t="s">
        <v>45</v>
      </c>
      <c r="C118" s="288"/>
      <c r="D118" s="288"/>
      <c r="E118" s="289" t="s">
        <v>154</v>
      </c>
      <c r="F118" s="289"/>
      <c r="G118" s="289"/>
      <c r="H118" s="289"/>
      <c r="I118" s="289"/>
      <c r="J118" s="289"/>
      <c r="K118" s="289"/>
      <c r="L118" s="289"/>
    </row>
    <row r="119" spans="2:15" ht="16.5"/>
    <row r="120" spans="2:15" ht="39" customHeight="1">
      <c r="B120" s="250" t="s">
        <v>50</v>
      </c>
      <c r="C120" s="290" t="s">
        <v>1</v>
      </c>
      <c r="D120" s="290"/>
      <c r="E120" s="250" t="s">
        <v>49</v>
      </c>
      <c r="F120" s="250" t="s">
        <v>3</v>
      </c>
      <c r="G120" s="250"/>
      <c r="H120" s="250"/>
      <c r="I120" s="250" t="s">
        <v>47</v>
      </c>
      <c r="J120" s="250" t="s">
        <v>4</v>
      </c>
      <c r="K120" s="250" t="s">
        <v>5</v>
      </c>
      <c r="L120" s="250" t="s">
        <v>6</v>
      </c>
      <c r="M120" s="250" t="s">
        <v>46</v>
      </c>
      <c r="N120" s="250"/>
      <c r="O120" s="250" t="s">
        <v>7</v>
      </c>
    </row>
    <row r="121" spans="2:15" ht="67.5">
      <c r="B121" s="250"/>
      <c r="C121" s="245" t="s">
        <v>8</v>
      </c>
      <c r="D121" s="242" t="s">
        <v>0</v>
      </c>
      <c r="E121" s="250"/>
      <c r="F121" s="242" t="s">
        <v>48</v>
      </c>
      <c r="G121" s="242" t="s">
        <v>9</v>
      </c>
      <c r="H121" s="242" t="s">
        <v>10</v>
      </c>
      <c r="I121" s="250"/>
      <c r="J121" s="250"/>
      <c r="K121" s="250"/>
      <c r="L121" s="250"/>
      <c r="M121" s="242" t="s">
        <v>11</v>
      </c>
      <c r="N121" s="242" t="s">
        <v>12</v>
      </c>
      <c r="O121" s="250"/>
    </row>
    <row r="122" spans="2:15" ht="16.5">
      <c r="B122" s="247" t="s">
        <v>13</v>
      </c>
      <c r="C122" s="247" t="s">
        <v>14</v>
      </c>
      <c r="D122" s="247" t="s">
        <v>15</v>
      </c>
      <c r="E122" s="247" t="s">
        <v>16</v>
      </c>
      <c r="F122" s="247" t="s">
        <v>17</v>
      </c>
      <c r="G122" s="247" t="s">
        <v>18</v>
      </c>
      <c r="H122" s="247" t="s">
        <v>19</v>
      </c>
      <c r="I122" s="247" t="s">
        <v>20</v>
      </c>
      <c r="J122" s="247" t="s">
        <v>21</v>
      </c>
      <c r="K122" s="247" t="s">
        <v>22</v>
      </c>
      <c r="L122" s="247" t="s">
        <v>23</v>
      </c>
      <c r="M122" s="247" t="s">
        <v>24</v>
      </c>
      <c r="N122" s="247" t="s">
        <v>25</v>
      </c>
      <c r="O122" s="247" t="s">
        <v>26</v>
      </c>
    </row>
    <row r="123" spans="2:15" ht="16.5">
      <c r="B123" s="4">
        <v>1100000</v>
      </c>
      <c r="C123" s="5" t="s">
        <v>76</v>
      </c>
      <c r="D123" s="4" t="s">
        <v>28</v>
      </c>
      <c r="E123" s="216"/>
      <c r="F123" s="172"/>
      <c r="G123" s="216">
        <f>G125</f>
        <v>32976</v>
      </c>
      <c r="H123" s="172"/>
      <c r="I123" s="216">
        <f t="shared" ref="I123" si="3">E123+F123+G123+H123</f>
        <v>32976</v>
      </c>
      <c r="J123" s="216">
        <f>J125</f>
        <v>3924</v>
      </c>
      <c r="K123" s="216">
        <f t="shared" ref="K123:L123" si="4">K125</f>
        <v>3924</v>
      </c>
      <c r="L123" s="216">
        <f t="shared" si="4"/>
        <v>3924</v>
      </c>
      <c r="M123" s="172"/>
      <c r="N123" s="172"/>
      <c r="O123" s="172"/>
    </row>
    <row r="124" spans="2:15" ht="27">
      <c r="B124" s="4">
        <v>1162000</v>
      </c>
      <c r="C124" s="6" t="s">
        <v>60</v>
      </c>
      <c r="D124" s="4" t="s">
        <v>28</v>
      </c>
      <c r="E124" s="216"/>
      <c r="F124" s="172"/>
      <c r="G124" s="172"/>
      <c r="H124" s="172"/>
      <c r="I124" s="216"/>
      <c r="J124" s="216"/>
      <c r="K124" s="216"/>
      <c r="L124" s="216"/>
      <c r="M124" s="172"/>
      <c r="N124" s="172"/>
      <c r="O124" s="172"/>
    </row>
    <row r="125" spans="2:15" ht="16.5">
      <c r="B125" s="4">
        <v>1162900</v>
      </c>
      <c r="C125" s="5" t="s">
        <v>113</v>
      </c>
      <c r="D125" s="4">
        <v>472900</v>
      </c>
      <c r="F125" s="172"/>
      <c r="G125" s="216">
        <v>32976</v>
      </c>
      <c r="H125" s="172"/>
      <c r="I125" s="216">
        <f>G125+F125+H125</f>
        <v>32976</v>
      </c>
      <c r="J125" s="216">
        <v>3924</v>
      </c>
      <c r="K125" s="216">
        <v>3924</v>
      </c>
      <c r="L125" s="216">
        <v>3924</v>
      </c>
      <c r="M125" s="172"/>
      <c r="N125" s="172"/>
      <c r="O125" s="172"/>
    </row>
    <row r="126" spans="2:15" ht="16.5">
      <c r="B126" s="4">
        <v>1000000</v>
      </c>
      <c r="C126" s="4" t="s">
        <v>212</v>
      </c>
      <c r="D126" s="4"/>
      <c r="E126" s="216"/>
      <c r="F126" s="172"/>
      <c r="G126" s="216">
        <f>G123</f>
        <v>32976</v>
      </c>
      <c r="H126" s="172"/>
      <c r="I126" s="216">
        <f>E126+F126+G126+H126</f>
        <v>32976</v>
      </c>
      <c r="J126" s="216">
        <f>J125</f>
        <v>3924</v>
      </c>
      <c r="K126" s="216">
        <f t="shared" ref="K126:L126" si="5">K125</f>
        <v>3924</v>
      </c>
      <c r="L126" s="216">
        <f t="shared" si="5"/>
        <v>3924</v>
      </c>
      <c r="M126" s="172"/>
      <c r="N126" s="172"/>
      <c r="O126" s="172"/>
    </row>
    <row r="127" spans="2:15" ht="16.5"/>
    <row r="128" spans="2:15" ht="16.5"/>
    <row r="129" spans="3:12" ht="16.5">
      <c r="C129" s="173" t="s">
        <v>314</v>
      </c>
      <c r="D129" s="251" t="s">
        <v>70</v>
      </c>
      <c r="E129" s="251"/>
      <c r="F129" s="251"/>
      <c r="G129" s="252" t="s">
        <v>71</v>
      </c>
      <c r="H129" s="252"/>
      <c r="J129" s="253" t="s">
        <v>155</v>
      </c>
      <c r="K129" s="253"/>
      <c r="L129" s="253"/>
    </row>
    <row r="130" spans="3:12" ht="16.5">
      <c r="C130" s="8"/>
      <c r="D130" s="8"/>
      <c r="E130" s="1"/>
      <c r="G130" s="252" t="s">
        <v>72</v>
      </c>
      <c r="H130" s="252"/>
      <c r="J130" s="252" t="s">
        <v>73</v>
      </c>
      <c r="K130" s="252"/>
      <c r="L130" s="252"/>
    </row>
    <row r="131" spans="3:12" ht="16.5">
      <c r="C131" s="240" t="s">
        <v>74</v>
      </c>
      <c r="D131" s="8"/>
      <c r="E131" s="8"/>
      <c r="F131" s="8"/>
      <c r="G131" s="8"/>
      <c r="H131" s="8"/>
      <c r="I131" s="8"/>
    </row>
    <row r="132" spans="3:12" ht="16.5" customHeight="1">
      <c r="C132" s="8"/>
      <c r="D132" s="251" t="s">
        <v>75</v>
      </c>
      <c r="E132" s="251"/>
      <c r="F132" s="251"/>
      <c r="G132" s="252" t="s">
        <v>71</v>
      </c>
      <c r="H132" s="252"/>
      <c r="I132" s="7"/>
      <c r="J132" s="253" t="s">
        <v>239</v>
      </c>
      <c r="K132" s="253"/>
      <c r="L132" s="253"/>
    </row>
    <row r="133" spans="3:12" ht="16.5">
      <c r="C133" s="8"/>
      <c r="D133" s="8"/>
      <c r="E133" s="8"/>
      <c r="F133" s="7"/>
      <c r="G133" s="252" t="s">
        <v>72</v>
      </c>
      <c r="H133" s="252"/>
      <c r="I133" s="7"/>
      <c r="J133" s="252" t="s">
        <v>73</v>
      </c>
      <c r="K133" s="252"/>
      <c r="L133" s="252"/>
    </row>
    <row r="134" spans="3:12" ht="16.5"/>
    <row r="135" spans="3:12" ht="16.5"/>
    <row r="136" spans="3:12" ht="16.5"/>
    <row r="178" ht="16.5"/>
    <row r="222" ht="16.5"/>
    <row r="264" ht="16.5"/>
  </sheetData>
  <mergeCells count="162">
    <mergeCell ref="D132:F132"/>
    <mergeCell ref="G132:H132"/>
    <mergeCell ref="J132:L132"/>
    <mergeCell ref="G133:H133"/>
    <mergeCell ref="J133:L133"/>
    <mergeCell ref="M120:N120"/>
    <mergeCell ref="O120:O121"/>
    <mergeCell ref="D129:F129"/>
    <mergeCell ref="G129:H129"/>
    <mergeCell ref="J129:L129"/>
    <mergeCell ref="G130:H130"/>
    <mergeCell ref="J130:L130"/>
    <mergeCell ref="B118:D118"/>
    <mergeCell ref="E118:L118"/>
    <mergeCell ref="B120:B121"/>
    <mergeCell ref="C120:D120"/>
    <mergeCell ref="E120:E121"/>
    <mergeCell ref="F120:H120"/>
    <mergeCell ref="I120:I121"/>
    <mergeCell ref="J120:J121"/>
    <mergeCell ref="K120:K121"/>
    <mergeCell ref="L120:L121"/>
    <mergeCell ref="B113:C116"/>
    <mergeCell ref="E113:L113"/>
    <mergeCell ref="E114:L114"/>
    <mergeCell ref="E115:L115"/>
    <mergeCell ref="E116:L116"/>
    <mergeCell ref="B117:L117"/>
    <mergeCell ref="B108:L108"/>
    <mergeCell ref="B109:C111"/>
    <mergeCell ref="E109:L109"/>
    <mergeCell ref="E110:L110"/>
    <mergeCell ref="E111:L111"/>
    <mergeCell ref="B112:L112"/>
    <mergeCell ref="B104:L104"/>
    <mergeCell ref="B105:D105"/>
    <mergeCell ref="E105:L105"/>
    <mergeCell ref="B106:L106"/>
    <mergeCell ref="B107:D107"/>
    <mergeCell ref="E107:L107"/>
    <mergeCell ref="B99:L99"/>
    <mergeCell ref="B100:C101"/>
    <mergeCell ref="E100:L100"/>
    <mergeCell ref="E101:L101"/>
    <mergeCell ref="B102:L102"/>
    <mergeCell ref="B103:D103"/>
    <mergeCell ref="E103:L103"/>
    <mergeCell ref="B93:L93"/>
    <mergeCell ref="B94:L94"/>
    <mergeCell ref="B95:L95"/>
    <mergeCell ref="B97:C98"/>
    <mergeCell ref="E97:L97"/>
    <mergeCell ref="E98:L98"/>
    <mergeCell ref="D83:F83"/>
    <mergeCell ref="G83:H83"/>
    <mergeCell ref="J83:L83"/>
    <mergeCell ref="G86:H86"/>
    <mergeCell ref="J86:L86"/>
    <mergeCell ref="E70:L70"/>
    <mergeCell ref="E71:L71"/>
    <mergeCell ref="E73:L73"/>
    <mergeCell ref="E66:L66"/>
    <mergeCell ref="E68:L68"/>
    <mergeCell ref="B61:L61"/>
    <mergeCell ref="B62:D62"/>
    <mergeCell ref="E62:L62"/>
    <mergeCell ref="B63:L63"/>
    <mergeCell ref="E64:L64"/>
    <mergeCell ref="E58:L58"/>
    <mergeCell ref="B59:L59"/>
    <mergeCell ref="B60:D60"/>
    <mergeCell ref="E60:L60"/>
    <mergeCell ref="B50:L50"/>
    <mergeCell ref="E55:L55"/>
    <mergeCell ref="G87:H87"/>
    <mergeCell ref="J87:L87"/>
    <mergeCell ref="G84:H84"/>
    <mergeCell ref="J84:L84"/>
    <mergeCell ref="E69:L69"/>
    <mergeCell ref="E65:L65"/>
    <mergeCell ref="E56:L56"/>
    <mergeCell ref="B49:L49"/>
    <mergeCell ref="E53:L53"/>
    <mergeCell ref="J91:L91"/>
    <mergeCell ref="D86:F86"/>
    <mergeCell ref="M75:N75"/>
    <mergeCell ref="O75:O76"/>
    <mergeCell ref="B73:D73"/>
    <mergeCell ref="B75:B76"/>
    <mergeCell ref="C75:D75"/>
    <mergeCell ref="E75:E76"/>
    <mergeCell ref="F75:H75"/>
    <mergeCell ref="I75:I76"/>
    <mergeCell ref="J75:J76"/>
    <mergeCell ref="K75:K76"/>
    <mergeCell ref="L75:L76"/>
    <mergeCell ref="B68:C71"/>
    <mergeCell ref="B72:L72"/>
    <mergeCell ref="B64:C66"/>
    <mergeCell ref="B67:L67"/>
    <mergeCell ref="B54:L54"/>
    <mergeCell ref="B55:C56"/>
    <mergeCell ref="B57:L57"/>
    <mergeCell ref="B58:D58"/>
    <mergeCell ref="B48:L48"/>
    <mergeCell ref="B52:C53"/>
    <mergeCell ref="E52:L52"/>
    <mergeCell ref="J46:L46"/>
    <mergeCell ref="D42:F42"/>
    <mergeCell ref="G42:H42"/>
    <mergeCell ref="J42:L42"/>
    <mergeCell ref="G44:H44"/>
    <mergeCell ref="J44:L44"/>
    <mergeCell ref="M30:N30"/>
    <mergeCell ref="O30:O31"/>
    <mergeCell ref="D39:F39"/>
    <mergeCell ref="G39:H39"/>
    <mergeCell ref="J39:L39"/>
    <mergeCell ref="G40:H40"/>
    <mergeCell ref="J40:L40"/>
    <mergeCell ref="B28:D28"/>
    <mergeCell ref="E28:L28"/>
    <mergeCell ref="B30:B31"/>
    <mergeCell ref="C30:D30"/>
    <mergeCell ref="E30:E31"/>
    <mergeCell ref="F30:H30"/>
    <mergeCell ref="I30:I31"/>
    <mergeCell ref="J30:J31"/>
    <mergeCell ref="K30:K31"/>
    <mergeCell ref="L30:L31"/>
    <mergeCell ref="B23:C26"/>
    <mergeCell ref="E23:L23"/>
    <mergeCell ref="E24:L24"/>
    <mergeCell ref="E25:L25"/>
    <mergeCell ref="E26:L26"/>
    <mergeCell ref="B27:L27"/>
    <mergeCell ref="B18:L18"/>
    <mergeCell ref="B19:C21"/>
    <mergeCell ref="E19:L19"/>
    <mergeCell ref="E20:L20"/>
    <mergeCell ref="E21:L21"/>
    <mergeCell ref="B22:L22"/>
    <mergeCell ref="B14:L14"/>
    <mergeCell ref="B15:D15"/>
    <mergeCell ref="E15:L15"/>
    <mergeCell ref="B16:L16"/>
    <mergeCell ref="B17:D17"/>
    <mergeCell ref="E17:L17"/>
    <mergeCell ref="B9:L9"/>
    <mergeCell ref="B10:C11"/>
    <mergeCell ref="E10:L10"/>
    <mergeCell ref="E11:L11"/>
    <mergeCell ref="B12:L12"/>
    <mergeCell ref="B13:D13"/>
    <mergeCell ref="E13:L13"/>
    <mergeCell ref="J1:L1"/>
    <mergeCell ref="B3:L3"/>
    <mergeCell ref="B4:L4"/>
    <mergeCell ref="B5:L5"/>
    <mergeCell ref="B7:C8"/>
    <mergeCell ref="E7:L7"/>
    <mergeCell ref="E8:L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2"/>
  <sheetViews>
    <sheetView workbookViewId="0">
      <selection activeCell="B277" sqref="B277"/>
    </sheetView>
  </sheetViews>
  <sheetFormatPr defaultRowHeight="16.5"/>
  <cols>
    <col min="1" max="1" width="2" style="9" customWidth="1"/>
    <col min="2" max="2" width="9.140625" style="9" customWidth="1"/>
    <col min="3" max="3" width="67.85546875" style="9" customWidth="1"/>
    <col min="4" max="4" width="12" style="9" bestFit="1" customWidth="1"/>
    <col min="5" max="5" width="19.28515625" style="9" customWidth="1"/>
    <col min="6" max="6" width="9.28515625" style="9" customWidth="1"/>
    <col min="7" max="7" width="17" style="9" customWidth="1"/>
    <col min="8" max="8" width="13.85546875" style="9" bestFit="1" customWidth="1"/>
    <col min="9" max="9" width="18.42578125" style="9" customWidth="1"/>
    <col min="10" max="10" width="17" style="9" customWidth="1"/>
    <col min="11" max="11" width="16.85546875" style="9" customWidth="1"/>
    <col min="12" max="12" width="16.7109375" style="9" customWidth="1"/>
    <col min="13" max="13" width="9.5703125" style="9" customWidth="1"/>
    <col min="14" max="15" width="9.140625" style="9"/>
    <col min="16" max="16" width="11" style="9" bestFit="1" customWidth="1"/>
    <col min="17" max="16384" width="9.140625" style="9"/>
  </cols>
  <sheetData>
    <row r="1" spans="2:14">
      <c r="J1" s="293" t="s">
        <v>128</v>
      </c>
      <c r="K1" s="293"/>
      <c r="L1" s="293"/>
    </row>
    <row r="2" spans="2:14">
      <c r="J2" s="103"/>
      <c r="K2" s="103"/>
      <c r="L2" s="103"/>
    </row>
    <row r="3" spans="2:14">
      <c r="B3" s="294" t="s">
        <v>126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</row>
    <row r="4" spans="2:14">
      <c r="B4" s="294" t="s">
        <v>127</v>
      </c>
      <c r="C4" s="294"/>
      <c r="D4" s="294"/>
      <c r="E4" s="294"/>
      <c r="F4" s="294"/>
      <c r="G4" s="294"/>
      <c r="H4" s="294"/>
      <c r="I4" s="294"/>
      <c r="J4" s="294"/>
      <c r="K4" s="294"/>
      <c r="L4" s="294"/>
    </row>
    <row r="5" spans="2:14">
      <c r="B5" s="294" t="s">
        <v>275</v>
      </c>
      <c r="C5" s="294"/>
      <c r="D5" s="294"/>
      <c r="E5" s="294"/>
      <c r="F5" s="294"/>
      <c r="G5" s="294"/>
      <c r="H5" s="294"/>
      <c r="I5" s="294"/>
      <c r="J5" s="294"/>
      <c r="K5" s="294"/>
      <c r="L5" s="294"/>
    </row>
    <row r="6" spans="2:14">
      <c r="N6" s="12"/>
    </row>
    <row r="7" spans="2:14">
      <c r="B7" s="288" t="s">
        <v>29</v>
      </c>
      <c r="C7" s="288"/>
      <c r="D7" s="101" t="s">
        <v>30</v>
      </c>
      <c r="E7" s="289" t="s">
        <v>150</v>
      </c>
      <c r="F7" s="289"/>
      <c r="G7" s="289"/>
      <c r="H7" s="289"/>
      <c r="I7" s="289"/>
      <c r="J7" s="289"/>
      <c r="K7" s="289"/>
      <c r="L7" s="289"/>
    </row>
    <row r="8" spans="2:14">
      <c r="B8" s="288"/>
      <c r="C8" s="288"/>
      <c r="D8" s="101" t="s">
        <v>31</v>
      </c>
      <c r="E8" s="289">
        <v>104021</v>
      </c>
      <c r="F8" s="289"/>
      <c r="G8" s="289"/>
      <c r="H8" s="289"/>
      <c r="I8" s="289"/>
      <c r="J8" s="289"/>
      <c r="K8" s="289"/>
      <c r="L8" s="289"/>
    </row>
    <row r="9" spans="2:14"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</row>
    <row r="10" spans="2:14">
      <c r="B10" s="288" t="s">
        <v>32</v>
      </c>
      <c r="C10" s="288"/>
      <c r="D10" s="101" t="s">
        <v>30</v>
      </c>
      <c r="E10" s="289" t="s">
        <v>150</v>
      </c>
      <c r="F10" s="289"/>
      <c r="G10" s="289"/>
      <c r="H10" s="289"/>
      <c r="I10" s="289"/>
      <c r="J10" s="289"/>
      <c r="K10" s="289"/>
      <c r="L10" s="289"/>
    </row>
    <row r="11" spans="2:14">
      <c r="B11" s="288"/>
      <c r="C11" s="288"/>
      <c r="D11" s="101" t="s">
        <v>31</v>
      </c>
      <c r="E11" s="289">
        <v>104021</v>
      </c>
      <c r="F11" s="289"/>
      <c r="G11" s="289"/>
      <c r="H11" s="289"/>
      <c r="I11" s="289"/>
      <c r="J11" s="289"/>
      <c r="K11" s="289"/>
      <c r="L11" s="289"/>
    </row>
    <row r="12" spans="2:14">
      <c r="B12" s="265"/>
      <c r="C12" s="265"/>
      <c r="D12" s="265"/>
      <c r="E12" s="265"/>
      <c r="F12" s="265"/>
      <c r="G12" s="265"/>
      <c r="H12" s="265"/>
      <c r="I12" s="265"/>
      <c r="J12" s="265"/>
      <c r="K12" s="265"/>
      <c r="L12" s="265"/>
    </row>
    <row r="13" spans="2:14">
      <c r="B13" s="288" t="s">
        <v>33</v>
      </c>
      <c r="C13" s="288"/>
      <c r="D13" s="288"/>
      <c r="E13" s="289" t="s">
        <v>150</v>
      </c>
      <c r="F13" s="289"/>
      <c r="G13" s="289"/>
      <c r="H13" s="289"/>
      <c r="I13" s="289"/>
      <c r="J13" s="289"/>
      <c r="K13" s="289"/>
      <c r="L13" s="289"/>
    </row>
    <row r="14" spans="2:14"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4"/>
    </row>
    <row r="15" spans="2:14">
      <c r="B15" s="288" t="s">
        <v>34</v>
      </c>
      <c r="C15" s="288"/>
      <c r="D15" s="288"/>
      <c r="E15" s="289">
        <v>1006</v>
      </c>
      <c r="F15" s="289"/>
      <c r="G15" s="289"/>
      <c r="H15" s="289"/>
      <c r="I15" s="289"/>
      <c r="J15" s="289"/>
      <c r="K15" s="289"/>
      <c r="L15" s="289"/>
    </row>
    <row r="16" spans="2:14">
      <c r="B16" s="265"/>
      <c r="C16" s="265"/>
      <c r="D16" s="265"/>
      <c r="E16" s="265"/>
      <c r="F16" s="265"/>
      <c r="G16" s="265"/>
      <c r="H16" s="265"/>
      <c r="I16" s="265"/>
      <c r="J16" s="265"/>
      <c r="K16" s="265"/>
      <c r="L16" s="265"/>
    </row>
    <row r="17" spans="2:15">
      <c r="B17" s="288" t="s">
        <v>35</v>
      </c>
      <c r="C17" s="288"/>
      <c r="D17" s="288"/>
      <c r="E17" s="289">
        <v>1</v>
      </c>
      <c r="F17" s="289"/>
      <c r="G17" s="289"/>
      <c r="H17" s="289"/>
      <c r="I17" s="289"/>
      <c r="J17" s="289"/>
      <c r="K17" s="289"/>
      <c r="L17" s="289"/>
    </row>
    <row r="18" spans="2:15"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</row>
    <row r="19" spans="2:15">
      <c r="B19" s="291" t="s">
        <v>36</v>
      </c>
      <c r="C19" s="291"/>
      <c r="D19" s="101" t="s">
        <v>37</v>
      </c>
      <c r="E19" s="295" t="s">
        <v>148</v>
      </c>
      <c r="F19" s="295"/>
      <c r="G19" s="295"/>
      <c r="H19" s="295"/>
      <c r="I19" s="295"/>
      <c r="J19" s="295"/>
      <c r="K19" s="295"/>
      <c r="L19" s="295"/>
    </row>
    <row r="20" spans="2:15">
      <c r="B20" s="291"/>
      <c r="C20" s="291"/>
      <c r="D20" s="101" t="s">
        <v>38</v>
      </c>
      <c r="E20" s="295" t="s">
        <v>222</v>
      </c>
      <c r="F20" s="295"/>
      <c r="G20" s="295"/>
      <c r="H20" s="295"/>
      <c r="I20" s="295"/>
      <c r="J20" s="295"/>
      <c r="K20" s="295"/>
      <c r="L20" s="295"/>
    </row>
    <row r="21" spans="2:15">
      <c r="B21" s="291"/>
      <c r="C21" s="291"/>
      <c r="D21" s="101" t="s">
        <v>39</v>
      </c>
      <c r="E21" s="295" t="s">
        <v>148</v>
      </c>
      <c r="F21" s="295"/>
      <c r="G21" s="295"/>
      <c r="H21" s="295"/>
      <c r="I21" s="295"/>
      <c r="J21" s="295"/>
      <c r="K21" s="295"/>
      <c r="L21" s="295"/>
    </row>
    <row r="22" spans="2:15"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4"/>
    </row>
    <row r="23" spans="2:15" ht="27">
      <c r="B23" s="255" t="s">
        <v>40</v>
      </c>
      <c r="C23" s="256"/>
      <c r="D23" s="101" t="s">
        <v>41</v>
      </c>
      <c r="E23" s="261" t="s">
        <v>221</v>
      </c>
      <c r="F23" s="262"/>
      <c r="G23" s="262"/>
      <c r="H23" s="262"/>
      <c r="I23" s="262"/>
      <c r="J23" s="262"/>
      <c r="K23" s="262"/>
      <c r="L23" s="263"/>
    </row>
    <row r="24" spans="2:15" ht="27">
      <c r="B24" s="257"/>
      <c r="C24" s="258"/>
      <c r="D24" s="101" t="s">
        <v>42</v>
      </c>
      <c r="E24" s="289">
        <v>1006</v>
      </c>
      <c r="F24" s="289"/>
      <c r="G24" s="289"/>
      <c r="H24" s="289"/>
      <c r="I24" s="289"/>
      <c r="J24" s="289"/>
      <c r="K24" s="289"/>
      <c r="L24" s="289"/>
    </row>
    <row r="25" spans="2:15" ht="27">
      <c r="B25" s="257"/>
      <c r="C25" s="258"/>
      <c r="D25" s="101" t="s">
        <v>43</v>
      </c>
      <c r="E25" s="261" t="s">
        <v>248</v>
      </c>
      <c r="F25" s="262"/>
      <c r="G25" s="262"/>
      <c r="H25" s="262"/>
      <c r="I25" s="262"/>
      <c r="J25" s="262"/>
      <c r="K25" s="262"/>
      <c r="L25" s="263"/>
    </row>
    <row r="26" spans="2:15" ht="27">
      <c r="B26" s="259"/>
      <c r="C26" s="260"/>
      <c r="D26" s="101" t="s">
        <v>44</v>
      </c>
      <c r="E26" s="289">
        <v>13001</v>
      </c>
      <c r="F26" s="289"/>
      <c r="G26" s="289"/>
      <c r="H26" s="289"/>
      <c r="I26" s="289"/>
      <c r="J26" s="289"/>
      <c r="K26" s="289"/>
      <c r="L26" s="289"/>
    </row>
    <row r="27" spans="2:15">
      <c r="B27" s="254"/>
      <c r="C27" s="254"/>
      <c r="D27" s="254"/>
      <c r="E27" s="254"/>
      <c r="F27" s="254"/>
      <c r="G27" s="254"/>
      <c r="H27" s="254"/>
      <c r="I27" s="254"/>
      <c r="J27" s="254"/>
      <c r="K27" s="254"/>
      <c r="L27" s="254"/>
    </row>
    <row r="28" spans="2:15">
      <c r="B28" s="288" t="s">
        <v>45</v>
      </c>
      <c r="C28" s="288"/>
      <c r="D28" s="288"/>
      <c r="E28" s="289" t="s">
        <v>154</v>
      </c>
      <c r="F28" s="289"/>
      <c r="G28" s="289"/>
      <c r="H28" s="289"/>
      <c r="I28" s="289"/>
      <c r="J28" s="289"/>
      <c r="K28" s="289"/>
      <c r="L28" s="289"/>
    </row>
    <row r="30" spans="2:15" ht="54" customHeight="1">
      <c r="B30" s="250" t="s">
        <v>50</v>
      </c>
      <c r="C30" s="290" t="s">
        <v>1</v>
      </c>
      <c r="D30" s="290"/>
      <c r="E30" s="250" t="s">
        <v>49</v>
      </c>
      <c r="F30" s="250" t="s">
        <v>3</v>
      </c>
      <c r="G30" s="250"/>
      <c r="H30" s="250"/>
      <c r="I30" s="250" t="s">
        <v>47</v>
      </c>
      <c r="J30" s="250" t="s">
        <v>4</v>
      </c>
      <c r="K30" s="250" t="s">
        <v>5</v>
      </c>
      <c r="L30" s="250" t="s">
        <v>6</v>
      </c>
      <c r="M30" s="250" t="s">
        <v>46</v>
      </c>
      <c r="N30" s="250"/>
      <c r="O30" s="250" t="s">
        <v>7</v>
      </c>
    </row>
    <row r="31" spans="2:15" ht="72" customHeight="1">
      <c r="B31" s="250"/>
      <c r="C31" s="102" t="s">
        <v>8</v>
      </c>
      <c r="D31" s="100" t="s">
        <v>0</v>
      </c>
      <c r="E31" s="250"/>
      <c r="F31" s="100" t="s">
        <v>48</v>
      </c>
      <c r="G31" s="100" t="s">
        <v>9</v>
      </c>
      <c r="H31" s="100" t="s">
        <v>10</v>
      </c>
      <c r="I31" s="250"/>
      <c r="J31" s="250"/>
      <c r="K31" s="250"/>
      <c r="L31" s="250"/>
      <c r="M31" s="100" t="s">
        <v>11</v>
      </c>
      <c r="N31" s="100" t="s">
        <v>12</v>
      </c>
      <c r="O31" s="250"/>
    </row>
    <row r="32" spans="2:15">
      <c r="B32" s="104" t="s">
        <v>13</v>
      </c>
      <c r="C32" s="104" t="s">
        <v>14</v>
      </c>
      <c r="D32" s="104" t="s">
        <v>15</v>
      </c>
      <c r="E32" s="104" t="s">
        <v>16</v>
      </c>
      <c r="F32" s="104" t="s">
        <v>17</v>
      </c>
      <c r="G32" s="104" t="s">
        <v>18</v>
      </c>
      <c r="H32" s="104" t="s">
        <v>19</v>
      </c>
      <c r="I32" s="104" t="s">
        <v>20</v>
      </c>
      <c r="J32" s="104" t="s">
        <v>21</v>
      </c>
      <c r="K32" s="104" t="s">
        <v>22</v>
      </c>
      <c r="L32" s="104" t="s">
        <v>23</v>
      </c>
      <c r="M32" s="104" t="s">
        <v>24</v>
      </c>
      <c r="N32" s="104" t="s">
        <v>25</v>
      </c>
      <c r="O32" s="104" t="s">
        <v>26</v>
      </c>
    </row>
    <row r="33" spans="2:15">
      <c r="B33" s="4">
        <v>1100000</v>
      </c>
      <c r="C33" s="5" t="s">
        <v>76</v>
      </c>
      <c r="D33" s="4" t="s">
        <v>28</v>
      </c>
      <c r="E33" s="217">
        <f>E34</f>
        <v>194695686.40000001</v>
      </c>
      <c r="F33" s="217"/>
      <c r="G33" s="226">
        <f>G34</f>
        <v>-115000</v>
      </c>
      <c r="H33" s="226">
        <f>H34</f>
        <v>-40000</v>
      </c>
      <c r="I33" s="217">
        <f>E33+F33+G33+H33</f>
        <v>194540686.40000001</v>
      </c>
      <c r="J33" s="217">
        <f>J34+J38</f>
        <v>37291881.359999999</v>
      </c>
      <c r="K33" s="217">
        <f>K34+K38</f>
        <v>37291881.359999999</v>
      </c>
      <c r="L33" s="217">
        <f>L34+L38</f>
        <v>37291881.359999999</v>
      </c>
      <c r="M33" s="10"/>
      <c r="N33" s="10"/>
      <c r="O33" s="10"/>
    </row>
    <row r="34" spans="2:15">
      <c r="B34" s="4">
        <v>1130000</v>
      </c>
      <c r="C34" s="5" t="s">
        <v>57</v>
      </c>
      <c r="D34" s="4" t="s">
        <v>28</v>
      </c>
      <c r="E34" s="217">
        <f>E35+E38</f>
        <v>194695686.40000001</v>
      </c>
      <c r="F34" s="217">
        <f t="shared" ref="F34:H34" si="0">F35+F38</f>
        <v>0</v>
      </c>
      <c r="G34" s="226">
        <f t="shared" si="0"/>
        <v>-115000</v>
      </c>
      <c r="H34" s="226">
        <f t="shared" si="0"/>
        <v>-40000</v>
      </c>
      <c r="I34" s="217">
        <f>E34+F34+G34+H34</f>
        <v>194540686.40000001</v>
      </c>
      <c r="J34" s="217">
        <f>J35+J37</f>
        <v>14470092.029999999</v>
      </c>
      <c r="K34" s="217">
        <f>K35+K37</f>
        <v>14470092.029999999</v>
      </c>
      <c r="L34" s="217">
        <f>L35+L37</f>
        <v>14470092.029999999</v>
      </c>
      <c r="M34" s="10"/>
      <c r="N34" s="10"/>
      <c r="O34" s="10"/>
    </row>
    <row r="35" spans="2:15">
      <c r="B35" s="4">
        <v>1130100</v>
      </c>
      <c r="C35" s="5" t="s">
        <v>109</v>
      </c>
      <c r="D35" s="4">
        <v>441100</v>
      </c>
      <c r="E35" s="217">
        <v>112268379.5</v>
      </c>
      <c r="F35" s="217"/>
      <c r="G35" s="217"/>
      <c r="H35" s="217"/>
      <c r="I35" s="217">
        <f>E35+F35+G35+H35</f>
        <v>112268379.5</v>
      </c>
      <c r="J35" s="217">
        <v>14470092.029999999</v>
      </c>
      <c r="K35" s="217">
        <v>14470092.029999999</v>
      </c>
      <c r="L35" s="217">
        <v>14470092.029999999</v>
      </c>
      <c r="M35" s="10"/>
      <c r="N35" s="10"/>
      <c r="O35" s="10"/>
    </row>
    <row r="36" spans="2:15" ht="11.25" customHeight="1">
      <c r="B36" s="4">
        <v>1130200</v>
      </c>
      <c r="C36" s="5" t="s">
        <v>110</v>
      </c>
      <c r="D36" s="4">
        <v>441200</v>
      </c>
      <c r="E36" s="217"/>
      <c r="F36" s="217"/>
      <c r="G36" s="217"/>
      <c r="H36" s="217"/>
      <c r="I36" s="217"/>
      <c r="J36" s="217"/>
      <c r="K36" s="217"/>
      <c r="L36" s="217"/>
      <c r="M36" s="10"/>
      <c r="N36" s="10"/>
      <c r="O36" s="10"/>
    </row>
    <row r="37" spans="2:15" ht="15.75" customHeight="1">
      <c r="B37" s="4">
        <v>1130300</v>
      </c>
      <c r="C37" s="5" t="s">
        <v>111</v>
      </c>
      <c r="D37" s="4">
        <v>442100</v>
      </c>
      <c r="E37" s="217"/>
      <c r="F37" s="217"/>
      <c r="G37" s="217"/>
      <c r="H37" s="217"/>
      <c r="I37" s="217">
        <f>E37+F37+G37+H37</f>
        <v>0</v>
      </c>
      <c r="J37" s="217"/>
      <c r="K37" s="217"/>
      <c r="L37" s="217"/>
      <c r="M37" s="10"/>
      <c r="N37" s="10"/>
      <c r="O37" s="10"/>
    </row>
    <row r="38" spans="2:15">
      <c r="B38" s="4">
        <v>1130400</v>
      </c>
      <c r="C38" s="5" t="s">
        <v>112</v>
      </c>
      <c r="D38" s="4">
        <v>442200</v>
      </c>
      <c r="E38" s="217">
        <v>82427306.900000006</v>
      </c>
      <c r="F38" s="217"/>
      <c r="G38" s="226">
        <v>-115000</v>
      </c>
      <c r="H38" s="226">
        <v>-40000</v>
      </c>
      <c r="I38" s="217">
        <f>E38+F38+G38+H38</f>
        <v>82272306.900000006</v>
      </c>
      <c r="J38" s="217">
        <v>22821789.329999998</v>
      </c>
      <c r="K38" s="217">
        <v>22821789.329999998</v>
      </c>
      <c r="L38" s="217">
        <v>22821789.329999998</v>
      </c>
      <c r="M38" s="10"/>
      <c r="N38" s="10"/>
      <c r="O38" s="10"/>
    </row>
    <row r="39" spans="2:15">
      <c r="B39" s="4">
        <v>1000000</v>
      </c>
      <c r="C39" s="4" t="s">
        <v>211</v>
      </c>
      <c r="D39" s="4"/>
      <c r="E39" s="217">
        <f>E33</f>
        <v>194695686.40000001</v>
      </c>
      <c r="F39" s="217"/>
      <c r="G39" s="226">
        <f t="shared" ref="G39:H39" si="1">G33</f>
        <v>-115000</v>
      </c>
      <c r="H39" s="226">
        <f t="shared" si="1"/>
        <v>-40000</v>
      </c>
      <c r="I39" s="217">
        <f>E39+F39+G39+H39</f>
        <v>194540686.40000001</v>
      </c>
      <c r="J39" s="217">
        <f>J33</f>
        <v>37291881.359999999</v>
      </c>
      <c r="K39" s="217">
        <f>K33</f>
        <v>37291881.359999999</v>
      </c>
      <c r="L39" s="217">
        <f>L33</f>
        <v>37291881.359999999</v>
      </c>
      <c r="M39" s="10"/>
      <c r="N39" s="10"/>
      <c r="O39" s="10"/>
    </row>
    <row r="41" spans="2:15" ht="16.5" customHeight="1">
      <c r="C41" s="173" t="s">
        <v>314</v>
      </c>
      <c r="D41" s="251" t="s">
        <v>70</v>
      </c>
      <c r="E41" s="251"/>
      <c r="F41" s="251"/>
      <c r="G41" s="252" t="s">
        <v>71</v>
      </c>
      <c r="H41" s="252"/>
      <c r="J41" s="253" t="s">
        <v>155</v>
      </c>
      <c r="K41" s="253"/>
      <c r="L41" s="253"/>
    </row>
    <row r="42" spans="2:15" ht="15" customHeight="1">
      <c r="C42" s="8"/>
      <c r="D42" s="8"/>
      <c r="E42" s="1"/>
      <c r="G42" s="252" t="s">
        <v>72</v>
      </c>
      <c r="H42" s="252"/>
      <c r="J42" s="252" t="s">
        <v>73</v>
      </c>
      <c r="K42" s="252"/>
      <c r="L42" s="252"/>
    </row>
    <row r="43" spans="2:15" ht="15" customHeight="1">
      <c r="C43" s="99" t="s">
        <v>74</v>
      </c>
      <c r="D43" s="8"/>
      <c r="E43" s="8"/>
      <c r="F43" s="8"/>
      <c r="G43" s="8"/>
      <c r="H43" s="8"/>
      <c r="I43" s="8"/>
    </row>
    <row r="44" spans="2:15" ht="13.5" customHeight="1">
      <c r="C44" s="8"/>
      <c r="D44" s="251" t="s">
        <v>75</v>
      </c>
      <c r="E44" s="251"/>
      <c r="F44" s="251"/>
      <c r="G44" s="252" t="s">
        <v>71</v>
      </c>
      <c r="H44" s="252"/>
      <c r="I44" s="7"/>
      <c r="J44" s="253" t="s">
        <v>239</v>
      </c>
      <c r="K44" s="253"/>
      <c r="L44" s="253"/>
    </row>
    <row r="45" spans="2:15">
      <c r="C45" s="8"/>
      <c r="D45" s="8"/>
      <c r="E45" s="8"/>
      <c r="F45" s="7"/>
      <c r="G45" s="252" t="s">
        <v>72</v>
      </c>
      <c r="H45" s="252"/>
      <c r="I45" s="7"/>
      <c r="J45" s="252" t="s">
        <v>73</v>
      </c>
      <c r="K45" s="252"/>
      <c r="L45" s="252"/>
    </row>
    <row r="46" spans="2:15">
      <c r="C46" s="8"/>
      <c r="D46" s="8"/>
      <c r="E46" s="8"/>
      <c r="F46" s="7"/>
      <c r="G46" s="137"/>
      <c r="H46" s="137"/>
      <c r="I46" s="7"/>
      <c r="J46" s="137"/>
      <c r="K46" s="137"/>
      <c r="L46" s="137"/>
    </row>
    <row r="47" spans="2:15">
      <c r="J47" s="293" t="s">
        <v>128</v>
      </c>
      <c r="K47" s="293"/>
      <c r="L47" s="293"/>
    </row>
    <row r="48" spans="2:15">
      <c r="J48" s="109"/>
      <c r="K48" s="109"/>
      <c r="L48" s="109"/>
    </row>
    <row r="49" spans="2:14">
      <c r="B49" s="294" t="s">
        <v>126</v>
      </c>
      <c r="C49" s="294"/>
      <c r="D49" s="294"/>
      <c r="E49" s="294"/>
      <c r="F49" s="294"/>
      <c r="G49" s="294"/>
      <c r="H49" s="294"/>
      <c r="I49" s="294"/>
      <c r="J49" s="294"/>
      <c r="K49" s="294"/>
      <c r="L49" s="294"/>
    </row>
    <row r="50" spans="2:14">
      <c r="B50" s="294" t="s">
        <v>127</v>
      </c>
      <c r="C50" s="294"/>
      <c r="D50" s="294"/>
      <c r="E50" s="294"/>
      <c r="F50" s="294"/>
      <c r="G50" s="294"/>
      <c r="H50" s="294"/>
      <c r="I50" s="294"/>
      <c r="J50" s="294"/>
      <c r="K50" s="294"/>
      <c r="L50" s="294"/>
    </row>
    <row r="51" spans="2:14">
      <c r="B51" s="294" t="s">
        <v>275</v>
      </c>
      <c r="C51" s="294"/>
      <c r="D51" s="294"/>
      <c r="E51" s="294"/>
      <c r="F51" s="294"/>
      <c r="G51" s="294"/>
      <c r="H51" s="294"/>
      <c r="I51" s="294"/>
      <c r="J51" s="294"/>
      <c r="K51" s="294"/>
      <c r="L51" s="294"/>
    </row>
    <row r="52" spans="2:14">
      <c r="N52" s="12"/>
    </row>
    <row r="53" spans="2:14" ht="16.5" customHeight="1">
      <c r="B53" s="288" t="s">
        <v>29</v>
      </c>
      <c r="C53" s="288"/>
      <c r="D53" s="107" t="s">
        <v>30</v>
      </c>
      <c r="E53" s="289" t="s">
        <v>150</v>
      </c>
      <c r="F53" s="289"/>
      <c r="G53" s="289"/>
      <c r="H53" s="289"/>
      <c r="I53" s="289"/>
      <c r="J53" s="289"/>
      <c r="K53" s="289"/>
      <c r="L53" s="289"/>
    </row>
    <row r="54" spans="2:14">
      <c r="B54" s="288"/>
      <c r="C54" s="288"/>
      <c r="D54" s="107" t="s">
        <v>31</v>
      </c>
      <c r="E54" s="289">
        <v>104021</v>
      </c>
      <c r="F54" s="289"/>
      <c r="G54" s="289"/>
      <c r="H54" s="289"/>
      <c r="I54" s="289"/>
      <c r="J54" s="289"/>
      <c r="K54" s="289"/>
      <c r="L54" s="289"/>
    </row>
    <row r="55" spans="2:14">
      <c r="B55" s="254"/>
      <c r="C55" s="254"/>
      <c r="D55" s="254"/>
      <c r="E55" s="254"/>
      <c r="F55" s="254"/>
      <c r="G55" s="254"/>
      <c r="H55" s="254"/>
      <c r="I55" s="254"/>
      <c r="J55" s="254"/>
      <c r="K55" s="254"/>
      <c r="L55" s="254"/>
    </row>
    <row r="56" spans="2:14" ht="16.5" customHeight="1">
      <c r="B56" s="288" t="s">
        <v>32</v>
      </c>
      <c r="C56" s="288"/>
      <c r="D56" s="107" t="s">
        <v>30</v>
      </c>
      <c r="E56" s="289" t="s">
        <v>150</v>
      </c>
      <c r="F56" s="289"/>
      <c r="G56" s="289"/>
      <c r="H56" s="289"/>
      <c r="I56" s="289"/>
      <c r="J56" s="289"/>
      <c r="K56" s="289"/>
      <c r="L56" s="289"/>
    </row>
    <row r="57" spans="2:14">
      <c r="B57" s="288"/>
      <c r="C57" s="288"/>
      <c r="D57" s="107" t="s">
        <v>31</v>
      </c>
      <c r="E57" s="289">
        <v>104021</v>
      </c>
      <c r="F57" s="289"/>
      <c r="G57" s="289"/>
      <c r="H57" s="289"/>
      <c r="I57" s="289"/>
      <c r="J57" s="289"/>
      <c r="K57" s="289"/>
      <c r="L57" s="289"/>
    </row>
    <row r="58" spans="2:14">
      <c r="B58" s="265"/>
      <c r="C58" s="265"/>
      <c r="D58" s="265"/>
      <c r="E58" s="265"/>
      <c r="F58" s="265"/>
      <c r="G58" s="265"/>
      <c r="H58" s="265"/>
      <c r="I58" s="265"/>
      <c r="J58" s="265"/>
      <c r="K58" s="265"/>
      <c r="L58" s="265"/>
    </row>
    <row r="59" spans="2:14" ht="16.5" customHeight="1">
      <c r="B59" s="288" t="s">
        <v>33</v>
      </c>
      <c r="C59" s="288"/>
      <c r="D59" s="288"/>
      <c r="E59" s="289" t="s">
        <v>150</v>
      </c>
      <c r="F59" s="289"/>
      <c r="G59" s="289"/>
      <c r="H59" s="289"/>
      <c r="I59" s="289"/>
      <c r="J59" s="289"/>
      <c r="K59" s="289"/>
      <c r="L59" s="289"/>
    </row>
    <row r="60" spans="2:14">
      <c r="B60" s="254"/>
      <c r="C60" s="254"/>
      <c r="D60" s="254"/>
      <c r="E60" s="254"/>
      <c r="F60" s="254"/>
      <c r="G60" s="254"/>
      <c r="H60" s="254"/>
      <c r="I60" s="254"/>
      <c r="J60" s="254"/>
      <c r="K60" s="254"/>
      <c r="L60" s="254"/>
    </row>
    <row r="61" spans="2:14" ht="16.5" customHeight="1">
      <c r="B61" s="288" t="s">
        <v>34</v>
      </c>
      <c r="C61" s="288"/>
      <c r="D61" s="288"/>
      <c r="E61" s="289">
        <v>1006</v>
      </c>
      <c r="F61" s="289"/>
      <c r="G61" s="289"/>
      <c r="H61" s="289"/>
      <c r="I61" s="289"/>
      <c r="J61" s="289"/>
      <c r="K61" s="289"/>
      <c r="L61" s="289"/>
    </row>
    <row r="62" spans="2:14">
      <c r="B62" s="265"/>
      <c r="C62" s="265"/>
      <c r="D62" s="265"/>
      <c r="E62" s="265"/>
      <c r="F62" s="265"/>
      <c r="G62" s="265"/>
      <c r="H62" s="265"/>
      <c r="I62" s="265"/>
      <c r="J62" s="265"/>
      <c r="K62" s="265"/>
      <c r="L62" s="265"/>
    </row>
    <row r="63" spans="2:14" ht="16.5" customHeight="1">
      <c r="B63" s="288" t="s">
        <v>35</v>
      </c>
      <c r="C63" s="288"/>
      <c r="D63" s="288"/>
      <c r="E63" s="289">
        <v>1</v>
      </c>
      <c r="F63" s="289"/>
      <c r="G63" s="289"/>
      <c r="H63" s="289"/>
      <c r="I63" s="289"/>
      <c r="J63" s="289"/>
      <c r="K63" s="289"/>
      <c r="L63" s="289"/>
    </row>
    <row r="64" spans="2:14">
      <c r="B64" s="254"/>
      <c r="C64" s="254"/>
      <c r="D64" s="254"/>
      <c r="E64" s="254"/>
      <c r="F64" s="254"/>
      <c r="G64" s="254"/>
      <c r="H64" s="254"/>
      <c r="I64" s="254"/>
      <c r="J64" s="254"/>
      <c r="K64" s="254"/>
      <c r="L64" s="254"/>
    </row>
    <row r="65" spans="2:15" ht="16.5" customHeight="1">
      <c r="B65" s="291" t="s">
        <v>36</v>
      </c>
      <c r="C65" s="291"/>
      <c r="D65" s="107" t="s">
        <v>37</v>
      </c>
      <c r="E65" s="295" t="s">
        <v>148</v>
      </c>
      <c r="F65" s="295"/>
      <c r="G65" s="295"/>
      <c r="H65" s="295"/>
      <c r="I65" s="295"/>
      <c r="J65" s="295"/>
      <c r="K65" s="295"/>
      <c r="L65" s="295"/>
    </row>
    <row r="66" spans="2:15">
      <c r="B66" s="291"/>
      <c r="C66" s="291"/>
      <c r="D66" s="107" t="s">
        <v>38</v>
      </c>
      <c r="E66" s="295" t="s">
        <v>222</v>
      </c>
      <c r="F66" s="295"/>
      <c r="G66" s="295"/>
      <c r="H66" s="295"/>
      <c r="I66" s="295"/>
      <c r="J66" s="295"/>
      <c r="K66" s="295"/>
      <c r="L66" s="295"/>
    </row>
    <row r="67" spans="2:15">
      <c r="B67" s="291"/>
      <c r="C67" s="291"/>
      <c r="D67" s="107" t="s">
        <v>39</v>
      </c>
      <c r="E67" s="295" t="s">
        <v>148</v>
      </c>
      <c r="F67" s="295"/>
      <c r="G67" s="295"/>
      <c r="H67" s="295"/>
      <c r="I67" s="295"/>
      <c r="J67" s="295"/>
      <c r="K67" s="295"/>
      <c r="L67" s="295"/>
    </row>
    <row r="68" spans="2:15">
      <c r="B68" s="254"/>
      <c r="C68" s="254"/>
      <c r="D68" s="254"/>
      <c r="E68" s="254"/>
      <c r="F68" s="254"/>
      <c r="G68" s="254"/>
      <c r="H68" s="254"/>
      <c r="I68" s="254"/>
      <c r="J68" s="254"/>
      <c r="K68" s="254"/>
      <c r="L68" s="254"/>
    </row>
    <row r="69" spans="2:15" ht="27" customHeight="1">
      <c r="B69" s="255" t="s">
        <v>40</v>
      </c>
      <c r="C69" s="256"/>
      <c r="D69" s="107" t="s">
        <v>41</v>
      </c>
      <c r="E69" s="261" t="s">
        <v>221</v>
      </c>
      <c r="F69" s="262"/>
      <c r="G69" s="262"/>
      <c r="H69" s="262"/>
      <c r="I69" s="262"/>
      <c r="J69" s="262"/>
      <c r="K69" s="262"/>
      <c r="L69" s="263"/>
    </row>
    <row r="70" spans="2:15" ht="27">
      <c r="B70" s="257"/>
      <c r="C70" s="258"/>
      <c r="D70" s="107" t="s">
        <v>42</v>
      </c>
      <c r="E70" s="289">
        <v>1006</v>
      </c>
      <c r="F70" s="289"/>
      <c r="G70" s="289"/>
      <c r="H70" s="289"/>
      <c r="I70" s="289"/>
      <c r="J70" s="289"/>
      <c r="K70" s="289"/>
      <c r="L70" s="289"/>
    </row>
    <row r="71" spans="2:15" ht="27" customHeight="1">
      <c r="B71" s="257"/>
      <c r="C71" s="258"/>
      <c r="D71" s="107" t="s">
        <v>43</v>
      </c>
      <c r="E71" s="261" t="s">
        <v>231</v>
      </c>
      <c r="F71" s="262"/>
      <c r="G71" s="262"/>
      <c r="H71" s="262"/>
      <c r="I71" s="262"/>
      <c r="J71" s="262"/>
      <c r="K71" s="262"/>
      <c r="L71" s="263"/>
    </row>
    <row r="72" spans="2:15" ht="27">
      <c r="B72" s="259"/>
      <c r="C72" s="260"/>
      <c r="D72" s="107" t="s">
        <v>44</v>
      </c>
      <c r="E72" s="289">
        <v>13003</v>
      </c>
      <c r="F72" s="289"/>
      <c r="G72" s="289"/>
      <c r="H72" s="289"/>
      <c r="I72" s="289"/>
      <c r="J72" s="289"/>
      <c r="K72" s="289"/>
      <c r="L72" s="289"/>
    </row>
    <row r="73" spans="2:15">
      <c r="B73" s="254"/>
      <c r="C73" s="254"/>
      <c r="D73" s="254"/>
      <c r="E73" s="254"/>
      <c r="F73" s="254"/>
      <c r="G73" s="254"/>
      <c r="H73" s="254"/>
      <c r="I73" s="254"/>
      <c r="J73" s="254"/>
      <c r="K73" s="254"/>
      <c r="L73" s="254"/>
    </row>
    <row r="74" spans="2:15" ht="16.5" customHeight="1">
      <c r="B74" s="288" t="s">
        <v>45</v>
      </c>
      <c r="C74" s="288"/>
      <c r="D74" s="288"/>
      <c r="E74" s="289" t="s">
        <v>154</v>
      </c>
      <c r="F74" s="289"/>
      <c r="G74" s="289"/>
      <c r="H74" s="289"/>
      <c r="I74" s="289"/>
      <c r="J74" s="289"/>
      <c r="K74" s="289"/>
      <c r="L74" s="289"/>
    </row>
    <row r="76" spans="2:15" ht="40.5" customHeight="1">
      <c r="B76" s="250" t="s">
        <v>50</v>
      </c>
      <c r="C76" s="290" t="s">
        <v>1</v>
      </c>
      <c r="D76" s="290"/>
      <c r="E76" s="250" t="s">
        <v>49</v>
      </c>
      <c r="F76" s="250" t="s">
        <v>3</v>
      </c>
      <c r="G76" s="250"/>
      <c r="H76" s="250"/>
      <c r="I76" s="250" t="s">
        <v>47</v>
      </c>
      <c r="J76" s="250" t="s">
        <v>4</v>
      </c>
      <c r="K76" s="250" t="s">
        <v>5</v>
      </c>
      <c r="L76" s="250" t="s">
        <v>6</v>
      </c>
      <c r="M76" s="250" t="s">
        <v>46</v>
      </c>
      <c r="N76" s="250"/>
      <c r="O76" s="250" t="s">
        <v>7</v>
      </c>
    </row>
    <row r="77" spans="2:15" ht="77.25" customHeight="1">
      <c r="B77" s="250"/>
      <c r="C77" s="108" t="s">
        <v>8</v>
      </c>
      <c r="D77" s="106" t="s">
        <v>0</v>
      </c>
      <c r="E77" s="250"/>
      <c r="F77" s="106" t="s">
        <v>48</v>
      </c>
      <c r="G77" s="106" t="s">
        <v>9</v>
      </c>
      <c r="H77" s="106" t="s">
        <v>10</v>
      </c>
      <c r="I77" s="250"/>
      <c r="J77" s="250"/>
      <c r="K77" s="250"/>
      <c r="L77" s="250"/>
      <c r="M77" s="106" t="s">
        <v>11</v>
      </c>
      <c r="N77" s="106" t="s">
        <v>12</v>
      </c>
      <c r="O77" s="250"/>
    </row>
    <row r="78" spans="2:15">
      <c r="B78" s="110" t="s">
        <v>13</v>
      </c>
      <c r="C78" s="110" t="s">
        <v>14</v>
      </c>
      <c r="D78" s="110" t="s">
        <v>15</v>
      </c>
      <c r="E78" s="110" t="s">
        <v>16</v>
      </c>
      <c r="F78" s="110" t="s">
        <v>17</v>
      </c>
      <c r="G78" s="110" t="s">
        <v>18</v>
      </c>
      <c r="H78" s="110" t="s">
        <v>19</v>
      </c>
      <c r="I78" s="110" t="s">
        <v>20</v>
      </c>
      <c r="J78" s="110" t="s">
        <v>21</v>
      </c>
      <c r="K78" s="110" t="s">
        <v>22</v>
      </c>
      <c r="L78" s="110" t="s">
        <v>23</v>
      </c>
      <c r="M78" s="110" t="s">
        <v>24</v>
      </c>
      <c r="N78" s="110" t="s">
        <v>25</v>
      </c>
      <c r="O78" s="110" t="s">
        <v>26</v>
      </c>
    </row>
    <row r="79" spans="2:15">
      <c r="B79" s="4">
        <v>1100000</v>
      </c>
      <c r="C79" s="5" t="s">
        <v>76</v>
      </c>
      <c r="D79" s="4" t="s">
        <v>28</v>
      </c>
      <c r="E79" s="217">
        <f>E80</f>
        <v>4393.3</v>
      </c>
      <c r="F79" s="218">
        <f t="shared" ref="F79:G79" si="2">F80</f>
        <v>0</v>
      </c>
      <c r="G79" s="218">
        <f t="shared" si="2"/>
        <v>0</v>
      </c>
      <c r="H79" s="219"/>
      <c r="I79" s="217">
        <f t="shared" ref="I79:I83" si="3">E79+F79+G79+H79</f>
        <v>4393.3</v>
      </c>
      <c r="J79" s="217">
        <f>J80</f>
        <v>732.04</v>
      </c>
      <c r="K79" s="217">
        <f t="shared" ref="K79:L79" si="4">K80</f>
        <v>732.04</v>
      </c>
      <c r="L79" s="217">
        <f t="shared" si="4"/>
        <v>732.04</v>
      </c>
      <c r="M79" s="10"/>
      <c r="N79" s="10"/>
      <c r="O79" s="10"/>
    </row>
    <row r="80" spans="2:15">
      <c r="B80" s="4">
        <v>1130000</v>
      </c>
      <c r="C80" s="5" t="s">
        <v>57</v>
      </c>
      <c r="D80" s="4" t="s">
        <v>28</v>
      </c>
      <c r="E80" s="217">
        <v>4393.3</v>
      </c>
      <c r="F80" s="219"/>
      <c r="G80" s="218"/>
      <c r="H80" s="219"/>
      <c r="I80" s="217">
        <f>E80+F80+G80+H80</f>
        <v>4393.3</v>
      </c>
      <c r="J80" s="217">
        <f>J81+J82</f>
        <v>732.04</v>
      </c>
      <c r="K80" s="217">
        <f>K81+K82</f>
        <v>732.04</v>
      </c>
      <c r="L80" s="217">
        <f>L81+L82</f>
        <v>732.04</v>
      </c>
      <c r="M80" s="10"/>
      <c r="N80" s="10"/>
      <c r="O80" s="10"/>
    </row>
    <row r="81" spans="2:15">
      <c r="B81" s="4">
        <v>1130100</v>
      </c>
      <c r="C81" s="5" t="s">
        <v>109</v>
      </c>
      <c r="D81" s="4">
        <v>441100</v>
      </c>
      <c r="E81" s="217"/>
      <c r="F81" s="219"/>
      <c r="G81" s="219"/>
      <c r="H81" s="219"/>
      <c r="I81" s="217"/>
      <c r="J81" s="217">
        <v>732.04</v>
      </c>
      <c r="K81" s="217">
        <v>732.04</v>
      </c>
      <c r="L81" s="217">
        <v>732.04</v>
      </c>
      <c r="M81" s="10"/>
      <c r="N81" s="10"/>
      <c r="O81" s="10"/>
    </row>
    <row r="82" spans="2:15">
      <c r="B82" s="4">
        <v>1130400</v>
      </c>
      <c r="C82" s="5" t="s">
        <v>112</v>
      </c>
      <c r="D82" s="4">
        <v>442200</v>
      </c>
      <c r="E82" s="217"/>
      <c r="F82" s="219"/>
      <c r="G82" s="219"/>
      <c r="H82" s="219"/>
      <c r="I82" s="217"/>
      <c r="J82" s="25"/>
      <c r="K82" s="25"/>
      <c r="L82" s="25"/>
      <c r="M82" s="10"/>
      <c r="N82" s="10"/>
      <c r="O82" s="10"/>
    </row>
    <row r="83" spans="2:15">
      <c r="B83" s="4">
        <v>1000000</v>
      </c>
      <c r="C83" s="4" t="s">
        <v>211</v>
      </c>
      <c r="D83" s="4"/>
      <c r="E83" s="217">
        <f>E79</f>
        <v>4393.3</v>
      </c>
      <c r="F83" s="218">
        <f t="shared" ref="F83:H83" si="5">F79</f>
        <v>0</v>
      </c>
      <c r="G83" s="218">
        <f t="shared" si="5"/>
        <v>0</v>
      </c>
      <c r="H83" s="218">
        <f t="shared" si="5"/>
        <v>0</v>
      </c>
      <c r="I83" s="217">
        <f t="shared" si="3"/>
        <v>4393.3</v>
      </c>
      <c r="J83" s="217">
        <f>J79</f>
        <v>732.04</v>
      </c>
      <c r="K83" s="217">
        <f t="shared" ref="K83:L83" si="6">K79</f>
        <v>732.04</v>
      </c>
      <c r="L83" s="217">
        <f t="shared" si="6"/>
        <v>732.04</v>
      </c>
      <c r="M83" s="10"/>
      <c r="N83" s="10"/>
      <c r="O83" s="10"/>
    </row>
    <row r="85" spans="2:15" ht="16.5" customHeight="1">
      <c r="C85" s="173" t="s">
        <v>314</v>
      </c>
      <c r="D85" s="251" t="s">
        <v>70</v>
      </c>
      <c r="E85" s="251"/>
      <c r="F85" s="251"/>
      <c r="G85" s="252" t="s">
        <v>71</v>
      </c>
      <c r="H85" s="252"/>
      <c r="J85" s="253" t="s">
        <v>155</v>
      </c>
      <c r="K85" s="253"/>
      <c r="L85" s="253"/>
    </row>
    <row r="86" spans="2:15" ht="16.5" customHeight="1">
      <c r="C86" s="8"/>
      <c r="D86" s="8"/>
      <c r="E86" s="1"/>
      <c r="G86" s="252" t="s">
        <v>72</v>
      </c>
      <c r="H86" s="252"/>
      <c r="J86" s="252" t="s">
        <v>73</v>
      </c>
      <c r="K86" s="252"/>
      <c r="L86" s="252"/>
    </row>
    <row r="87" spans="2:15">
      <c r="C87" s="105" t="s">
        <v>74</v>
      </c>
      <c r="D87" s="8"/>
      <c r="E87" s="8"/>
      <c r="F87" s="8"/>
      <c r="G87" s="8"/>
      <c r="H87" s="8"/>
      <c r="I87" s="8"/>
    </row>
    <row r="88" spans="2:15" ht="16.5" customHeight="1">
      <c r="C88" s="8"/>
      <c r="D88" s="251" t="s">
        <v>75</v>
      </c>
      <c r="E88" s="251"/>
      <c r="F88" s="251"/>
      <c r="G88" s="252" t="s">
        <v>71</v>
      </c>
      <c r="H88" s="252"/>
      <c r="I88" s="7"/>
      <c r="J88" s="253" t="s">
        <v>239</v>
      </c>
      <c r="K88" s="253"/>
      <c r="L88" s="253"/>
    </row>
    <row r="89" spans="2:15" ht="16.5" customHeight="1">
      <c r="C89" s="8"/>
      <c r="D89" s="8"/>
      <c r="E89" s="8"/>
      <c r="F89" s="7"/>
      <c r="G89" s="252" t="s">
        <v>72</v>
      </c>
      <c r="H89" s="252"/>
      <c r="I89" s="7"/>
      <c r="J89" s="252" t="s">
        <v>73</v>
      </c>
      <c r="K89" s="252"/>
      <c r="L89" s="252"/>
    </row>
    <row r="90" spans="2:15" ht="16.5" customHeight="1"/>
    <row r="92" spans="2:15">
      <c r="B92" s="171"/>
      <c r="C92" s="171"/>
      <c r="D92" s="171"/>
      <c r="E92" s="171"/>
      <c r="F92" s="171"/>
      <c r="G92" s="171"/>
      <c r="H92" s="171"/>
      <c r="I92" s="171"/>
      <c r="J92" s="293" t="s">
        <v>128</v>
      </c>
      <c r="K92" s="293"/>
      <c r="L92" s="293"/>
      <c r="M92" s="171"/>
      <c r="N92" s="171"/>
      <c r="O92" s="171"/>
    </row>
    <row r="93" spans="2:15">
      <c r="B93" s="171"/>
      <c r="C93" s="171"/>
      <c r="D93" s="171"/>
      <c r="E93" s="171"/>
      <c r="F93" s="171"/>
      <c r="G93" s="171"/>
      <c r="H93" s="171"/>
      <c r="I93" s="171"/>
      <c r="J93" s="185"/>
      <c r="K93" s="185"/>
      <c r="L93" s="185"/>
      <c r="M93" s="171"/>
      <c r="N93" s="171"/>
      <c r="O93" s="171"/>
    </row>
    <row r="94" spans="2:15">
      <c r="B94" s="294" t="s">
        <v>126</v>
      </c>
      <c r="C94" s="294"/>
      <c r="D94" s="294"/>
      <c r="E94" s="294"/>
      <c r="F94" s="294"/>
      <c r="G94" s="294"/>
      <c r="H94" s="294"/>
      <c r="I94" s="294"/>
      <c r="J94" s="294"/>
      <c r="K94" s="294"/>
      <c r="L94" s="294"/>
      <c r="M94" s="171"/>
      <c r="N94" s="171"/>
      <c r="O94" s="171"/>
    </row>
    <row r="95" spans="2:15">
      <c r="B95" s="294" t="s">
        <v>127</v>
      </c>
      <c r="C95" s="294"/>
      <c r="D95" s="294"/>
      <c r="E95" s="294"/>
      <c r="F95" s="294"/>
      <c r="G95" s="294"/>
      <c r="H95" s="294"/>
      <c r="I95" s="294"/>
      <c r="J95" s="294"/>
      <c r="K95" s="294"/>
      <c r="L95" s="294"/>
      <c r="M95" s="171"/>
      <c r="N95" s="171"/>
      <c r="O95" s="171"/>
    </row>
    <row r="96" spans="2:15">
      <c r="B96" s="294" t="s">
        <v>275</v>
      </c>
      <c r="C96" s="294"/>
      <c r="D96" s="294"/>
      <c r="E96" s="294"/>
      <c r="F96" s="294"/>
      <c r="G96" s="294"/>
      <c r="H96" s="294"/>
      <c r="I96" s="294"/>
      <c r="J96" s="294"/>
      <c r="K96" s="294"/>
      <c r="L96" s="294"/>
      <c r="M96" s="171"/>
      <c r="N96" s="171"/>
      <c r="O96" s="171"/>
    </row>
    <row r="97" spans="2:15">
      <c r="B97" s="171"/>
      <c r="C97" s="171"/>
      <c r="D97" s="171"/>
      <c r="E97" s="171"/>
      <c r="F97" s="171"/>
      <c r="G97" s="171"/>
      <c r="H97" s="171"/>
      <c r="I97" s="171"/>
      <c r="J97" s="171"/>
      <c r="K97" s="171"/>
      <c r="L97" s="171"/>
      <c r="M97" s="171"/>
      <c r="N97" s="12"/>
      <c r="O97" s="171"/>
    </row>
    <row r="98" spans="2:15" ht="16.5" customHeight="1">
      <c r="B98" s="288" t="s">
        <v>29</v>
      </c>
      <c r="C98" s="288"/>
      <c r="D98" s="183" t="s">
        <v>30</v>
      </c>
      <c r="E98" s="289" t="s">
        <v>150</v>
      </c>
      <c r="F98" s="289"/>
      <c r="G98" s="289"/>
      <c r="H98" s="289"/>
      <c r="I98" s="289"/>
      <c r="J98" s="289"/>
      <c r="K98" s="289"/>
      <c r="L98" s="289"/>
      <c r="M98" s="171"/>
      <c r="N98" s="171"/>
      <c r="O98" s="171"/>
    </row>
    <row r="99" spans="2:15">
      <c r="B99" s="288"/>
      <c r="C99" s="288"/>
      <c r="D99" s="183" t="s">
        <v>31</v>
      </c>
      <c r="E99" s="289">
        <v>104021</v>
      </c>
      <c r="F99" s="289"/>
      <c r="G99" s="289"/>
      <c r="H99" s="289"/>
      <c r="I99" s="289"/>
      <c r="J99" s="289"/>
      <c r="K99" s="289"/>
      <c r="L99" s="289"/>
      <c r="M99" s="171"/>
      <c r="N99" s="171"/>
      <c r="O99" s="171"/>
    </row>
    <row r="100" spans="2:15">
      <c r="B100" s="254"/>
      <c r="C100" s="254"/>
      <c r="D100" s="254"/>
      <c r="E100" s="254"/>
      <c r="F100" s="254"/>
      <c r="G100" s="254"/>
      <c r="H100" s="254"/>
      <c r="I100" s="254"/>
      <c r="J100" s="254"/>
      <c r="K100" s="254"/>
      <c r="L100" s="254"/>
      <c r="M100" s="171"/>
      <c r="N100" s="171"/>
      <c r="O100" s="171"/>
    </row>
    <row r="101" spans="2:15">
      <c r="B101" s="288" t="s">
        <v>32</v>
      </c>
      <c r="C101" s="288"/>
      <c r="D101" s="183" t="s">
        <v>30</v>
      </c>
      <c r="E101" s="289" t="s">
        <v>150</v>
      </c>
      <c r="F101" s="289"/>
      <c r="G101" s="289"/>
      <c r="H101" s="289"/>
      <c r="I101" s="289"/>
      <c r="J101" s="289"/>
      <c r="K101" s="289"/>
      <c r="L101" s="289"/>
      <c r="M101" s="171"/>
      <c r="N101" s="171"/>
      <c r="O101" s="171"/>
    </row>
    <row r="102" spans="2:15">
      <c r="B102" s="288"/>
      <c r="C102" s="288"/>
      <c r="D102" s="183" t="s">
        <v>31</v>
      </c>
      <c r="E102" s="289">
        <v>104021</v>
      </c>
      <c r="F102" s="289"/>
      <c r="G102" s="289"/>
      <c r="H102" s="289"/>
      <c r="I102" s="289"/>
      <c r="J102" s="289"/>
      <c r="K102" s="289"/>
      <c r="L102" s="289"/>
      <c r="M102" s="171"/>
      <c r="N102" s="171"/>
      <c r="O102" s="171"/>
    </row>
    <row r="103" spans="2:15">
      <c r="B103" s="265"/>
      <c r="C103" s="265"/>
      <c r="D103" s="265"/>
      <c r="E103" s="265"/>
      <c r="F103" s="265"/>
      <c r="G103" s="265"/>
      <c r="H103" s="265"/>
      <c r="I103" s="265"/>
      <c r="J103" s="265"/>
      <c r="K103" s="265"/>
      <c r="L103" s="265"/>
      <c r="M103" s="171"/>
      <c r="N103" s="171"/>
      <c r="O103" s="171"/>
    </row>
    <row r="104" spans="2:15">
      <c r="B104" s="288" t="s">
        <v>33</v>
      </c>
      <c r="C104" s="288"/>
      <c r="D104" s="288"/>
      <c r="E104" s="289" t="s">
        <v>150</v>
      </c>
      <c r="F104" s="289"/>
      <c r="G104" s="289"/>
      <c r="H104" s="289"/>
      <c r="I104" s="289"/>
      <c r="J104" s="289"/>
      <c r="K104" s="289"/>
      <c r="L104" s="289"/>
      <c r="M104" s="171"/>
      <c r="N104" s="171"/>
      <c r="O104" s="171"/>
    </row>
    <row r="105" spans="2:15">
      <c r="B105" s="254"/>
      <c r="C105" s="254"/>
      <c r="D105" s="254"/>
      <c r="E105" s="254"/>
      <c r="F105" s="254"/>
      <c r="G105" s="254"/>
      <c r="H105" s="254"/>
      <c r="I105" s="254"/>
      <c r="J105" s="254"/>
      <c r="K105" s="254"/>
      <c r="L105" s="254"/>
      <c r="M105" s="171"/>
      <c r="N105" s="171"/>
      <c r="O105" s="171"/>
    </row>
    <row r="106" spans="2:15">
      <c r="B106" s="288" t="s">
        <v>34</v>
      </c>
      <c r="C106" s="288"/>
      <c r="D106" s="288"/>
      <c r="E106" s="289">
        <v>1006</v>
      </c>
      <c r="F106" s="289"/>
      <c r="G106" s="289"/>
      <c r="H106" s="289"/>
      <c r="I106" s="289"/>
      <c r="J106" s="289"/>
      <c r="K106" s="289"/>
      <c r="L106" s="289"/>
      <c r="M106" s="171"/>
      <c r="N106" s="171"/>
      <c r="O106" s="171"/>
    </row>
    <row r="107" spans="2:15">
      <c r="B107" s="265"/>
      <c r="C107" s="265"/>
      <c r="D107" s="265"/>
      <c r="E107" s="265"/>
      <c r="F107" s="265"/>
      <c r="G107" s="265"/>
      <c r="H107" s="265"/>
      <c r="I107" s="265"/>
      <c r="J107" s="265"/>
      <c r="K107" s="265"/>
      <c r="L107" s="265"/>
      <c r="M107" s="171"/>
      <c r="N107" s="171"/>
      <c r="O107" s="171"/>
    </row>
    <row r="108" spans="2:15">
      <c r="B108" s="288" t="s">
        <v>35</v>
      </c>
      <c r="C108" s="288"/>
      <c r="D108" s="288"/>
      <c r="E108" s="289">
        <v>1</v>
      </c>
      <c r="F108" s="289"/>
      <c r="G108" s="289"/>
      <c r="H108" s="289"/>
      <c r="I108" s="289"/>
      <c r="J108" s="289"/>
      <c r="K108" s="289"/>
      <c r="L108" s="289"/>
      <c r="M108" s="171"/>
      <c r="N108" s="171"/>
      <c r="O108" s="171"/>
    </row>
    <row r="109" spans="2:15">
      <c r="B109" s="254"/>
      <c r="C109" s="254"/>
      <c r="D109" s="254"/>
      <c r="E109" s="254"/>
      <c r="F109" s="254"/>
      <c r="G109" s="254"/>
      <c r="H109" s="254"/>
      <c r="I109" s="254"/>
      <c r="J109" s="254"/>
      <c r="K109" s="254"/>
      <c r="L109" s="254"/>
      <c r="M109" s="171"/>
      <c r="N109" s="171"/>
      <c r="O109" s="171"/>
    </row>
    <row r="110" spans="2:15">
      <c r="B110" s="291" t="s">
        <v>36</v>
      </c>
      <c r="C110" s="291"/>
      <c r="D110" s="183" t="s">
        <v>37</v>
      </c>
      <c r="E110" s="292" t="s">
        <v>148</v>
      </c>
      <c r="F110" s="292"/>
      <c r="G110" s="292"/>
      <c r="H110" s="292"/>
      <c r="I110" s="292"/>
      <c r="J110" s="292"/>
      <c r="K110" s="292"/>
      <c r="L110" s="292"/>
      <c r="M110" s="171"/>
      <c r="N110" s="171"/>
      <c r="O110" s="171"/>
    </row>
    <row r="111" spans="2:15">
      <c r="B111" s="291"/>
      <c r="C111" s="291"/>
      <c r="D111" s="183" t="s">
        <v>38</v>
      </c>
      <c r="E111" s="292" t="s">
        <v>148</v>
      </c>
      <c r="F111" s="292"/>
      <c r="G111" s="292"/>
      <c r="H111" s="292"/>
      <c r="I111" s="292"/>
      <c r="J111" s="292"/>
      <c r="K111" s="292"/>
      <c r="L111" s="292"/>
      <c r="M111" s="171"/>
      <c r="N111" s="171"/>
      <c r="O111" s="171"/>
    </row>
    <row r="112" spans="2:15">
      <c r="B112" s="291"/>
      <c r="C112" s="291"/>
      <c r="D112" s="183" t="s">
        <v>39</v>
      </c>
      <c r="E112" s="295" t="s">
        <v>149</v>
      </c>
      <c r="F112" s="295"/>
      <c r="G112" s="295"/>
      <c r="H112" s="295"/>
      <c r="I112" s="295"/>
      <c r="J112" s="295"/>
      <c r="K112" s="295"/>
      <c r="L112" s="295"/>
      <c r="M112" s="171"/>
      <c r="N112" s="171"/>
      <c r="O112" s="171"/>
    </row>
    <row r="113" spans="2:15">
      <c r="B113" s="254"/>
      <c r="C113" s="254"/>
      <c r="D113" s="254"/>
      <c r="E113" s="254"/>
      <c r="F113" s="254"/>
      <c r="G113" s="254"/>
      <c r="H113" s="254"/>
      <c r="I113" s="254"/>
      <c r="J113" s="254"/>
      <c r="K113" s="254"/>
      <c r="L113" s="254"/>
      <c r="M113" s="171"/>
      <c r="N113" s="171"/>
      <c r="O113" s="171"/>
    </row>
    <row r="114" spans="2:15" ht="27" customHeight="1">
      <c r="B114" s="255" t="s">
        <v>40</v>
      </c>
      <c r="C114" s="256"/>
      <c r="D114" s="183" t="s">
        <v>41</v>
      </c>
      <c r="E114" s="261" t="s">
        <v>151</v>
      </c>
      <c r="F114" s="262"/>
      <c r="G114" s="262"/>
      <c r="H114" s="262"/>
      <c r="I114" s="262"/>
      <c r="J114" s="262"/>
      <c r="K114" s="262"/>
      <c r="L114" s="263"/>
      <c r="M114" s="171"/>
      <c r="N114" s="171"/>
      <c r="O114" s="171"/>
    </row>
    <row r="115" spans="2:15" ht="27">
      <c r="B115" s="257"/>
      <c r="C115" s="258"/>
      <c r="D115" s="183" t="s">
        <v>42</v>
      </c>
      <c r="E115" s="289">
        <v>1108</v>
      </c>
      <c r="F115" s="289"/>
      <c r="G115" s="289"/>
      <c r="H115" s="289"/>
      <c r="I115" s="289"/>
      <c r="J115" s="289"/>
      <c r="K115" s="289"/>
      <c r="L115" s="289"/>
      <c r="M115" s="171"/>
      <c r="N115" s="171"/>
      <c r="O115" s="171"/>
    </row>
    <row r="116" spans="2:15" ht="27">
      <c r="B116" s="257"/>
      <c r="C116" s="258"/>
      <c r="D116" s="183" t="s">
        <v>43</v>
      </c>
      <c r="E116" s="261" t="s">
        <v>270</v>
      </c>
      <c r="F116" s="262"/>
      <c r="G116" s="262"/>
      <c r="H116" s="262"/>
      <c r="I116" s="262"/>
      <c r="J116" s="262"/>
      <c r="K116" s="262"/>
      <c r="L116" s="263"/>
      <c r="M116" s="171"/>
      <c r="N116" s="171"/>
      <c r="O116" s="171"/>
    </row>
    <row r="117" spans="2:15" ht="27">
      <c r="B117" s="259"/>
      <c r="C117" s="260"/>
      <c r="D117" s="183" t="s">
        <v>44</v>
      </c>
      <c r="E117" s="289">
        <v>11008</v>
      </c>
      <c r="F117" s="289"/>
      <c r="G117" s="289"/>
      <c r="H117" s="289"/>
      <c r="I117" s="289"/>
      <c r="J117" s="289"/>
      <c r="K117" s="289"/>
      <c r="L117" s="289"/>
      <c r="M117" s="171"/>
      <c r="N117" s="171"/>
      <c r="O117" s="171"/>
    </row>
    <row r="118" spans="2:15">
      <c r="B118" s="254"/>
      <c r="C118" s="254"/>
      <c r="D118" s="254"/>
      <c r="E118" s="254"/>
      <c r="F118" s="254"/>
      <c r="G118" s="254"/>
      <c r="H118" s="254"/>
      <c r="I118" s="254"/>
      <c r="J118" s="254"/>
      <c r="K118" s="254"/>
      <c r="L118" s="254"/>
      <c r="M118" s="171"/>
      <c r="N118" s="171"/>
      <c r="O118" s="171"/>
    </row>
    <row r="119" spans="2:15">
      <c r="B119" s="288" t="s">
        <v>45</v>
      </c>
      <c r="C119" s="288"/>
      <c r="D119" s="288"/>
      <c r="E119" s="289" t="s">
        <v>154</v>
      </c>
      <c r="F119" s="289"/>
      <c r="G119" s="289"/>
      <c r="H119" s="289"/>
      <c r="I119" s="289"/>
      <c r="J119" s="289"/>
      <c r="K119" s="289"/>
      <c r="L119" s="289"/>
      <c r="M119" s="171"/>
      <c r="N119" s="171"/>
      <c r="O119" s="171"/>
    </row>
    <row r="120" spans="2:15">
      <c r="B120" s="171"/>
      <c r="C120" s="171"/>
      <c r="D120" s="171"/>
      <c r="E120" s="171"/>
      <c r="F120" s="171"/>
      <c r="G120" s="171"/>
      <c r="H120" s="171"/>
      <c r="I120" s="171"/>
      <c r="J120" s="171"/>
      <c r="K120" s="171"/>
      <c r="L120" s="171"/>
      <c r="M120" s="171" t="s">
        <v>273</v>
      </c>
      <c r="N120" s="171"/>
      <c r="O120" s="171"/>
    </row>
    <row r="121" spans="2:15" ht="72" customHeight="1">
      <c r="B121" s="250" t="s">
        <v>50</v>
      </c>
      <c r="C121" s="290" t="s">
        <v>1</v>
      </c>
      <c r="D121" s="290"/>
      <c r="E121" s="250" t="s">
        <v>49</v>
      </c>
      <c r="F121" s="250" t="s">
        <v>3</v>
      </c>
      <c r="G121" s="250"/>
      <c r="H121" s="250"/>
      <c r="I121" s="250" t="s">
        <v>47</v>
      </c>
      <c r="J121" s="250" t="s">
        <v>4</v>
      </c>
      <c r="K121" s="250" t="s">
        <v>5</v>
      </c>
      <c r="L121" s="250" t="s">
        <v>6</v>
      </c>
      <c r="M121" s="250" t="s">
        <v>46</v>
      </c>
      <c r="N121" s="250"/>
      <c r="O121" s="250" t="s">
        <v>7</v>
      </c>
    </row>
    <row r="122" spans="2:15" ht="93.75" customHeight="1">
      <c r="B122" s="250"/>
      <c r="C122" s="184" t="s">
        <v>8</v>
      </c>
      <c r="D122" s="180" t="s">
        <v>0</v>
      </c>
      <c r="E122" s="250"/>
      <c r="F122" s="180" t="s">
        <v>48</v>
      </c>
      <c r="G122" s="180" t="s">
        <v>9</v>
      </c>
      <c r="H122" s="180" t="s">
        <v>10</v>
      </c>
      <c r="I122" s="250"/>
      <c r="J122" s="250"/>
      <c r="K122" s="250"/>
      <c r="L122" s="250"/>
      <c r="M122" s="180" t="s">
        <v>11</v>
      </c>
      <c r="N122" s="180" t="s">
        <v>12</v>
      </c>
      <c r="O122" s="250"/>
    </row>
    <row r="123" spans="2:15">
      <c r="B123" s="186" t="s">
        <v>13</v>
      </c>
      <c r="C123" s="186" t="s">
        <v>14</v>
      </c>
      <c r="D123" s="186" t="s">
        <v>15</v>
      </c>
      <c r="E123" s="186" t="s">
        <v>16</v>
      </c>
      <c r="F123" s="186" t="s">
        <v>17</v>
      </c>
      <c r="G123" s="186" t="s">
        <v>18</v>
      </c>
      <c r="H123" s="186" t="s">
        <v>19</v>
      </c>
      <c r="I123" s="186" t="s">
        <v>20</v>
      </c>
      <c r="J123" s="186" t="s">
        <v>21</v>
      </c>
      <c r="K123" s="186" t="s">
        <v>22</v>
      </c>
      <c r="L123" s="186" t="s">
        <v>23</v>
      </c>
      <c r="M123" s="186" t="s">
        <v>24</v>
      </c>
      <c r="N123" s="186" t="s">
        <v>25</v>
      </c>
      <c r="O123" s="186" t="s">
        <v>26</v>
      </c>
    </row>
    <row r="124" spans="2:15" ht="17.25">
      <c r="B124" s="4">
        <v>1100000</v>
      </c>
      <c r="C124" s="5" t="s">
        <v>76</v>
      </c>
      <c r="D124" s="4" t="s">
        <v>28</v>
      </c>
      <c r="E124" s="214">
        <f>E126</f>
        <v>0</v>
      </c>
      <c r="F124" s="214">
        <f t="shared" ref="F124:H124" si="7">F126</f>
        <v>0</v>
      </c>
      <c r="G124" s="214">
        <f t="shared" si="7"/>
        <v>40000</v>
      </c>
      <c r="H124" s="214">
        <f t="shared" si="7"/>
        <v>0</v>
      </c>
      <c r="I124" s="214">
        <f>E124+F124+G124+H124</f>
        <v>40000</v>
      </c>
      <c r="J124" s="25">
        <f>J126</f>
        <v>0</v>
      </c>
      <c r="K124" s="25">
        <f t="shared" ref="K124:L124" si="8">K126</f>
        <v>0</v>
      </c>
      <c r="L124" s="25">
        <f t="shared" si="8"/>
        <v>0</v>
      </c>
      <c r="M124" s="172"/>
      <c r="N124" s="172"/>
      <c r="O124" s="172"/>
    </row>
    <row r="125" spans="2:15" ht="17.25">
      <c r="B125" s="4">
        <v>1176000</v>
      </c>
      <c r="C125" s="6" t="s">
        <v>63</v>
      </c>
      <c r="D125" s="4" t="s">
        <v>28</v>
      </c>
      <c r="E125" s="217"/>
      <c r="F125" s="217"/>
      <c r="G125" s="217"/>
      <c r="H125" s="217"/>
      <c r="I125" s="214"/>
      <c r="J125" s="172"/>
      <c r="K125" s="172"/>
      <c r="L125" s="172"/>
      <c r="M125" s="172"/>
      <c r="N125" s="172"/>
      <c r="O125" s="172"/>
    </row>
    <row r="126" spans="2:15" ht="17.25">
      <c r="B126" s="4">
        <v>1176100</v>
      </c>
      <c r="C126" s="5" t="s">
        <v>119</v>
      </c>
      <c r="D126" s="4">
        <v>486100</v>
      </c>
      <c r="E126" s="214"/>
      <c r="F126" s="214"/>
      <c r="G126" s="214">
        <v>40000</v>
      </c>
      <c r="H126" s="214"/>
      <c r="I126" s="214">
        <f>E126+G126</f>
        <v>40000</v>
      </c>
      <c r="J126" s="172"/>
      <c r="K126" s="172"/>
      <c r="L126" s="172"/>
      <c r="M126" s="172"/>
      <c r="N126" s="172"/>
      <c r="O126" s="172"/>
    </row>
    <row r="127" spans="2:15" ht="17.25">
      <c r="B127" s="4">
        <v>1000000</v>
      </c>
      <c r="C127" s="4" t="s">
        <v>212</v>
      </c>
      <c r="D127" s="4"/>
      <c r="E127" s="214">
        <f>E124</f>
        <v>0</v>
      </c>
      <c r="F127" s="214">
        <f t="shared" ref="F127:H127" si="9">F124</f>
        <v>0</v>
      </c>
      <c r="G127" s="214">
        <f t="shared" si="9"/>
        <v>40000</v>
      </c>
      <c r="H127" s="214">
        <f t="shared" si="9"/>
        <v>0</v>
      </c>
      <c r="I127" s="214">
        <f t="shared" ref="I127" si="10">E127+F127+G127+H127</f>
        <v>40000</v>
      </c>
      <c r="J127" s="25">
        <f>J124</f>
        <v>0</v>
      </c>
      <c r="K127" s="25">
        <f>K124</f>
        <v>0</v>
      </c>
      <c r="L127" s="25">
        <f>L124</f>
        <v>0</v>
      </c>
      <c r="M127" s="172"/>
      <c r="N127" s="172"/>
      <c r="O127" s="172"/>
    </row>
    <row r="128" spans="2:15">
      <c r="B128" s="171"/>
      <c r="C128" s="171"/>
      <c r="D128" s="171"/>
      <c r="E128" s="171"/>
      <c r="F128" s="171"/>
      <c r="G128" s="171"/>
      <c r="H128" s="171"/>
      <c r="I128" s="171"/>
      <c r="J128" s="171"/>
      <c r="K128" s="171"/>
      <c r="L128" s="171"/>
      <c r="M128" s="171"/>
      <c r="N128" s="171"/>
      <c r="O128" s="171"/>
    </row>
    <row r="129" spans="1:15">
      <c r="B129" s="171"/>
      <c r="C129" s="173" t="s">
        <v>314</v>
      </c>
      <c r="D129" s="251" t="s">
        <v>70</v>
      </c>
      <c r="E129" s="251"/>
      <c r="F129" s="251"/>
      <c r="G129" s="252" t="s">
        <v>71</v>
      </c>
      <c r="H129" s="252"/>
      <c r="I129" s="171"/>
      <c r="J129" s="253" t="s">
        <v>155</v>
      </c>
      <c r="K129" s="253"/>
      <c r="L129" s="253"/>
      <c r="M129" s="171"/>
      <c r="N129" s="171"/>
      <c r="O129" s="171"/>
    </row>
    <row r="130" spans="1:15">
      <c r="B130" s="171"/>
      <c r="C130" s="8"/>
      <c r="D130" s="8"/>
      <c r="E130" s="1"/>
      <c r="F130" s="171"/>
      <c r="G130" s="252" t="s">
        <v>72</v>
      </c>
      <c r="H130" s="252"/>
      <c r="I130" s="171"/>
      <c r="J130" s="252" t="s">
        <v>73</v>
      </c>
      <c r="K130" s="252"/>
      <c r="L130" s="252"/>
      <c r="M130" s="171"/>
      <c r="N130" s="171"/>
      <c r="O130" s="171"/>
    </row>
    <row r="131" spans="1:15" ht="16.5" customHeight="1">
      <c r="B131" s="171"/>
      <c r="C131" s="182" t="s">
        <v>74</v>
      </c>
      <c r="D131" s="8"/>
      <c r="E131" s="8"/>
      <c r="F131" s="8"/>
      <c r="G131" s="8"/>
      <c r="H131" s="8"/>
      <c r="I131" s="8"/>
      <c r="J131" s="171"/>
      <c r="K131" s="171"/>
      <c r="L131" s="171"/>
      <c r="M131" s="171"/>
      <c r="N131" s="171"/>
      <c r="O131" s="171"/>
    </row>
    <row r="132" spans="1:15">
      <c r="B132" s="171"/>
      <c r="C132" s="8"/>
      <c r="D132" s="251" t="s">
        <v>75</v>
      </c>
      <c r="E132" s="251"/>
      <c r="F132" s="251"/>
      <c r="G132" s="252" t="s">
        <v>71</v>
      </c>
      <c r="H132" s="252"/>
      <c r="I132" s="7"/>
      <c r="J132" s="253" t="s">
        <v>239</v>
      </c>
      <c r="K132" s="253"/>
      <c r="L132" s="253"/>
      <c r="M132" s="171"/>
      <c r="N132" s="171"/>
      <c r="O132" s="171"/>
    </row>
    <row r="133" spans="1:15">
      <c r="B133" s="171"/>
      <c r="C133" s="8"/>
      <c r="D133" s="181"/>
      <c r="E133" s="181"/>
      <c r="F133" s="181"/>
      <c r="G133" s="252" t="s">
        <v>72</v>
      </c>
      <c r="H133" s="252"/>
      <c r="I133" s="7"/>
      <c r="J133" s="252" t="s">
        <v>73</v>
      </c>
      <c r="K133" s="252"/>
      <c r="L133" s="252"/>
      <c r="M133" s="171"/>
      <c r="N133" s="171"/>
      <c r="O133" s="171"/>
    </row>
    <row r="135" spans="1:15">
      <c r="A135" s="171"/>
      <c r="B135" s="171"/>
      <c r="C135" s="171"/>
      <c r="D135" s="171"/>
      <c r="E135" s="171"/>
      <c r="F135" s="171"/>
      <c r="G135" s="171"/>
      <c r="H135" s="171"/>
      <c r="I135" s="171"/>
      <c r="J135" s="293" t="s">
        <v>128</v>
      </c>
      <c r="K135" s="293"/>
      <c r="L135" s="293"/>
      <c r="M135" s="171"/>
      <c r="N135" s="171"/>
      <c r="O135" s="171"/>
    </row>
    <row r="136" spans="1:15">
      <c r="A136" s="171"/>
      <c r="B136" s="171"/>
      <c r="C136" s="171"/>
      <c r="D136" s="171"/>
      <c r="E136" s="171"/>
      <c r="F136" s="171"/>
      <c r="G136" s="171"/>
      <c r="H136" s="171"/>
      <c r="I136" s="171"/>
      <c r="J136" s="185"/>
      <c r="K136" s="185"/>
      <c r="L136" s="185"/>
      <c r="M136" s="171"/>
      <c r="N136" s="171"/>
      <c r="O136" s="171"/>
    </row>
    <row r="137" spans="1:15">
      <c r="A137" s="171"/>
      <c r="B137" s="294" t="s">
        <v>126</v>
      </c>
      <c r="C137" s="294"/>
      <c r="D137" s="294"/>
      <c r="E137" s="294"/>
      <c r="F137" s="294"/>
      <c r="G137" s="294"/>
      <c r="H137" s="294"/>
      <c r="I137" s="294"/>
      <c r="J137" s="294"/>
      <c r="K137" s="294"/>
      <c r="L137" s="294"/>
      <c r="M137" s="171"/>
      <c r="N137" s="171"/>
      <c r="O137" s="171"/>
    </row>
    <row r="138" spans="1:15">
      <c r="A138" s="171"/>
      <c r="B138" s="294" t="s">
        <v>127</v>
      </c>
      <c r="C138" s="294"/>
      <c r="D138" s="294"/>
      <c r="E138" s="294"/>
      <c r="F138" s="294"/>
      <c r="G138" s="294"/>
      <c r="H138" s="294"/>
      <c r="I138" s="294"/>
      <c r="J138" s="294"/>
      <c r="K138" s="294"/>
      <c r="L138" s="294"/>
      <c r="M138" s="171"/>
      <c r="N138" s="171"/>
      <c r="O138" s="171"/>
    </row>
    <row r="139" spans="1:15">
      <c r="A139" s="171"/>
      <c r="B139" s="294" t="s">
        <v>275</v>
      </c>
      <c r="C139" s="294"/>
      <c r="D139" s="294"/>
      <c r="E139" s="294"/>
      <c r="F139" s="294"/>
      <c r="G139" s="294"/>
      <c r="H139" s="294"/>
      <c r="I139" s="294"/>
      <c r="J139" s="294"/>
      <c r="K139" s="294"/>
      <c r="L139" s="294"/>
      <c r="M139" s="171"/>
      <c r="N139" s="171"/>
      <c r="O139" s="171"/>
    </row>
    <row r="140" spans="1:15">
      <c r="A140" s="171"/>
      <c r="B140" s="171"/>
      <c r="C140" s="171"/>
      <c r="D140" s="171"/>
      <c r="E140" s="171"/>
      <c r="F140" s="171"/>
      <c r="G140" s="171"/>
      <c r="H140" s="171"/>
      <c r="I140" s="171"/>
      <c r="J140" s="171"/>
      <c r="K140" s="171"/>
      <c r="L140" s="171"/>
      <c r="M140" s="171"/>
      <c r="N140" s="12"/>
      <c r="O140" s="171"/>
    </row>
    <row r="141" spans="1:15" ht="16.5" customHeight="1">
      <c r="A141" s="171"/>
      <c r="B141" s="288" t="s">
        <v>29</v>
      </c>
      <c r="C141" s="288"/>
      <c r="D141" s="183" t="s">
        <v>30</v>
      </c>
      <c r="E141" s="289" t="s">
        <v>150</v>
      </c>
      <c r="F141" s="289"/>
      <c r="G141" s="289"/>
      <c r="H141" s="289"/>
      <c r="I141" s="289"/>
      <c r="J141" s="289"/>
      <c r="K141" s="289"/>
      <c r="L141" s="289"/>
      <c r="M141" s="171"/>
      <c r="N141" s="171"/>
      <c r="O141" s="171"/>
    </row>
    <row r="142" spans="1:15">
      <c r="A142" s="171"/>
      <c r="B142" s="288"/>
      <c r="C142" s="288"/>
      <c r="D142" s="183" t="s">
        <v>31</v>
      </c>
      <c r="E142" s="289">
        <v>104021</v>
      </c>
      <c r="F142" s="289"/>
      <c r="G142" s="289"/>
      <c r="H142" s="289"/>
      <c r="I142" s="289"/>
      <c r="J142" s="289"/>
      <c r="K142" s="289"/>
      <c r="L142" s="289"/>
      <c r="M142" s="171"/>
      <c r="N142" s="171"/>
      <c r="O142" s="171"/>
    </row>
    <row r="143" spans="1:15">
      <c r="A143" s="171"/>
      <c r="B143" s="254"/>
      <c r="C143" s="254"/>
      <c r="D143" s="254"/>
      <c r="E143" s="254"/>
      <c r="F143" s="254"/>
      <c r="G143" s="254"/>
      <c r="H143" s="254"/>
      <c r="I143" s="254"/>
      <c r="J143" s="254"/>
      <c r="K143" s="254"/>
      <c r="L143" s="254"/>
      <c r="M143" s="171"/>
      <c r="N143" s="171"/>
      <c r="O143" s="171"/>
    </row>
    <row r="144" spans="1:15">
      <c r="A144" s="171"/>
      <c r="B144" s="288" t="s">
        <v>32</v>
      </c>
      <c r="C144" s="288"/>
      <c r="D144" s="183" t="s">
        <v>30</v>
      </c>
      <c r="E144" s="289" t="s">
        <v>150</v>
      </c>
      <c r="F144" s="289"/>
      <c r="G144" s="289"/>
      <c r="H144" s="289"/>
      <c r="I144" s="289"/>
      <c r="J144" s="289"/>
      <c r="K144" s="289"/>
      <c r="L144" s="289"/>
      <c r="M144" s="171"/>
      <c r="N144" s="171"/>
      <c r="O144" s="171"/>
    </row>
    <row r="145" spans="1:15">
      <c r="A145" s="171"/>
      <c r="B145" s="288"/>
      <c r="C145" s="288"/>
      <c r="D145" s="183" t="s">
        <v>31</v>
      </c>
      <c r="E145" s="289">
        <v>104021</v>
      </c>
      <c r="F145" s="289"/>
      <c r="G145" s="289"/>
      <c r="H145" s="289"/>
      <c r="I145" s="289"/>
      <c r="J145" s="289"/>
      <c r="K145" s="289"/>
      <c r="L145" s="289"/>
      <c r="M145" s="171"/>
      <c r="N145" s="171"/>
      <c r="O145" s="171"/>
    </row>
    <row r="146" spans="1:15">
      <c r="A146" s="171"/>
      <c r="B146" s="265"/>
      <c r="C146" s="265"/>
      <c r="D146" s="265"/>
      <c r="E146" s="265"/>
      <c r="F146" s="265"/>
      <c r="G146" s="265"/>
      <c r="H146" s="265"/>
      <c r="I146" s="265"/>
      <c r="J146" s="265"/>
      <c r="K146" s="265"/>
      <c r="L146" s="265"/>
      <c r="M146" s="171"/>
      <c r="N146" s="171"/>
      <c r="O146" s="171"/>
    </row>
    <row r="147" spans="1:15">
      <c r="A147" s="171"/>
      <c r="B147" s="288" t="s">
        <v>33</v>
      </c>
      <c r="C147" s="288"/>
      <c r="D147" s="288"/>
      <c r="E147" s="289" t="s">
        <v>150</v>
      </c>
      <c r="F147" s="289"/>
      <c r="G147" s="289"/>
      <c r="H147" s="289"/>
      <c r="I147" s="289"/>
      <c r="J147" s="289"/>
      <c r="K147" s="289"/>
      <c r="L147" s="289"/>
      <c r="M147" s="171"/>
      <c r="N147" s="171"/>
      <c r="O147" s="171"/>
    </row>
    <row r="148" spans="1:15">
      <c r="A148" s="171"/>
      <c r="B148" s="254"/>
      <c r="C148" s="254"/>
      <c r="D148" s="254"/>
      <c r="E148" s="254"/>
      <c r="F148" s="254"/>
      <c r="G148" s="254"/>
      <c r="H148" s="254"/>
      <c r="I148" s="254"/>
      <c r="J148" s="254"/>
      <c r="K148" s="254"/>
      <c r="L148" s="254"/>
      <c r="M148" s="171"/>
      <c r="N148" s="171"/>
      <c r="O148" s="171"/>
    </row>
    <row r="149" spans="1:15">
      <c r="A149" s="171"/>
      <c r="B149" s="288" t="s">
        <v>34</v>
      </c>
      <c r="C149" s="288"/>
      <c r="D149" s="288"/>
      <c r="E149" s="289">
        <v>1006</v>
      </c>
      <c r="F149" s="289"/>
      <c r="G149" s="289"/>
      <c r="H149" s="289"/>
      <c r="I149" s="289"/>
      <c r="J149" s="289"/>
      <c r="K149" s="289"/>
      <c r="L149" s="289"/>
      <c r="M149" s="171"/>
      <c r="N149" s="171"/>
      <c r="O149" s="171"/>
    </row>
    <row r="150" spans="1:15">
      <c r="A150" s="171"/>
      <c r="B150" s="265"/>
      <c r="C150" s="265"/>
      <c r="D150" s="265"/>
      <c r="E150" s="265"/>
      <c r="F150" s="265"/>
      <c r="G150" s="265"/>
      <c r="H150" s="265"/>
      <c r="I150" s="265"/>
      <c r="J150" s="265"/>
      <c r="K150" s="265"/>
      <c r="L150" s="265"/>
      <c r="M150" s="171"/>
      <c r="N150" s="171"/>
      <c r="O150" s="171"/>
    </row>
    <row r="151" spans="1:15">
      <c r="A151" s="171"/>
      <c r="B151" s="288" t="s">
        <v>35</v>
      </c>
      <c r="C151" s="288"/>
      <c r="D151" s="288"/>
      <c r="E151" s="289">
        <v>1</v>
      </c>
      <c r="F151" s="289"/>
      <c r="G151" s="289"/>
      <c r="H151" s="289"/>
      <c r="I151" s="289"/>
      <c r="J151" s="289"/>
      <c r="K151" s="289"/>
      <c r="L151" s="289"/>
      <c r="M151" s="171"/>
      <c r="N151" s="171"/>
      <c r="O151" s="171"/>
    </row>
    <row r="152" spans="1:15">
      <c r="A152" s="171"/>
      <c r="B152" s="254"/>
      <c r="C152" s="254"/>
      <c r="D152" s="254"/>
      <c r="E152" s="254"/>
      <c r="F152" s="254"/>
      <c r="G152" s="254"/>
      <c r="H152" s="254"/>
      <c r="I152" s="254"/>
      <c r="J152" s="254"/>
      <c r="K152" s="254"/>
      <c r="L152" s="254"/>
      <c r="M152" s="171"/>
      <c r="N152" s="171"/>
      <c r="O152" s="171"/>
    </row>
    <row r="153" spans="1:15">
      <c r="A153" s="171"/>
      <c r="B153" s="291" t="s">
        <v>36</v>
      </c>
      <c r="C153" s="291"/>
      <c r="D153" s="183" t="s">
        <v>37</v>
      </c>
      <c r="E153" s="292" t="s">
        <v>148</v>
      </c>
      <c r="F153" s="292"/>
      <c r="G153" s="292"/>
      <c r="H153" s="292"/>
      <c r="I153" s="292"/>
      <c r="J153" s="292"/>
      <c r="K153" s="292"/>
      <c r="L153" s="292"/>
      <c r="M153" s="171"/>
      <c r="N153" s="171"/>
      <c r="O153" s="171"/>
    </row>
    <row r="154" spans="1:15">
      <c r="A154" s="171"/>
      <c r="B154" s="291"/>
      <c r="C154" s="291"/>
      <c r="D154" s="183" t="s">
        <v>38</v>
      </c>
      <c r="E154" s="292" t="s">
        <v>148</v>
      </c>
      <c r="F154" s="292"/>
      <c r="G154" s="292"/>
      <c r="H154" s="292"/>
      <c r="I154" s="292"/>
      <c r="J154" s="292"/>
      <c r="K154" s="292"/>
      <c r="L154" s="292"/>
      <c r="M154" s="171"/>
      <c r="N154" s="171"/>
      <c r="O154" s="171"/>
    </row>
    <row r="155" spans="1:15">
      <c r="A155" s="171"/>
      <c r="B155" s="291"/>
      <c r="C155" s="291"/>
      <c r="D155" s="183" t="s">
        <v>39</v>
      </c>
      <c r="E155" s="295" t="s">
        <v>149</v>
      </c>
      <c r="F155" s="295"/>
      <c r="G155" s="295"/>
      <c r="H155" s="295"/>
      <c r="I155" s="295"/>
      <c r="J155" s="295"/>
      <c r="K155" s="295"/>
      <c r="L155" s="295"/>
      <c r="M155" s="171"/>
      <c r="N155" s="171"/>
      <c r="O155" s="171"/>
    </row>
    <row r="156" spans="1:15">
      <c r="A156" s="171"/>
      <c r="B156" s="254"/>
      <c r="C156" s="254"/>
      <c r="D156" s="254"/>
      <c r="E156" s="254"/>
      <c r="F156" s="254"/>
      <c r="G156" s="254"/>
      <c r="H156" s="254"/>
      <c r="I156" s="254"/>
      <c r="J156" s="254"/>
      <c r="K156" s="254"/>
      <c r="L156" s="254"/>
      <c r="M156" s="171"/>
      <c r="N156" s="171"/>
      <c r="O156" s="171"/>
    </row>
    <row r="157" spans="1:15" ht="27" customHeight="1">
      <c r="A157" s="171"/>
      <c r="B157" s="255" t="s">
        <v>40</v>
      </c>
      <c r="C157" s="256"/>
      <c r="D157" s="183" t="s">
        <v>41</v>
      </c>
      <c r="E157" s="261" t="s">
        <v>151</v>
      </c>
      <c r="F157" s="262"/>
      <c r="G157" s="262"/>
      <c r="H157" s="262"/>
      <c r="I157" s="262"/>
      <c r="J157" s="262"/>
      <c r="K157" s="262"/>
      <c r="L157" s="263"/>
      <c r="M157" s="171"/>
      <c r="N157" s="171"/>
      <c r="O157" s="171"/>
    </row>
    <row r="158" spans="1:15" ht="27">
      <c r="A158" s="171"/>
      <c r="B158" s="257"/>
      <c r="C158" s="258"/>
      <c r="D158" s="183" t="s">
        <v>42</v>
      </c>
      <c r="E158" s="289">
        <v>1108</v>
      </c>
      <c r="F158" s="289"/>
      <c r="G158" s="289"/>
      <c r="H158" s="289"/>
      <c r="I158" s="289"/>
      <c r="J158" s="289"/>
      <c r="K158" s="289"/>
      <c r="L158" s="289"/>
      <c r="M158" s="171"/>
      <c r="N158" s="171"/>
      <c r="O158" s="171"/>
    </row>
    <row r="159" spans="1:15" ht="27">
      <c r="A159" s="171"/>
      <c r="B159" s="257"/>
      <c r="C159" s="258"/>
      <c r="D159" s="183" t="s">
        <v>43</v>
      </c>
      <c r="E159" s="261" t="s">
        <v>270</v>
      </c>
      <c r="F159" s="262"/>
      <c r="G159" s="262"/>
      <c r="H159" s="262"/>
      <c r="I159" s="262"/>
      <c r="J159" s="262"/>
      <c r="K159" s="262"/>
      <c r="L159" s="263"/>
      <c r="M159" s="171"/>
      <c r="N159" s="171"/>
      <c r="O159" s="171"/>
    </row>
    <row r="160" spans="1:15" ht="27">
      <c r="A160" s="171"/>
      <c r="B160" s="259"/>
      <c r="C160" s="260"/>
      <c r="D160" s="183" t="s">
        <v>44</v>
      </c>
      <c r="E160" s="289">
        <v>11008</v>
      </c>
      <c r="F160" s="289"/>
      <c r="G160" s="289"/>
      <c r="H160" s="289"/>
      <c r="I160" s="289"/>
      <c r="J160" s="289"/>
      <c r="K160" s="289"/>
      <c r="L160" s="289"/>
      <c r="M160" s="171"/>
      <c r="N160" s="171"/>
      <c r="O160" s="171"/>
    </row>
    <row r="161" spans="1:15">
      <c r="A161" s="171"/>
      <c r="B161" s="254"/>
      <c r="C161" s="254"/>
      <c r="D161" s="254"/>
      <c r="E161" s="254"/>
      <c r="F161" s="254"/>
      <c r="G161" s="254"/>
      <c r="H161" s="254"/>
      <c r="I161" s="254"/>
      <c r="J161" s="254"/>
      <c r="K161" s="254"/>
      <c r="L161" s="254"/>
      <c r="M161" s="171"/>
      <c r="N161" s="171"/>
      <c r="O161" s="171"/>
    </row>
    <row r="162" spans="1:15">
      <c r="A162" s="171"/>
      <c r="B162" s="288" t="s">
        <v>45</v>
      </c>
      <c r="C162" s="288"/>
      <c r="D162" s="288"/>
      <c r="E162" s="289" t="s">
        <v>154</v>
      </c>
      <c r="F162" s="289"/>
      <c r="G162" s="289"/>
      <c r="H162" s="289"/>
      <c r="I162" s="289"/>
      <c r="J162" s="289"/>
      <c r="K162" s="289"/>
      <c r="L162" s="289"/>
      <c r="M162" s="171"/>
      <c r="N162" s="171"/>
      <c r="O162" s="171"/>
    </row>
    <row r="163" spans="1:15">
      <c r="A163" s="171"/>
      <c r="B163" s="171"/>
      <c r="C163" s="171"/>
      <c r="D163" s="171"/>
      <c r="E163" s="171"/>
      <c r="F163" s="171"/>
      <c r="G163" s="171"/>
      <c r="H163" s="171"/>
      <c r="I163" s="171"/>
      <c r="J163" s="171"/>
      <c r="K163" s="171"/>
      <c r="L163" s="171"/>
      <c r="M163" s="171" t="s">
        <v>274</v>
      </c>
      <c r="N163" s="171"/>
      <c r="O163" s="171"/>
    </row>
    <row r="164" spans="1:15" ht="69.75" customHeight="1">
      <c r="A164" s="171"/>
      <c r="B164" s="250" t="s">
        <v>50</v>
      </c>
      <c r="C164" s="290" t="s">
        <v>1</v>
      </c>
      <c r="D164" s="290"/>
      <c r="E164" s="250" t="s">
        <v>49</v>
      </c>
      <c r="F164" s="250" t="s">
        <v>3</v>
      </c>
      <c r="G164" s="250"/>
      <c r="H164" s="250"/>
      <c r="I164" s="250" t="s">
        <v>47</v>
      </c>
      <c r="J164" s="250" t="s">
        <v>4</v>
      </c>
      <c r="K164" s="250" t="s">
        <v>5</v>
      </c>
      <c r="L164" s="250" t="s">
        <v>6</v>
      </c>
      <c r="M164" s="250" t="s">
        <v>46</v>
      </c>
      <c r="N164" s="250"/>
      <c r="O164" s="250" t="s">
        <v>7</v>
      </c>
    </row>
    <row r="165" spans="1:15" ht="78.75" customHeight="1">
      <c r="A165" s="171"/>
      <c r="B165" s="250"/>
      <c r="C165" s="184" t="s">
        <v>8</v>
      </c>
      <c r="D165" s="180" t="s">
        <v>0</v>
      </c>
      <c r="E165" s="250"/>
      <c r="F165" s="180" t="s">
        <v>48</v>
      </c>
      <c r="G165" s="180" t="s">
        <v>9</v>
      </c>
      <c r="H165" s="180" t="s">
        <v>10</v>
      </c>
      <c r="I165" s="250"/>
      <c r="J165" s="250"/>
      <c r="K165" s="250"/>
      <c r="L165" s="250"/>
      <c r="M165" s="180" t="s">
        <v>11</v>
      </c>
      <c r="N165" s="180" t="s">
        <v>12</v>
      </c>
      <c r="O165" s="250"/>
    </row>
    <row r="166" spans="1:15">
      <c r="A166" s="171"/>
      <c r="B166" s="186" t="s">
        <v>13</v>
      </c>
      <c r="C166" s="186" t="s">
        <v>14</v>
      </c>
      <c r="D166" s="186" t="s">
        <v>15</v>
      </c>
      <c r="E166" s="186" t="s">
        <v>16</v>
      </c>
      <c r="F166" s="186" t="s">
        <v>17</v>
      </c>
      <c r="G166" s="186" t="s">
        <v>18</v>
      </c>
      <c r="H166" s="186" t="s">
        <v>19</v>
      </c>
      <c r="I166" s="186" t="s">
        <v>20</v>
      </c>
      <c r="J166" s="186" t="s">
        <v>21</v>
      </c>
      <c r="K166" s="186" t="s">
        <v>22</v>
      </c>
      <c r="L166" s="186" t="s">
        <v>23</v>
      </c>
      <c r="M166" s="186" t="s">
        <v>24</v>
      </c>
      <c r="N166" s="186" t="s">
        <v>25</v>
      </c>
      <c r="O166" s="186" t="s">
        <v>26</v>
      </c>
    </row>
    <row r="167" spans="1:15" ht="17.25">
      <c r="A167" s="171"/>
      <c r="B167" s="4">
        <v>1100000</v>
      </c>
      <c r="C167" s="5" t="s">
        <v>76</v>
      </c>
      <c r="D167" s="4" t="s">
        <v>28</v>
      </c>
      <c r="E167" s="214">
        <f>E169</f>
        <v>0</v>
      </c>
      <c r="F167" s="214">
        <f t="shared" ref="F167:H167" si="11">F169</f>
        <v>0</v>
      </c>
      <c r="G167" s="214">
        <f t="shared" si="11"/>
        <v>10000</v>
      </c>
      <c r="H167" s="214">
        <f t="shared" si="11"/>
        <v>0</v>
      </c>
      <c r="I167" s="214">
        <f>E167+F167+G167+H167</f>
        <v>10000</v>
      </c>
      <c r="J167" s="25">
        <f>J169</f>
        <v>0</v>
      </c>
      <c r="K167" s="25">
        <f t="shared" ref="K167:L167" si="12">K169</f>
        <v>0</v>
      </c>
      <c r="L167" s="25">
        <f t="shared" si="12"/>
        <v>0</v>
      </c>
      <c r="M167" s="172"/>
      <c r="N167" s="172"/>
      <c r="O167" s="172"/>
    </row>
    <row r="168" spans="1:15" ht="17.25">
      <c r="A168" s="171"/>
      <c r="B168" s="4">
        <v>1176000</v>
      </c>
      <c r="C168" s="6" t="s">
        <v>63</v>
      </c>
      <c r="D168" s="4" t="s">
        <v>28</v>
      </c>
      <c r="E168" s="217"/>
      <c r="F168" s="217"/>
      <c r="G168" s="217"/>
      <c r="H168" s="217"/>
      <c r="I168" s="214"/>
      <c r="J168" s="172"/>
      <c r="K168" s="172"/>
      <c r="L168" s="172"/>
      <c r="M168" s="172"/>
      <c r="N168" s="172"/>
      <c r="O168" s="172"/>
    </row>
    <row r="169" spans="1:15" ht="17.25">
      <c r="A169" s="171"/>
      <c r="B169" s="4">
        <v>1176100</v>
      </c>
      <c r="C169" s="5" t="s">
        <v>119</v>
      </c>
      <c r="D169" s="4">
        <v>486100</v>
      </c>
      <c r="E169" s="214"/>
      <c r="F169" s="217"/>
      <c r="G169" s="214">
        <v>10000</v>
      </c>
      <c r="H169" s="217"/>
      <c r="I169" s="214">
        <f>E169+G169</f>
        <v>10000</v>
      </c>
      <c r="J169" s="172"/>
      <c r="K169" s="172"/>
      <c r="L169" s="172"/>
      <c r="M169" s="172"/>
      <c r="N169" s="172"/>
      <c r="O169" s="172"/>
    </row>
    <row r="170" spans="1:15" ht="17.25">
      <c r="A170" s="171"/>
      <c r="B170" s="4">
        <v>1000000</v>
      </c>
      <c r="C170" s="4" t="s">
        <v>212</v>
      </c>
      <c r="D170" s="4"/>
      <c r="E170" s="214">
        <f>E167</f>
        <v>0</v>
      </c>
      <c r="F170" s="214">
        <f t="shared" ref="F170:I170" si="13">F167</f>
        <v>0</v>
      </c>
      <c r="G170" s="214">
        <f t="shared" si="13"/>
        <v>10000</v>
      </c>
      <c r="H170" s="214">
        <f t="shared" si="13"/>
        <v>0</v>
      </c>
      <c r="I170" s="214">
        <f t="shared" si="13"/>
        <v>10000</v>
      </c>
      <c r="J170" s="25">
        <f>J167</f>
        <v>0</v>
      </c>
      <c r="K170" s="25">
        <f>K167</f>
        <v>0</v>
      </c>
      <c r="L170" s="25">
        <f>L167</f>
        <v>0</v>
      </c>
      <c r="M170" s="172"/>
      <c r="N170" s="172"/>
      <c r="O170" s="172"/>
    </row>
    <row r="171" spans="1:15" ht="17.25">
      <c r="A171" s="171"/>
      <c r="B171" s="58"/>
      <c r="C171" s="58"/>
      <c r="D171" s="58"/>
      <c r="E171" s="92"/>
      <c r="F171" s="92"/>
      <c r="G171" s="92"/>
      <c r="H171" s="92"/>
      <c r="I171" s="194"/>
      <c r="J171" s="59"/>
      <c r="K171" s="59"/>
      <c r="L171" s="59"/>
      <c r="M171" s="60"/>
      <c r="N171" s="60"/>
      <c r="O171" s="60"/>
    </row>
    <row r="172" spans="1:15">
      <c r="A172" s="171"/>
      <c r="B172" s="171"/>
      <c r="C172" s="171"/>
      <c r="D172" s="171"/>
      <c r="E172" s="171"/>
      <c r="F172" s="171"/>
      <c r="G172" s="171"/>
      <c r="H172" s="171"/>
      <c r="I172" s="171"/>
      <c r="J172" s="171"/>
      <c r="K172" s="171"/>
      <c r="L172" s="171"/>
      <c r="M172" s="171"/>
      <c r="N172" s="171"/>
      <c r="O172" s="171"/>
    </row>
    <row r="173" spans="1:15">
      <c r="A173" s="171"/>
      <c r="B173" s="171"/>
      <c r="C173" s="173" t="s">
        <v>314</v>
      </c>
      <c r="D173" s="251" t="s">
        <v>70</v>
      </c>
      <c r="E173" s="251"/>
      <c r="F173" s="251"/>
      <c r="G173" s="252" t="s">
        <v>71</v>
      </c>
      <c r="H173" s="252"/>
      <c r="I173" s="171"/>
      <c r="J173" s="253" t="s">
        <v>155</v>
      </c>
      <c r="K173" s="253"/>
      <c r="L173" s="253"/>
      <c r="M173" s="171"/>
      <c r="N173" s="171"/>
      <c r="O173" s="171"/>
    </row>
    <row r="174" spans="1:15">
      <c r="A174" s="171"/>
      <c r="B174" s="171"/>
      <c r="C174" s="8"/>
      <c r="D174" s="8"/>
      <c r="E174" s="1"/>
      <c r="F174" s="171"/>
      <c r="G174" s="252" t="s">
        <v>72</v>
      </c>
      <c r="H174" s="252"/>
      <c r="I174" s="171"/>
      <c r="J174" s="252" t="s">
        <v>73</v>
      </c>
      <c r="K174" s="252"/>
      <c r="L174" s="252"/>
      <c r="M174" s="171"/>
      <c r="N174" s="171"/>
      <c r="O174" s="171"/>
    </row>
    <row r="175" spans="1:15" ht="16.5" customHeight="1">
      <c r="A175" s="171"/>
      <c r="B175" s="171"/>
      <c r="C175" s="182" t="s">
        <v>74</v>
      </c>
      <c r="D175" s="8"/>
      <c r="E175" s="8"/>
      <c r="F175" s="8"/>
      <c r="G175" s="8"/>
      <c r="H175" s="8"/>
      <c r="I175" s="8"/>
      <c r="J175" s="171"/>
      <c r="K175" s="171"/>
      <c r="L175" s="171"/>
      <c r="M175" s="171"/>
      <c r="N175" s="171"/>
      <c r="O175" s="171"/>
    </row>
    <row r="176" spans="1:15">
      <c r="A176" s="171"/>
      <c r="B176" s="171"/>
      <c r="C176" s="8"/>
      <c r="D176" s="251" t="s">
        <v>75</v>
      </c>
      <c r="E176" s="251"/>
      <c r="F176" s="251"/>
      <c r="G176" s="252" t="s">
        <v>71</v>
      </c>
      <c r="H176" s="252"/>
      <c r="I176" s="7"/>
      <c r="J176" s="253" t="s">
        <v>239</v>
      </c>
      <c r="K176" s="253"/>
      <c r="L176" s="253"/>
      <c r="M176" s="171"/>
      <c r="N176" s="171"/>
      <c r="O176" s="171"/>
    </row>
    <row r="177" spans="1:15">
      <c r="B177" s="171"/>
      <c r="C177" s="8"/>
      <c r="D177" s="181"/>
      <c r="E177" s="181"/>
      <c r="F177" s="181"/>
      <c r="G177" s="252" t="s">
        <v>72</v>
      </c>
      <c r="H177" s="252"/>
      <c r="I177" s="7"/>
      <c r="J177" s="252" t="s">
        <v>73</v>
      </c>
      <c r="K177" s="252"/>
      <c r="L177" s="252"/>
      <c r="M177" s="171"/>
      <c r="N177" s="171"/>
      <c r="O177" s="171"/>
    </row>
    <row r="178" spans="1:15">
      <c r="A178" s="171"/>
      <c r="B178" s="171"/>
      <c r="C178" s="171"/>
      <c r="D178" s="171"/>
      <c r="E178" s="176"/>
      <c r="F178" s="171"/>
      <c r="G178" s="171"/>
      <c r="H178" s="171"/>
      <c r="I178" s="171"/>
      <c r="J178" s="293" t="s">
        <v>128</v>
      </c>
      <c r="K178" s="293"/>
      <c r="L178" s="293"/>
      <c r="M178" s="171"/>
      <c r="N178" s="171"/>
      <c r="O178" s="171"/>
    </row>
    <row r="179" spans="1:15">
      <c r="A179" s="171"/>
      <c r="B179" s="171"/>
      <c r="C179" s="171"/>
      <c r="D179" s="171"/>
      <c r="E179" s="171"/>
      <c r="F179" s="171"/>
      <c r="G179" s="171"/>
      <c r="H179" s="171"/>
      <c r="I179" s="171"/>
      <c r="J179" s="185"/>
      <c r="K179" s="185"/>
      <c r="L179" s="185"/>
      <c r="M179" s="171"/>
      <c r="N179" s="171"/>
      <c r="O179" s="171"/>
    </row>
    <row r="180" spans="1:15">
      <c r="A180" s="171"/>
      <c r="B180" s="294" t="s">
        <v>126</v>
      </c>
      <c r="C180" s="294"/>
      <c r="D180" s="294"/>
      <c r="E180" s="294"/>
      <c r="F180" s="294"/>
      <c r="G180" s="294"/>
      <c r="H180" s="294"/>
      <c r="I180" s="294"/>
      <c r="J180" s="294"/>
      <c r="K180" s="294"/>
      <c r="L180" s="294"/>
      <c r="M180" s="171"/>
      <c r="N180" s="171"/>
      <c r="O180" s="171"/>
    </row>
    <row r="181" spans="1:15">
      <c r="A181" s="171"/>
      <c r="B181" s="294" t="s">
        <v>127</v>
      </c>
      <c r="C181" s="294"/>
      <c r="D181" s="294"/>
      <c r="E181" s="294"/>
      <c r="F181" s="294"/>
      <c r="G181" s="294"/>
      <c r="H181" s="294"/>
      <c r="I181" s="294"/>
      <c r="J181" s="294"/>
      <c r="K181" s="294"/>
      <c r="L181" s="294"/>
      <c r="M181" s="171"/>
      <c r="N181" s="171"/>
      <c r="O181" s="171"/>
    </row>
    <row r="182" spans="1:15">
      <c r="A182" s="171"/>
      <c r="B182" s="294" t="s">
        <v>275</v>
      </c>
      <c r="C182" s="294"/>
      <c r="D182" s="294"/>
      <c r="E182" s="294"/>
      <c r="F182" s="294"/>
      <c r="G182" s="294"/>
      <c r="H182" s="294"/>
      <c r="I182" s="294"/>
      <c r="J182" s="294"/>
      <c r="K182" s="294"/>
      <c r="L182" s="294"/>
      <c r="M182" s="171"/>
      <c r="N182" s="171"/>
      <c r="O182" s="171"/>
    </row>
    <row r="183" spans="1:15">
      <c r="A183" s="171"/>
      <c r="B183" s="171"/>
      <c r="C183" s="171"/>
      <c r="D183" s="171"/>
      <c r="E183" s="171"/>
      <c r="F183" s="171"/>
      <c r="G183" s="171"/>
      <c r="H183" s="171"/>
      <c r="I183" s="171"/>
      <c r="J183" s="171"/>
      <c r="K183" s="171"/>
      <c r="L183" s="171"/>
      <c r="M183" s="171"/>
      <c r="N183" s="12"/>
      <c r="O183" s="171"/>
    </row>
    <row r="184" spans="1:15" ht="16.5" customHeight="1">
      <c r="A184" s="171"/>
      <c r="B184" s="288" t="s">
        <v>29</v>
      </c>
      <c r="C184" s="288"/>
      <c r="D184" s="183" t="s">
        <v>30</v>
      </c>
      <c r="E184" s="289" t="s">
        <v>150</v>
      </c>
      <c r="F184" s="289"/>
      <c r="G184" s="289"/>
      <c r="H184" s="289"/>
      <c r="I184" s="289"/>
      <c r="J184" s="289"/>
      <c r="K184" s="289"/>
      <c r="L184" s="289"/>
      <c r="M184" s="171"/>
      <c r="N184" s="171"/>
      <c r="O184" s="171"/>
    </row>
    <row r="185" spans="1:15">
      <c r="A185" s="171"/>
      <c r="B185" s="288"/>
      <c r="C185" s="288"/>
      <c r="D185" s="183" t="s">
        <v>31</v>
      </c>
      <c r="E185" s="289">
        <v>104021</v>
      </c>
      <c r="F185" s="289"/>
      <c r="G185" s="289"/>
      <c r="H185" s="289"/>
      <c r="I185" s="289"/>
      <c r="J185" s="289"/>
      <c r="K185" s="289"/>
      <c r="L185" s="289"/>
      <c r="M185" s="171"/>
      <c r="N185" s="171"/>
      <c r="O185" s="171"/>
    </row>
    <row r="186" spans="1:15">
      <c r="A186" s="171"/>
      <c r="B186" s="254"/>
      <c r="C186" s="254"/>
      <c r="D186" s="254"/>
      <c r="E186" s="254"/>
      <c r="F186" s="254"/>
      <c r="G186" s="254"/>
      <c r="H186" s="254"/>
      <c r="I186" s="254"/>
      <c r="J186" s="254"/>
      <c r="K186" s="254"/>
      <c r="L186" s="254"/>
      <c r="M186" s="171"/>
      <c r="N186" s="171"/>
      <c r="O186" s="171"/>
    </row>
    <row r="187" spans="1:15">
      <c r="A187" s="171"/>
      <c r="B187" s="288" t="s">
        <v>32</v>
      </c>
      <c r="C187" s="288"/>
      <c r="D187" s="183" t="s">
        <v>30</v>
      </c>
      <c r="E187" s="289" t="s">
        <v>150</v>
      </c>
      <c r="F187" s="289"/>
      <c r="G187" s="289"/>
      <c r="H187" s="289"/>
      <c r="I187" s="289"/>
      <c r="J187" s="289"/>
      <c r="K187" s="289"/>
      <c r="L187" s="289"/>
      <c r="M187" s="171"/>
      <c r="N187" s="171"/>
      <c r="O187" s="171"/>
    </row>
    <row r="188" spans="1:15">
      <c r="A188" s="171"/>
      <c r="B188" s="288"/>
      <c r="C188" s="288"/>
      <c r="D188" s="183" t="s">
        <v>31</v>
      </c>
      <c r="E188" s="289">
        <v>104021</v>
      </c>
      <c r="F188" s="289"/>
      <c r="G188" s="289"/>
      <c r="H188" s="289"/>
      <c r="I188" s="289"/>
      <c r="J188" s="289"/>
      <c r="K188" s="289"/>
      <c r="L188" s="289"/>
      <c r="M188" s="171"/>
      <c r="N188" s="171"/>
      <c r="O188" s="171"/>
    </row>
    <row r="189" spans="1:15">
      <c r="A189" s="171"/>
      <c r="B189" s="265"/>
      <c r="C189" s="265"/>
      <c r="D189" s="265"/>
      <c r="E189" s="265"/>
      <c r="F189" s="265"/>
      <c r="G189" s="265"/>
      <c r="H189" s="265"/>
      <c r="I189" s="265"/>
      <c r="J189" s="265"/>
      <c r="K189" s="265"/>
      <c r="L189" s="265"/>
      <c r="M189" s="171"/>
      <c r="N189" s="171"/>
      <c r="O189" s="171"/>
    </row>
    <row r="190" spans="1:15">
      <c r="A190" s="171"/>
      <c r="B190" s="288" t="s">
        <v>33</v>
      </c>
      <c r="C190" s="288"/>
      <c r="D190" s="288"/>
      <c r="E190" s="289" t="s">
        <v>150</v>
      </c>
      <c r="F190" s="289"/>
      <c r="G190" s="289"/>
      <c r="H190" s="289"/>
      <c r="I190" s="289"/>
      <c r="J190" s="289"/>
      <c r="K190" s="289"/>
      <c r="L190" s="289"/>
      <c r="M190" s="171"/>
      <c r="N190" s="171"/>
      <c r="O190" s="171"/>
    </row>
    <row r="191" spans="1:15">
      <c r="A191" s="171"/>
      <c r="B191" s="254"/>
      <c r="C191" s="254"/>
      <c r="D191" s="254"/>
      <c r="E191" s="254"/>
      <c r="F191" s="254"/>
      <c r="G191" s="254"/>
      <c r="H191" s="254"/>
      <c r="I191" s="254"/>
      <c r="J191" s="254"/>
      <c r="K191" s="254"/>
      <c r="L191" s="254"/>
      <c r="M191" s="171"/>
      <c r="N191" s="171"/>
      <c r="O191" s="171"/>
    </row>
    <row r="192" spans="1:15">
      <c r="A192" s="171"/>
      <c r="B192" s="288" t="s">
        <v>34</v>
      </c>
      <c r="C192" s="288"/>
      <c r="D192" s="288"/>
      <c r="E192" s="289">
        <v>1006</v>
      </c>
      <c r="F192" s="289"/>
      <c r="G192" s="289"/>
      <c r="H192" s="289"/>
      <c r="I192" s="289"/>
      <c r="J192" s="289"/>
      <c r="K192" s="289"/>
      <c r="L192" s="289"/>
      <c r="M192" s="171"/>
      <c r="N192" s="171"/>
      <c r="O192" s="171"/>
    </row>
    <row r="193" spans="1:15">
      <c r="A193" s="171"/>
      <c r="B193" s="265"/>
      <c r="C193" s="265"/>
      <c r="D193" s="265"/>
      <c r="E193" s="265"/>
      <c r="F193" s="265"/>
      <c r="G193" s="265"/>
      <c r="H193" s="265"/>
      <c r="I193" s="265"/>
      <c r="J193" s="265"/>
      <c r="K193" s="265"/>
      <c r="L193" s="265"/>
      <c r="M193" s="171"/>
      <c r="N193" s="171"/>
      <c r="O193" s="171"/>
    </row>
    <row r="194" spans="1:15">
      <c r="A194" s="171"/>
      <c r="B194" s="288" t="s">
        <v>35</v>
      </c>
      <c r="C194" s="288"/>
      <c r="D194" s="288"/>
      <c r="E194" s="289">
        <v>1</v>
      </c>
      <c r="F194" s="289"/>
      <c r="G194" s="289"/>
      <c r="H194" s="289"/>
      <c r="I194" s="289"/>
      <c r="J194" s="289"/>
      <c r="K194" s="289"/>
      <c r="L194" s="289"/>
      <c r="M194" s="171"/>
      <c r="N194" s="171"/>
      <c r="O194" s="171"/>
    </row>
    <row r="195" spans="1:15">
      <c r="A195" s="171"/>
      <c r="B195" s="254"/>
      <c r="C195" s="254"/>
      <c r="D195" s="254"/>
      <c r="E195" s="254"/>
      <c r="F195" s="254"/>
      <c r="G195" s="254"/>
      <c r="H195" s="254"/>
      <c r="I195" s="254"/>
      <c r="J195" s="254"/>
      <c r="K195" s="254"/>
      <c r="L195" s="254"/>
      <c r="M195" s="171"/>
      <c r="N195" s="171"/>
      <c r="O195" s="171"/>
    </row>
    <row r="196" spans="1:15">
      <c r="A196" s="171"/>
      <c r="B196" s="291" t="s">
        <v>36</v>
      </c>
      <c r="C196" s="291"/>
      <c r="D196" s="183" t="s">
        <v>37</v>
      </c>
      <c r="E196" s="292" t="s">
        <v>148</v>
      </c>
      <c r="F196" s="292"/>
      <c r="G196" s="292"/>
      <c r="H196" s="292"/>
      <c r="I196" s="292"/>
      <c r="J196" s="292"/>
      <c r="K196" s="292"/>
      <c r="L196" s="292"/>
      <c r="M196" s="171"/>
      <c r="N196" s="171"/>
      <c r="O196" s="171"/>
    </row>
    <row r="197" spans="1:15">
      <c r="A197" s="171"/>
      <c r="B197" s="291"/>
      <c r="C197" s="291"/>
      <c r="D197" s="183" t="s">
        <v>38</v>
      </c>
      <c r="E197" s="292" t="s">
        <v>148</v>
      </c>
      <c r="F197" s="292"/>
      <c r="G197" s="292"/>
      <c r="H197" s="292"/>
      <c r="I197" s="292"/>
      <c r="J197" s="292"/>
      <c r="K197" s="292"/>
      <c r="L197" s="292"/>
      <c r="M197" s="171"/>
      <c r="N197" s="171"/>
      <c r="O197" s="171"/>
    </row>
    <row r="198" spans="1:15">
      <c r="A198" s="171"/>
      <c r="B198" s="291"/>
      <c r="C198" s="291"/>
      <c r="D198" s="183" t="s">
        <v>39</v>
      </c>
      <c r="E198" s="295" t="s">
        <v>149</v>
      </c>
      <c r="F198" s="295"/>
      <c r="G198" s="295"/>
      <c r="H198" s="295"/>
      <c r="I198" s="295"/>
      <c r="J198" s="295"/>
      <c r="K198" s="295"/>
      <c r="L198" s="295"/>
      <c r="M198" s="171"/>
      <c r="N198" s="171"/>
      <c r="O198" s="171"/>
    </row>
    <row r="199" spans="1:15">
      <c r="A199" s="171"/>
      <c r="B199" s="254"/>
      <c r="C199" s="254"/>
      <c r="D199" s="254"/>
      <c r="E199" s="254"/>
      <c r="F199" s="254"/>
      <c r="G199" s="254"/>
      <c r="H199" s="254"/>
      <c r="I199" s="254"/>
      <c r="J199" s="254"/>
      <c r="K199" s="254"/>
      <c r="L199" s="254"/>
      <c r="M199" s="171"/>
      <c r="N199" s="171"/>
      <c r="O199" s="171"/>
    </row>
    <row r="200" spans="1:15" ht="27" customHeight="1">
      <c r="A200" s="171"/>
      <c r="B200" s="255" t="s">
        <v>40</v>
      </c>
      <c r="C200" s="256"/>
      <c r="D200" s="183" t="s">
        <v>41</v>
      </c>
      <c r="E200" s="261" t="s">
        <v>151</v>
      </c>
      <c r="F200" s="262"/>
      <c r="G200" s="262"/>
      <c r="H200" s="262"/>
      <c r="I200" s="262"/>
      <c r="J200" s="262"/>
      <c r="K200" s="262"/>
      <c r="L200" s="263"/>
      <c r="M200" s="171"/>
      <c r="N200" s="171"/>
      <c r="O200" s="171"/>
    </row>
    <row r="201" spans="1:15" ht="27">
      <c r="A201" s="171"/>
      <c r="B201" s="257"/>
      <c r="C201" s="258"/>
      <c r="D201" s="183" t="s">
        <v>42</v>
      </c>
      <c r="E201" s="289">
        <v>1108</v>
      </c>
      <c r="F201" s="289"/>
      <c r="G201" s="289"/>
      <c r="H201" s="289"/>
      <c r="I201" s="289"/>
      <c r="J201" s="289"/>
      <c r="K201" s="289"/>
      <c r="L201" s="289"/>
      <c r="M201" s="171"/>
      <c r="N201" s="171"/>
      <c r="O201" s="171"/>
    </row>
    <row r="202" spans="1:15" ht="27">
      <c r="A202" s="171"/>
      <c r="B202" s="257"/>
      <c r="C202" s="258"/>
      <c r="D202" s="183" t="s">
        <v>43</v>
      </c>
      <c r="E202" s="261" t="s">
        <v>269</v>
      </c>
      <c r="F202" s="262"/>
      <c r="G202" s="262"/>
      <c r="H202" s="262"/>
      <c r="I202" s="262"/>
      <c r="J202" s="262"/>
      <c r="K202" s="262"/>
      <c r="L202" s="263"/>
      <c r="M202" s="171"/>
      <c r="N202" s="171"/>
      <c r="O202" s="171"/>
    </row>
    <row r="203" spans="1:15" ht="27">
      <c r="A203" s="171"/>
      <c r="B203" s="259"/>
      <c r="C203" s="260"/>
      <c r="D203" s="183" t="s">
        <v>44</v>
      </c>
      <c r="E203" s="289">
        <v>32002</v>
      </c>
      <c r="F203" s="289"/>
      <c r="G203" s="289"/>
      <c r="H203" s="289"/>
      <c r="I203" s="289"/>
      <c r="J203" s="289"/>
      <c r="K203" s="289"/>
      <c r="L203" s="289"/>
      <c r="M203" s="171"/>
      <c r="N203" s="171"/>
      <c r="O203" s="171"/>
    </row>
    <row r="204" spans="1:15">
      <c r="A204" s="171"/>
      <c r="B204" s="254"/>
      <c r="C204" s="254"/>
      <c r="D204" s="254"/>
      <c r="E204" s="254"/>
      <c r="F204" s="254"/>
      <c r="G204" s="254"/>
      <c r="H204" s="254"/>
      <c r="I204" s="254"/>
      <c r="J204" s="254"/>
      <c r="K204" s="254"/>
      <c r="L204" s="254"/>
      <c r="M204" s="171"/>
      <c r="N204" s="171"/>
      <c r="O204" s="171"/>
    </row>
    <row r="205" spans="1:15">
      <c r="A205" s="171"/>
      <c r="B205" s="288" t="s">
        <v>45</v>
      </c>
      <c r="C205" s="288"/>
      <c r="D205" s="288"/>
      <c r="E205" s="289" t="s">
        <v>154</v>
      </c>
      <c r="F205" s="289"/>
      <c r="G205" s="289"/>
      <c r="H205" s="289"/>
      <c r="I205" s="289"/>
      <c r="J205" s="289"/>
      <c r="K205" s="289"/>
      <c r="L205" s="289"/>
      <c r="M205" s="171"/>
      <c r="N205" s="171"/>
      <c r="O205" s="171"/>
    </row>
    <row r="206" spans="1:15">
      <c r="A206" s="171"/>
      <c r="B206" s="171"/>
      <c r="C206" s="171"/>
      <c r="D206" s="171"/>
      <c r="E206" s="171"/>
      <c r="F206" s="171"/>
      <c r="G206" s="171"/>
      <c r="H206" s="171"/>
      <c r="I206" s="171"/>
      <c r="J206" s="171"/>
      <c r="K206" s="171"/>
      <c r="L206" s="171"/>
      <c r="M206" s="171" t="s">
        <v>273</v>
      </c>
      <c r="N206" s="171"/>
      <c r="O206" s="171"/>
    </row>
    <row r="207" spans="1:15" ht="66" customHeight="1">
      <c r="A207" s="171"/>
      <c r="B207" s="250" t="s">
        <v>50</v>
      </c>
      <c r="C207" s="290" t="s">
        <v>1</v>
      </c>
      <c r="D207" s="290"/>
      <c r="E207" s="250" t="s">
        <v>49</v>
      </c>
      <c r="F207" s="250" t="s">
        <v>3</v>
      </c>
      <c r="G207" s="250"/>
      <c r="H207" s="250"/>
      <c r="I207" s="250" t="s">
        <v>47</v>
      </c>
      <c r="J207" s="250" t="s">
        <v>4</v>
      </c>
      <c r="K207" s="250" t="s">
        <v>5</v>
      </c>
      <c r="L207" s="250" t="s">
        <v>6</v>
      </c>
      <c r="M207" s="250" t="s">
        <v>46</v>
      </c>
      <c r="N207" s="250"/>
      <c r="O207" s="250" t="s">
        <v>7</v>
      </c>
    </row>
    <row r="208" spans="1:15" ht="88.5" customHeight="1">
      <c r="A208" s="171"/>
      <c r="B208" s="250"/>
      <c r="C208" s="184" t="s">
        <v>8</v>
      </c>
      <c r="D208" s="180" t="s">
        <v>0</v>
      </c>
      <c r="E208" s="250"/>
      <c r="F208" s="180" t="s">
        <v>48</v>
      </c>
      <c r="G208" s="180" t="s">
        <v>9</v>
      </c>
      <c r="H208" s="180" t="s">
        <v>10</v>
      </c>
      <c r="I208" s="250"/>
      <c r="J208" s="250"/>
      <c r="K208" s="250"/>
      <c r="L208" s="250"/>
      <c r="M208" s="180" t="s">
        <v>11</v>
      </c>
      <c r="N208" s="180" t="s">
        <v>12</v>
      </c>
      <c r="O208" s="250"/>
    </row>
    <row r="209" spans="1:15">
      <c r="A209" s="171"/>
      <c r="B209" s="186" t="s">
        <v>13</v>
      </c>
      <c r="C209" s="186" t="s">
        <v>14</v>
      </c>
      <c r="D209" s="186" t="s">
        <v>15</v>
      </c>
      <c r="E209" s="186" t="s">
        <v>16</v>
      </c>
      <c r="F209" s="186" t="s">
        <v>17</v>
      </c>
      <c r="G209" s="186" t="s">
        <v>18</v>
      </c>
      <c r="H209" s="186" t="s">
        <v>19</v>
      </c>
      <c r="I209" s="186" t="s">
        <v>20</v>
      </c>
      <c r="J209" s="186" t="s">
        <v>21</v>
      </c>
      <c r="K209" s="186" t="s">
        <v>22</v>
      </c>
      <c r="L209" s="186" t="s">
        <v>23</v>
      </c>
      <c r="M209" s="186" t="s">
        <v>24</v>
      </c>
      <c r="N209" s="186" t="s">
        <v>25</v>
      </c>
      <c r="O209" s="186" t="s">
        <v>26</v>
      </c>
    </row>
    <row r="210" spans="1:15" ht="17.25">
      <c r="A210" s="171"/>
      <c r="B210" s="4">
        <v>1200000</v>
      </c>
      <c r="C210" s="5" t="s">
        <v>66</v>
      </c>
      <c r="D210" s="4" t="s">
        <v>28</v>
      </c>
      <c r="E210" s="214">
        <f>E212</f>
        <v>663613.4</v>
      </c>
      <c r="F210" s="174">
        <f t="shared" ref="F210:H210" si="14">F212</f>
        <v>0</v>
      </c>
      <c r="G210" s="233">
        <f t="shared" si="14"/>
        <v>-40000</v>
      </c>
      <c r="H210" s="174">
        <f t="shared" si="14"/>
        <v>0</v>
      </c>
      <c r="I210" s="214">
        <f>E210+F210+G210+H210</f>
        <v>623613.4</v>
      </c>
      <c r="J210" s="25">
        <f>J212</f>
        <v>0</v>
      </c>
      <c r="K210" s="25">
        <f t="shared" ref="K210:L210" si="15">K212</f>
        <v>0</v>
      </c>
      <c r="L210" s="25">
        <f t="shared" si="15"/>
        <v>0</v>
      </c>
      <c r="M210" s="172"/>
      <c r="N210" s="172"/>
      <c r="O210" s="172"/>
    </row>
    <row r="211" spans="1:15" ht="17.25">
      <c r="A211" s="171"/>
      <c r="B211" s="4">
        <v>1210000</v>
      </c>
      <c r="C211" s="5" t="s">
        <v>67</v>
      </c>
      <c r="D211" s="4" t="s">
        <v>28</v>
      </c>
      <c r="E211" s="217"/>
      <c r="F211" s="172"/>
      <c r="G211" s="233"/>
      <c r="H211" s="172"/>
      <c r="I211" s="214"/>
      <c r="J211" s="172"/>
      <c r="K211" s="172"/>
      <c r="L211" s="172"/>
      <c r="M211" s="172"/>
      <c r="N211" s="172"/>
      <c r="O211" s="172"/>
    </row>
    <row r="212" spans="1:15" ht="17.25">
      <c r="A212" s="171"/>
      <c r="B212" s="4">
        <v>1216000</v>
      </c>
      <c r="C212" s="5" t="s">
        <v>125</v>
      </c>
      <c r="D212" s="4">
        <v>512900</v>
      </c>
      <c r="E212" s="214">
        <v>663613.4</v>
      </c>
      <c r="F212" s="172"/>
      <c r="G212" s="233">
        <v>-40000</v>
      </c>
      <c r="H212" s="172"/>
      <c r="I212" s="214">
        <f t="shared" ref="I212:I213" si="16">E212+F212+G212+H212</f>
        <v>623613.4</v>
      </c>
      <c r="J212" s="172"/>
      <c r="K212" s="172"/>
      <c r="L212" s="172"/>
      <c r="M212" s="172"/>
      <c r="N212" s="172"/>
      <c r="O212" s="172"/>
    </row>
    <row r="213" spans="1:15" ht="17.25">
      <c r="A213" s="171"/>
      <c r="B213" s="4">
        <v>1000000</v>
      </c>
      <c r="C213" s="4" t="s">
        <v>212</v>
      </c>
      <c r="D213" s="4"/>
      <c r="E213" s="214">
        <f>E210</f>
        <v>663613.4</v>
      </c>
      <c r="F213" s="174">
        <f t="shared" ref="F213:H213" si="17">F210</f>
        <v>0</v>
      </c>
      <c r="G213" s="233">
        <f t="shared" si="17"/>
        <v>-40000</v>
      </c>
      <c r="H213" s="174">
        <f t="shared" si="17"/>
        <v>0</v>
      </c>
      <c r="I213" s="214">
        <f t="shared" si="16"/>
        <v>623613.4</v>
      </c>
      <c r="J213" s="25">
        <f>J210</f>
        <v>0</v>
      </c>
      <c r="K213" s="25">
        <f>K210</f>
        <v>0</v>
      </c>
      <c r="L213" s="25">
        <f>L210</f>
        <v>0</v>
      </c>
      <c r="M213" s="172"/>
      <c r="N213" s="172"/>
      <c r="O213" s="172"/>
    </row>
    <row r="214" spans="1:15" s="171" customFormat="1"/>
    <row r="215" spans="1:15">
      <c r="A215" s="171"/>
      <c r="B215" s="171"/>
      <c r="C215" s="173" t="s">
        <v>314</v>
      </c>
      <c r="D215" s="251" t="s">
        <v>70</v>
      </c>
      <c r="E215" s="251"/>
      <c r="F215" s="251"/>
      <c r="G215" s="252" t="s">
        <v>71</v>
      </c>
      <c r="H215" s="252"/>
      <c r="I215" s="171"/>
      <c r="J215" s="253" t="s">
        <v>155</v>
      </c>
      <c r="K215" s="253"/>
      <c r="L215" s="253"/>
      <c r="M215" s="171"/>
      <c r="N215" s="171"/>
      <c r="O215" s="171"/>
    </row>
    <row r="216" spans="1:15">
      <c r="A216" s="171"/>
      <c r="B216" s="171"/>
      <c r="C216" s="8"/>
      <c r="D216" s="8"/>
      <c r="E216" s="1"/>
      <c r="F216" s="171"/>
      <c r="G216" s="252" t="s">
        <v>72</v>
      </c>
      <c r="H216" s="252"/>
      <c r="I216" s="171"/>
      <c r="J216" s="252" t="s">
        <v>73</v>
      </c>
      <c r="K216" s="252"/>
      <c r="L216" s="252"/>
      <c r="M216" s="171"/>
      <c r="N216" s="171"/>
      <c r="O216" s="171"/>
    </row>
    <row r="217" spans="1:15">
      <c r="A217" s="171"/>
      <c r="B217" s="171"/>
      <c r="C217" s="182" t="s">
        <v>74</v>
      </c>
      <c r="D217" s="8"/>
      <c r="E217" s="8"/>
      <c r="F217" s="8"/>
      <c r="G217" s="8"/>
      <c r="H217" s="8"/>
      <c r="I217" s="8"/>
      <c r="J217" s="171"/>
      <c r="K217" s="171"/>
      <c r="L217" s="171"/>
      <c r="M217" s="171"/>
      <c r="N217" s="171"/>
      <c r="O217" s="171"/>
    </row>
    <row r="218" spans="1:15">
      <c r="A218" s="171"/>
      <c r="B218" s="171"/>
      <c r="C218" s="8"/>
      <c r="D218" s="251" t="s">
        <v>75</v>
      </c>
      <c r="E218" s="251"/>
      <c r="F218" s="251"/>
      <c r="G218" s="252" t="s">
        <v>71</v>
      </c>
      <c r="H218" s="252"/>
      <c r="I218" s="7"/>
      <c r="J218" s="253" t="s">
        <v>239</v>
      </c>
      <c r="K218" s="253"/>
      <c r="L218" s="253"/>
      <c r="M218" s="171"/>
      <c r="N218" s="171"/>
      <c r="O218" s="171"/>
    </row>
    <row r="219" spans="1:15" ht="16.5" customHeight="1">
      <c r="A219" s="171"/>
      <c r="B219" s="171"/>
      <c r="C219" s="8"/>
      <c r="D219" s="181"/>
      <c r="E219" s="181"/>
      <c r="F219" s="181"/>
      <c r="G219" s="252" t="s">
        <v>72</v>
      </c>
      <c r="H219" s="252"/>
      <c r="I219" s="7"/>
      <c r="J219" s="252" t="s">
        <v>73</v>
      </c>
      <c r="K219" s="252"/>
      <c r="L219" s="252"/>
      <c r="M219" s="171"/>
      <c r="N219" s="171"/>
      <c r="O219" s="171"/>
    </row>
    <row r="220" spans="1:15">
      <c r="A220" s="171"/>
    </row>
    <row r="221" spans="1:15">
      <c r="A221" s="171"/>
      <c r="B221" s="171"/>
      <c r="C221" s="171"/>
      <c r="D221" s="171"/>
      <c r="E221" s="171"/>
      <c r="F221" s="171"/>
      <c r="G221" s="171"/>
      <c r="H221" s="171"/>
      <c r="I221" s="171"/>
      <c r="J221" s="293" t="s">
        <v>128</v>
      </c>
      <c r="K221" s="293"/>
      <c r="L221" s="293"/>
      <c r="M221" s="171"/>
      <c r="N221" s="171"/>
      <c r="O221" s="171"/>
    </row>
    <row r="222" spans="1:15">
      <c r="A222" s="171"/>
      <c r="B222" s="171"/>
      <c r="C222" s="171"/>
      <c r="D222" s="171"/>
      <c r="E222" s="171"/>
      <c r="F222" s="171"/>
      <c r="G222" s="171"/>
      <c r="H222" s="171"/>
      <c r="I222" s="171"/>
      <c r="J222" s="185"/>
      <c r="K222" s="185"/>
      <c r="L222" s="185"/>
      <c r="M222" s="171"/>
      <c r="N222" s="171"/>
      <c r="O222" s="171"/>
    </row>
    <row r="223" spans="1:15">
      <c r="A223" s="171"/>
      <c r="B223" s="294" t="s">
        <v>126</v>
      </c>
      <c r="C223" s="294"/>
      <c r="D223" s="294"/>
      <c r="E223" s="294"/>
      <c r="F223" s="294"/>
      <c r="G223" s="294"/>
      <c r="H223" s="294"/>
      <c r="I223" s="294"/>
      <c r="J223" s="294"/>
      <c r="K223" s="294"/>
      <c r="L223" s="294"/>
      <c r="M223" s="171"/>
      <c r="N223" s="171"/>
      <c r="O223" s="171"/>
    </row>
    <row r="224" spans="1:15">
      <c r="A224" s="171"/>
      <c r="B224" s="294" t="s">
        <v>127</v>
      </c>
      <c r="C224" s="294"/>
      <c r="D224" s="294"/>
      <c r="E224" s="294"/>
      <c r="F224" s="294"/>
      <c r="G224" s="294"/>
      <c r="H224" s="294"/>
      <c r="I224" s="294"/>
      <c r="J224" s="294"/>
      <c r="K224" s="294"/>
      <c r="L224" s="294"/>
      <c r="M224" s="171"/>
      <c r="N224" s="171"/>
      <c r="O224" s="171"/>
    </row>
    <row r="225" spans="1:15">
      <c r="A225" s="171"/>
      <c r="B225" s="294" t="s">
        <v>275</v>
      </c>
      <c r="C225" s="294"/>
      <c r="D225" s="294"/>
      <c r="E225" s="294"/>
      <c r="F225" s="294"/>
      <c r="G225" s="294"/>
      <c r="H225" s="294"/>
      <c r="I225" s="294"/>
      <c r="J225" s="294"/>
      <c r="K225" s="294"/>
      <c r="L225" s="294"/>
      <c r="M225" s="171"/>
      <c r="N225" s="171"/>
      <c r="O225" s="171"/>
    </row>
    <row r="226" spans="1:15">
      <c r="A226" s="171"/>
      <c r="B226" s="171"/>
      <c r="C226" s="171"/>
      <c r="D226" s="171"/>
      <c r="E226" s="171"/>
      <c r="F226" s="171"/>
      <c r="G226" s="171"/>
      <c r="H226" s="171"/>
      <c r="I226" s="171"/>
      <c r="J226" s="176"/>
      <c r="K226" s="171"/>
      <c r="L226" s="171"/>
      <c r="M226" s="171"/>
      <c r="N226" s="12"/>
      <c r="O226" s="171"/>
    </row>
    <row r="227" spans="1:15" ht="16.5" customHeight="1">
      <c r="A227" s="171"/>
      <c r="B227" s="288" t="s">
        <v>29</v>
      </c>
      <c r="C227" s="288"/>
      <c r="D227" s="183" t="s">
        <v>30</v>
      </c>
      <c r="E227" s="289" t="s">
        <v>150</v>
      </c>
      <c r="F227" s="289"/>
      <c r="G227" s="289"/>
      <c r="H227" s="289"/>
      <c r="I227" s="289"/>
      <c r="J227" s="289"/>
      <c r="K227" s="289"/>
      <c r="L227" s="289"/>
      <c r="M227" s="171"/>
      <c r="N227" s="171"/>
      <c r="O227" s="171"/>
    </row>
    <row r="228" spans="1:15">
      <c r="A228" s="171"/>
      <c r="B228" s="288"/>
      <c r="C228" s="288"/>
      <c r="D228" s="183" t="s">
        <v>31</v>
      </c>
      <c r="E228" s="289">
        <v>104021</v>
      </c>
      <c r="F228" s="289"/>
      <c r="G228" s="289"/>
      <c r="H228" s="289"/>
      <c r="I228" s="289"/>
      <c r="J228" s="289"/>
      <c r="K228" s="289"/>
      <c r="L228" s="289"/>
      <c r="M228" s="171"/>
      <c r="N228" s="171"/>
      <c r="O228" s="171"/>
    </row>
    <row r="229" spans="1:15">
      <c r="A229" s="171"/>
      <c r="B229" s="254"/>
      <c r="C229" s="254"/>
      <c r="D229" s="254"/>
      <c r="E229" s="254"/>
      <c r="F229" s="254"/>
      <c r="G229" s="254"/>
      <c r="H229" s="254"/>
      <c r="I229" s="254"/>
      <c r="J229" s="254"/>
      <c r="K229" s="254"/>
      <c r="L229" s="254"/>
      <c r="M229" s="171"/>
      <c r="N229" s="171"/>
      <c r="O229" s="171"/>
    </row>
    <row r="230" spans="1:15">
      <c r="A230" s="171"/>
      <c r="B230" s="288" t="s">
        <v>32</v>
      </c>
      <c r="C230" s="288"/>
      <c r="D230" s="183" t="s">
        <v>30</v>
      </c>
      <c r="E230" s="289" t="s">
        <v>150</v>
      </c>
      <c r="F230" s="289"/>
      <c r="G230" s="289"/>
      <c r="H230" s="289"/>
      <c r="I230" s="289"/>
      <c r="J230" s="289"/>
      <c r="K230" s="289"/>
      <c r="L230" s="289"/>
      <c r="M230" s="171"/>
      <c r="N230" s="171"/>
      <c r="O230" s="171"/>
    </row>
    <row r="231" spans="1:15">
      <c r="A231" s="171"/>
      <c r="B231" s="288"/>
      <c r="C231" s="288"/>
      <c r="D231" s="183" t="s">
        <v>31</v>
      </c>
      <c r="E231" s="289">
        <v>104021</v>
      </c>
      <c r="F231" s="289"/>
      <c r="G231" s="289"/>
      <c r="H231" s="289"/>
      <c r="I231" s="289"/>
      <c r="J231" s="289"/>
      <c r="K231" s="289"/>
      <c r="L231" s="289"/>
      <c r="M231" s="171"/>
      <c r="N231" s="171"/>
      <c r="O231" s="171"/>
    </row>
    <row r="232" spans="1:15">
      <c r="A232" s="171"/>
      <c r="B232" s="265"/>
      <c r="C232" s="265"/>
      <c r="D232" s="265"/>
      <c r="E232" s="265"/>
      <c r="F232" s="265"/>
      <c r="G232" s="265"/>
      <c r="H232" s="265"/>
      <c r="I232" s="265"/>
      <c r="J232" s="265"/>
      <c r="K232" s="265"/>
      <c r="L232" s="265"/>
      <c r="M232" s="171"/>
      <c r="N232" s="171"/>
      <c r="O232" s="171"/>
    </row>
    <row r="233" spans="1:15">
      <c r="A233" s="171"/>
      <c r="B233" s="288" t="s">
        <v>33</v>
      </c>
      <c r="C233" s="288"/>
      <c r="D233" s="288"/>
      <c r="E233" s="289" t="s">
        <v>150</v>
      </c>
      <c r="F233" s="289"/>
      <c r="G233" s="289"/>
      <c r="H233" s="289"/>
      <c r="I233" s="289"/>
      <c r="J233" s="289"/>
      <c r="K233" s="289"/>
      <c r="L233" s="289"/>
      <c r="M233" s="171"/>
      <c r="N233" s="171"/>
      <c r="O233" s="171"/>
    </row>
    <row r="234" spans="1:15">
      <c r="A234" s="171"/>
      <c r="B234" s="254"/>
      <c r="C234" s="254"/>
      <c r="D234" s="254"/>
      <c r="E234" s="254"/>
      <c r="F234" s="254"/>
      <c r="G234" s="254"/>
      <c r="H234" s="254"/>
      <c r="I234" s="254"/>
      <c r="J234" s="254"/>
      <c r="K234" s="254"/>
      <c r="L234" s="254"/>
      <c r="M234" s="171"/>
      <c r="N234" s="171"/>
      <c r="O234" s="171"/>
    </row>
    <row r="235" spans="1:15">
      <c r="A235" s="171"/>
      <c r="B235" s="288" t="s">
        <v>34</v>
      </c>
      <c r="C235" s="288"/>
      <c r="D235" s="288"/>
      <c r="E235" s="289">
        <v>1006</v>
      </c>
      <c r="F235" s="289"/>
      <c r="G235" s="289"/>
      <c r="H235" s="289"/>
      <c r="I235" s="289"/>
      <c r="J235" s="289"/>
      <c r="K235" s="289"/>
      <c r="L235" s="289"/>
      <c r="M235" s="171"/>
      <c r="N235" s="171"/>
      <c r="O235" s="171"/>
    </row>
    <row r="236" spans="1:15">
      <c r="A236" s="171"/>
      <c r="B236" s="265"/>
      <c r="C236" s="265"/>
      <c r="D236" s="265"/>
      <c r="E236" s="265"/>
      <c r="F236" s="265"/>
      <c r="G236" s="265"/>
      <c r="H236" s="265"/>
      <c r="I236" s="265"/>
      <c r="J236" s="265"/>
      <c r="K236" s="265"/>
      <c r="L236" s="265"/>
      <c r="M236" s="171"/>
      <c r="N236" s="171"/>
      <c r="O236" s="171"/>
    </row>
    <row r="237" spans="1:15">
      <c r="A237" s="171"/>
      <c r="B237" s="288" t="s">
        <v>35</v>
      </c>
      <c r="C237" s="288"/>
      <c r="D237" s="288"/>
      <c r="E237" s="289">
        <v>1</v>
      </c>
      <c r="F237" s="289"/>
      <c r="G237" s="289"/>
      <c r="H237" s="289"/>
      <c r="I237" s="289"/>
      <c r="J237" s="289"/>
      <c r="K237" s="289"/>
      <c r="L237" s="289"/>
      <c r="M237" s="171"/>
      <c r="N237" s="171"/>
      <c r="O237" s="171"/>
    </row>
    <row r="238" spans="1:15">
      <c r="A238" s="171"/>
      <c r="B238" s="254"/>
      <c r="C238" s="254"/>
      <c r="D238" s="254"/>
      <c r="E238" s="254"/>
      <c r="F238" s="254"/>
      <c r="G238" s="254"/>
      <c r="H238" s="254"/>
      <c r="I238" s="254"/>
      <c r="J238" s="254"/>
      <c r="K238" s="254"/>
      <c r="L238" s="254"/>
      <c r="M238" s="171"/>
      <c r="N238" s="171"/>
      <c r="O238" s="171"/>
    </row>
    <row r="239" spans="1:15">
      <c r="A239" s="171"/>
      <c r="B239" s="291" t="s">
        <v>36</v>
      </c>
      <c r="C239" s="291"/>
      <c r="D239" s="183" t="s">
        <v>37</v>
      </c>
      <c r="E239" s="292" t="s">
        <v>148</v>
      </c>
      <c r="F239" s="292"/>
      <c r="G239" s="292"/>
      <c r="H239" s="292"/>
      <c r="I239" s="292"/>
      <c r="J239" s="292"/>
      <c r="K239" s="292"/>
      <c r="L239" s="292"/>
      <c r="M239" s="171"/>
      <c r="N239" s="171"/>
      <c r="O239" s="171"/>
    </row>
    <row r="240" spans="1:15">
      <c r="A240" s="171"/>
      <c r="B240" s="291"/>
      <c r="C240" s="291"/>
      <c r="D240" s="183" t="s">
        <v>38</v>
      </c>
      <c r="E240" s="292" t="s">
        <v>148</v>
      </c>
      <c r="F240" s="292"/>
      <c r="G240" s="292"/>
      <c r="H240" s="292"/>
      <c r="I240" s="292"/>
      <c r="J240" s="292"/>
      <c r="K240" s="292"/>
      <c r="L240" s="292"/>
      <c r="M240" s="171"/>
      <c r="N240" s="171"/>
      <c r="O240" s="171"/>
    </row>
    <row r="241" spans="1:15">
      <c r="A241" s="171"/>
      <c r="B241" s="291"/>
      <c r="C241" s="291"/>
      <c r="D241" s="183" t="s">
        <v>39</v>
      </c>
      <c r="E241" s="295" t="s">
        <v>149</v>
      </c>
      <c r="F241" s="295"/>
      <c r="G241" s="295"/>
      <c r="H241" s="295"/>
      <c r="I241" s="295"/>
      <c r="J241" s="295"/>
      <c r="K241" s="295"/>
      <c r="L241" s="295"/>
      <c r="M241" s="171"/>
      <c r="N241" s="171"/>
      <c r="O241" s="171"/>
    </row>
    <row r="242" spans="1:15">
      <c r="A242" s="171"/>
      <c r="B242" s="254"/>
      <c r="C242" s="254"/>
      <c r="D242" s="254"/>
      <c r="E242" s="254"/>
      <c r="F242" s="254"/>
      <c r="G242" s="254"/>
      <c r="H242" s="254"/>
      <c r="I242" s="254"/>
      <c r="J242" s="254"/>
      <c r="K242" s="254"/>
      <c r="L242" s="254"/>
      <c r="M242" s="171"/>
      <c r="N242" s="171"/>
      <c r="O242" s="171"/>
    </row>
    <row r="243" spans="1:15" ht="27" customHeight="1">
      <c r="A243" s="171"/>
      <c r="B243" s="255" t="s">
        <v>40</v>
      </c>
      <c r="C243" s="256"/>
      <c r="D243" s="183" t="s">
        <v>41</v>
      </c>
      <c r="E243" s="261" t="s">
        <v>151</v>
      </c>
      <c r="F243" s="262"/>
      <c r="G243" s="262"/>
      <c r="H243" s="262"/>
      <c r="I243" s="262"/>
      <c r="J243" s="262"/>
      <c r="K243" s="262"/>
      <c r="L243" s="263"/>
      <c r="M243" s="171"/>
      <c r="N243" s="171"/>
      <c r="O243" s="171"/>
    </row>
    <row r="244" spans="1:15" ht="27">
      <c r="A244" s="171"/>
      <c r="B244" s="257"/>
      <c r="C244" s="258"/>
      <c r="D244" s="183" t="s">
        <v>42</v>
      </c>
      <c r="E244" s="289">
        <v>1108</v>
      </c>
      <c r="F244" s="289"/>
      <c r="G244" s="289"/>
      <c r="H244" s="289"/>
      <c r="I244" s="289"/>
      <c r="J244" s="289"/>
      <c r="K244" s="289"/>
      <c r="L244" s="289"/>
      <c r="M244" s="171"/>
      <c r="N244" s="171"/>
      <c r="O244" s="171"/>
    </row>
    <row r="245" spans="1:15" ht="27">
      <c r="A245" s="171"/>
      <c r="B245" s="257"/>
      <c r="C245" s="258"/>
      <c r="D245" s="183" t="s">
        <v>43</v>
      </c>
      <c r="E245" s="261" t="s">
        <v>269</v>
      </c>
      <c r="F245" s="262"/>
      <c r="G245" s="262"/>
      <c r="H245" s="262"/>
      <c r="I245" s="262"/>
      <c r="J245" s="262"/>
      <c r="K245" s="262"/>
      <c r="L245" s="263"/>
      <c r="M245" s="171"/>
      <c r="N245" s="171"/>
      <c r="O245" s="171"/>
    </row>
    <row r="246" spans="1:15" ht="27">
      <c r="A246" s="171"/>
      <c r="B246" s="259"/>
      <c r="C246" s="260"/>
      <c r="D246" s="183" t="s">
        <v>44</v>
      </c>
      <c r="E246" s="289">
        <v>32002</v>
      </c>
      <c r="F246" s="289"/>
      <c r="G246" s="289"/>
      <c r="H246" s="289"/>
      <c r="I246" s="289"/>
      <c r="J246" s="289"/>
      <c r="K246" s="289"/>
      <c r="L246" s="289"/>
      <c r="M246" s="171"/>
      <c r="N246" s="171"/>
      <c r="O246" s="171"/>
    </row>
    <row r="247" spans="1:15">
      <c r="A247" s="171"/>
      <c r="B247" s="254"/>
      <c r="C247" s="254"/>
      <c r="D247" s="254"/>
      <c r="E247" s="254"/>
      <c r="F247" s="254"/>
      <c r="G247" s="254"/>
      <c r="H247" s="254"/>
      <c r="I247" s="254"/>
      <c r="J247" s="254"/>
      <c r="K247" s="254"/>
      <c r="L247" s="254"/>
      <c r="M247" s="171"/>
      <c r="N247" s="171"/>
      <c r="O247" s="171"/>
    </row>
    <row r="248" spans="1:15">
      <c r="A248" s="171"/>
      <c r="B248" s="288" t="s">
        <v>45</v>
      </c>
      <c r="C248" s="288"/>
      <c r="D248" s="288"/>
      <c r="E248" s="289" t="s">
        <v>154</v>
      </c>
      <c r="F248" s="289"/>
      <c r="G248" s="289"/>
      <c r="H248" s="289"/>
      <c r="I248" s="289"/>
      <c r="J248" s="289"/>
      <c r="K248" s="289"/>
      <c r="L248" s="289"/>
      <c r="M248" s="171"/>
      <c r="N248" s="171"/>
      <c r="O248" s="171"/>
    </row>
    <row r="249" spans="1:15">
      <c r="A249" s="171"/>
      <c r="B249" s="171"/>
      <c r="C249" s="171"/>
      <c r="D249" s="171"/>
      <c r="E249" s="171"/>
      <c r="F249" s="171"/>
      <c r="G249" s="171"/>
      <c r="H249" s="171"/>
      <c r="I249" s="171"/>
      <c r="J249" s="171"/>
      <c r="K249" s="171"/>
      <c r="L249" s="171"/>
      <c r="M249" s="68" t="s">
        <v>274</v>
      </c>
      <c r="N249" s="171"/>
      <c r="O249" s="171"/>
    </row>
    <row r="250" spans="1:15" ht="75" customHeight="1">
      <c r="A250" s="171"/>
      <c r="B250" s="250" t="s">
        <v>50</v>
      </c>
      <c r="C250" s="290" t="s">
        <v>1</v>
      </c>
      <c r="D250" s="290"/>
      <c r="E250" s="250" t="s">
        <v>49</v>
      </c>
      <c r="F250" s="250" t="s">
        <v>3</v>
      </c>
      <c r="G250" s="250"/>
      <c r="H250" s="250"/>
      <c r="I250" s="250" t="s">
        <v>47</v>
      </c>
      <c r="J250" s="250" t="s">
        <v>4</v>
      </c>
      <c r="K250" s="250" t="s">
        <v>5</v>
      </c>
      <c r="L250" s="250" t="s">
        <v>6</v>
      </c>
      <c r="M250" s="250" t="s">
        <v>46</v>
      </c>
      <c r="N250" s="250"/>
      <c r="O250" s="250" t="s">
        <v>7</v>
      </c>
    </row>
    <row r="251" spans="1:15" ht="67.5">
      <c r="A251" s="171"/>
      <c r="B251" s="250"/>
      <c r="C251" s="184" t="s">
        <v>8</v>
      </c>
      <c r="D251" s="180" t="s">
        <v>0</v>
      </c>
      <c r="E251" s="250"/>
      <c r="F251" s="180" t="s">
        <v>48</v>
      </c>
      <c r="G251" s="180" t="s">
        <v>9</v>
      </c>
      <c r="H251" s="180" t="s">
        <v>10</v>
      </c>
      <c r="I251" s="250"/>
      <c r="J251" s="250"/>
      <c r="K251" s="250"/>
      <c r="L251" s="250"/>
      <c r="M251" s="180" t="s">
        <v>11</v>
      </c>
      <c r="N251" s="180" t="s">
        <v>12</v>
      </c>
      <c r="O251" s="250"/>
    </row>
    <row r="252" spans="1:15">
      <c r="A252" s="171"/>
      <c r="B252" s="186" t="s">
        <v>13</v>
      </c>
      <c r="C252" s="186" t="s">
        <v>14</v>
      </c>
      <c r="D252" s="186" t="s">
        <v>15</v>
      </c>
      <c r="E252" s="186" t="s">
        <v>16</v>
      </c>
      <c r="F252" s="186" t="s">
        <v>17</v>
      </c>
      <c r="G252" s="186" t="s">
        <v>18</v>
      </c>
      <c r="H252" s="186" t="s">
        <v>19</v>
      </c>
      <c r="I252" s="186" t="s">
        <v>20</v>
      </c>
      <c r="J252" s="186" t="s">
        <v>21</v>
      </c>
      <c r="K252" s="186" t="s">
        <v>22</v>
      </c>
      <c r="L252" s="186" t="s">
        <v>23</v>
      </c>
      <c r="M252" s="186" t="s">
        <v>24</v>
      </c>
      <c r="N252" s="186" t="s">
        <v>25</v>
      </c>
      <c r="O252" s="186" t="s">
        <v>26</v>
      </c>
    </row>
    <row r="253" spans="1:15" ht="17.25">
      <c r="A253" s="171"/>
      <c r="B253" s="4">
        <v>1200000</v>
      </c>
      <c r="C253" s="5" t="s">
        <v>66</v>
      </c>
      <c r="D253" s="4" t="s">
        <v>28</v>
      </c>
      <c r="E253" s="147">
        <f>E255</f>
        <v>165903.4</v>
      </c>
      <c r="F253" s="174">
        <f t="shared" ref="F253:H253" si="18">F255</f>
        <v>0</v>
      </c>
      <c r="G253" s="233">
        <f t="shared" si="18"/>
        <v>-10000</v>
      </c>
      <c r="H253" s="174">
        <f t="shared" si="18"/>
        <v>0</v>
      </c>
      <c r="I253" s="147">
        <f>E253+F253+G253+H253</f>
        <v>155903.4</v>
      </c>
      <c r="J253" s="25">
        <f>J255</f>
        <v>0</v>
      </c>
      <c r="K253" s="25">
        <f t="shared" ref="K253:L253" si="19">K255</f>
        <v>0</v>
      </c>
      <c r="L253" s="25">
        <f t="shared" si="19"/>
        <v>0</v>
      </c>
      <c r="M253" s="172"/>
      <c r="N253" s="172"/>
      <c r="O253" s="172"/>
    </row>
    <row r="254" spans="1:15" ht="17.25">
      <c r="A254" s="171"/>
      <c r="B254" s="4">
        <v>1210000</v>
      </c>
      <c r="C254" s="5" t="s">
        <v>67</v>
      </c>
      <c r="D254" s="4" t="s">
        <v>28</v>
      </c>
      <c r="E254" s="172"/>
      <c r="F254" s="172"/>
      <c r="G254" s="233"/>
      <c r="H254" s="172"/>
      <c r="I254" s="147">
        <f t="shared" ref="I254:I256" si="20">E254+F254+G254+H254</f>
        <v>0</v>
      </c>
      <c r="J254" s="172"/>
      <c r="K254" s="172"/>
      <c r="L254" s="172"/>
      <c r="M254" s="172"/>
      <c r="N254" s="172"/>
      <c r="O254" s="172"/>
    </row>
    <row r="255" spans="1:15" ht="17.25">
      <c r="A255" s="171"/>
      <c r="B255" s="4">
        <v>1216000</v>
      </c>
      <c r="C255" s="5" t="s">
        <v>125</v>
      </c>
      <c r="D255" s="4">
        <v>512900</v>
      </c>
      <c r="E255" s="147">
        <v>165903.4</v>
      </c>
      <c r="F255" s="172"/>
      <c r="G255" s="233">
        <v>-10000</v>
      </c>
      <c r="H255" s="172"/>
      <c r="I255" s="147">
        <f t="shared" si="20"/>
        <v>155903.4</v>
      </c>
      <c r="J255" s="172"/>
      <c r="K255" s="172"/>
      <c r="L255" s="172"/>
      <c r="M255" s="172"/>
      <c r="N255" s="172"/>
      <c r="O255" s="172"/>
    </row>
    <row r="256" spans="1:15" ht="17.25">
      <c r="A256" s="171"/>
      <c r="B256" s="4">
        <v>1000000</v>
      </c>
      <c r="C256" s="4" t="s">
        <v>212</v>
      </c>
      <c r="D256" s="4"/>
      <c r="E256" s="147">
        <f>E253</f>
        <v>165903.4</v>
      </c>
      <c r="F256" s="174">
        <f t="shared" ref="F256:H256" si="21">F253</f>
        <v>0</v>
      </c>
      <c r="G256" s="233">
        <f t="shared" si="21"/>
        <v>-10000</v>
      </c>
      <c r="H256" s="174">
        <f t="shared" si="21"/>
        <v>0</v>
      </c>
      <c r="I256" s="147">
        <f t="shared" si="20"/>
        <v>155903.4</v>
      </c>
      <c r="J256" s="25">
        <f>J253</f>
        <v>0</v>
      </c>
      <c r="K256" s="25">
        <f>K253</f>
        <v>0</v>
      </c>
      <c r="L256" s="25">
        <f>L253</f>
        <v>0</v>
      </c>
      <c r="M256" s="172"/>
      <c r="N256" s="172"/>
      <c r="O256" s="172"/>
    </row>
    <row r="257" spans="1:15">
      <c r="A257" s="171"/>
      <c r="B257" s="171"/>
      <c r="C257" s="171"/>
      <c r="D257" s="171"/>
      <c r="E257" s="176"/>
      <c r="F257" s="171"/>
      <c r="G257" s="171"/>
      <c r="H257" s="171"/>
      <c r="I257" s="171"/>
      <c r="J257" s="171"/>
      <c r="K257" s="171"/>
      <c r="L257" s="171"/>
      <c r="M257" s="171"/>
      <c r="N257" s="171"/>
      <c r="O257" s="171"/>
    </row>
    <row r="258" spans="1:15">
      <c r="A258" s="171"/>
      <c r="B258" s="171"/>
      <c r="C258" s="173" t="s">
        <v>314</v>
      </c>
      <c r="D258" s="251"/>
      <c r="E258" s="251"/>
      <c r="F258" s="251"/>
      <c r="G258" s="252" t="s">
        <v>71</v>
      </c>
      <c r="H258" s="252"/>
      <c r="I258" s="171"/>
      <c r="J258" s="253" t="s">
        <v>155</v>
      </c>
      <c r="K258" s="253"/>
      <c r="L258" s="253"/>
      <c r="M258" s="171"/>
      <c r="N258" s="171"/>
      <c r="O258" s="171"/>
    </row>
    <row r="259" spans="1:15">
      <c r="A259" s="171"/>
      <c r="B259" s="171"/>
      <c r="C259" s="8"/>
      <c r="D259" s="8"/>
      <c r="E259" s="1"/>
      <c r="F259" s="171"/>
      <c r="G259" s="252" t="s">
        <v>72</v>
      </c>
      <c r="H259" s="252"/>
      <c r="I259" s="171"/>
      <c r="J259" s="252" t="s">
        <v>73</v>
      </c>
      <c r="K259" s="252"/>
      <c r="L259" s="252"/>
      <c r="M259" s="171"/>
      <c r="N259" s="171"/>
      <c r="O259" s="171"/>
    </row>
    <row r="260" spans="1:15">
      <c r="A260" s="171"/>
      <c r="B260" s="171"/>
      <c r="C260" s="182" t="s">
        <v>74</v>
      </c>
      <c r="D260" s="8"/>
      <c r="E260" s="8"/>
      <c r="F260" s="8"/>
      <c r="G260" s="8"/>
      <c r="H260" s="8"/>
      <c r="I260" s="8"/>
      <c r="J260" s="171"/>
      <c r="K260" s="171"/>
      <c r="L260" s="171"/>
      <c r="M260" s="171"/>
      <c r="N260" s="171"/>
      <c r="O260" s="171"/>
    </row>
    <row r="261" spans="1:15" ht="16.5" customHeight="1">
      <c r="A261" s="171"/>
      <c r="B261" s="171"/>
      <c r="C261" s="8"/>
      <c r="D261" s="251" t="s">
        <v>75</v>
      </c>
      <c r="E261" s="251"/>
      <c r="F261" s="251"/>
      <c r="G261" s="252" t="s">
        <v>71</v>
      </c>
      <c r="H261" s="252"/>
      <c r="I261" s="7"/>
      <c r="J261" s="253" t="s">
        <v>239</v>
      </c>
      <c r="K261" s="253"/>
      <c r="L261" s="253"/>
      <c r="M261" s="171"/>
      <c r="N261" s="171"/>
      <c r="O261" s="171"/>
    </row>
    <row r="262" spans="1:15">
      <c r="A262" s="171"/>
      <c r="B262" s="171"/>
      <c r="C262" s="8"/>
      <c r="D262" s="181"/>
      <c r="E262" s="181"/>
      <c r="F262" s="181"/>
      <c r="G262" s="252" t="s">
        <v>72</v>
      </c>
      <c r="H262" s="252"/>
      <c r="I262" s="7"/>
      <c r="J262" s="252" t="s">
        <v>73</v>
      </c>
      <c r="K262" s="252"/>
      <c r="L262" s="252"/>
      <c r="M262" s="171"/>
      <c r="N262" s="171"/>
      <c r="O262" s="171"/>
    </row>
  </sheetData>
  <mergeCells count="324">
    <mergeCell ref="G89:H89"/>
    <mergeCell ref="J89:L89"/>
    <mergeCell ref="M76:N76"/>
    <mergeCell ref="O76:O77"/>
    <mergeCell ref="D85:F85"/>
    <mergeCell ref="G85:H85"/>
    <mergeCell ref="J85:L85"/>
    <mergeCell ref="G86:H86"/>
    <mergeCell ref="J86:L86"/>
    <mergeCell ref="D88:F88"/>
    <mergeCell ref="G88:H88"/>
    <mergeCell ref="J88:L88"/>
    <mergeCell ref="C76:D76"/>
    <mergeCell ref="E76:E77"/>
    <mergeCell ref="F76:H76"/>
    <mergeCell ref="I76:I77"/>
    <mergeCell ref="J76:J77"/>
    <mergeCell ref="K76:K77"/>
    <mergeCell ref="L76:L77"/>
    <mergeCell ref="B74:D74"/>
    <mergeCell ref="E74:L74"/>
    <mergeCell ref="B76:B77"/>
    <mergeCell ref="B62:L62"/>
    <mergeCell ref="B63:D63"/>
    <mergeCell ref="E63:L63"/>
    <mergeCell ref="B64:L64"/>
    <mergeCell ref="B65:C67"/>
    <mergeCell ref="E65:L65"/>
    <mergeCell ref="E66:L66"/>
    <mergeCell ref="E67:L67"/>
    <mergeCell ref="B68:L68"/>
    <mergeCell ref="B60:L60"/>
    <mergeCell ref="B61:D61"/>
    <mergeCell ref="E61:L61"/>
    <mergeCell ref="B69:C72"/>
    <mergeCell ref="E69:L69"/>
    <mergeCell ref="E70:L70"/>
    <mergeCell ref="E71:L71"/>
    <mergeCell ref="E72:L72"/>
    <mergeCell ref="B73:L73"/>
    <mergeCell ref="B55:L55"/>
    <mergeCell ref="B56:C57"/>
    <mergeCell ref="E56:L56"/>
    <mergeCell ref="E57:L57"/>
    <mergeCell ref="B58:L58"/>
    <mergeCell ref="B59:D59"/>
    <mergeCell ref="E59:L59"/>
    <mergeCell ref="J47:L47"/>
    <mergeCell ref="B49:L49"/>
    <mergeCell ref="B50:L50"/>
    <mergeCell ref="B51:L51"/>
    <mergeCell ref="B53:C54"/>
    <mergeCell ref="E53:L53"/>
    <mergeCell ref="E54:L54"/>
    <mergeCell ref="B13:D13"/>
    <mergeCell ref="E7:L7"/>
    <mergeCell ref="E8:L8"/>
    <mergeCell ref="B9:L9"/>
    <mergeCell ref="B4:L4"/>
    <mergeCell ref="B5:L5"/>
    <mergeCell ref="J1:L1"/>
    <mergeCell ref="B3:L3"/>
    <mergeCell ref="B22:L22"/>
    <mergeCell ref="B7:C8"/>
    <mergeCell ref="B23:C26"/>
    <mergeCell ref="E23:L23"/>
    <mergeCell ref="E24:L24"/>
    <mergeCell ref="E25:L25"/>
    <mergeCell ref="E26:L26"/>
    <mergeCell ref="B19:C21"/>
    <mergeCell ref="E19:L19"/>
    <mergeCell ref="E21:L21"/>
    <mergeCell ref="B10:C11"/>
    <mergeCell ref="B27:L27"/>
    <mergeCell ref="B28:D28"/>
    <mergeCell ref="E28:L28"/>
    <mergeCell ref="E20:L20"/>
    <mergeCell ref="E15:L15"/>
    <mergeCell ref="E17:L17"/>
    <mergeCell ref="B15:D15"/>
    <mergeCell ref="B16:L16"/>
    <mergeCell ref="B17:D17"/>
    <mergeCell ref="B18:L18"/>
    <mergeCell ref="E11:L11"/>
    <mergeCell ref="E13:L13"/>
    <mergeCell ref="B14:L14"/>
    <mergeCell ref="E10:L10"/>
    <mergeCell ref="B12:L12"/>
    <mergeCell ref="J44:L44"/>
    <mergeCell ref="G45:H45"/>
    <mergeCell ref="J45:L45"/>
    <mergeCell ref="M30:N30"/>
    <mergeCell ref="O30:O31"/>
    <mergeCell ref="D41:F41"/>
    <mergeCell ref="G41:H41"/>
    <mergeCell ref="J41:L41"/>
    <mergeCell ref="B30:B31"/>
    <mergeCell ref="C30:D30"/>
    <mergeCell ref="E30:E31"/>
    <mergeCell ref="F30:H30"/>
    <mergeCell ref="I30:I31"/>
    <mergeCell ref="J30:J31"/>
    <mergeCell ref="G42:H42"/>
    <mergeCell ref="J42:L42"/>
    <mergeCell ref="D44:F44"/>
    <mergeCell ref="G44:H44"/>
    <mergeCell ref="K30:K31"/>
    <mergeCell ref="L30:L31"/>
    <mergeCell ref="J92:L92"/>
    <mergeCell ref="B94:L94"/>
    <mergeCell ref="B95:L95"/>
    <mergeCell ref="B96:L96"/>
    <mergeCell ref="B98:C99"/>
    <mergeCell ref="E98:L98"/>
    <mergeCell ref="E99:L99"/>
    <mergeCell ref="B100:L100"/>
    <mergeCell ref="B101:C102"/>
    <mergeCell ref="E101:L101"/>
    <mergeCell ref="E102:L102"/>
    <mergeCell ref="B103:L103"/>
    <mergeCell ref="B104:D104"/>
    <mergeCell ref="E104:L104"/>
    <mergeCell ref="B105:L105"/>
    <mergeCell ref="B106:D106"/>
    <mergeCell ref="E106:L106"/>
    <mergeCell ref="B107:L107"/>
    <mergeCell ref="B108:D108"/>
    <mergeCell ref="E108:L108"/>
    <mergeCell ref="B109:L109"/>
    <mergeCell ref="B110:C112"/>
    <mergeCell ref="E110:L110"/>
    <mergeCell ref="E111:L111"/>
    <mergeCell ref="E112:L112"/>
    <mergeCell ref="B113:L113"/>
    <mergeCell ref="B114:C117"/>
    <mergeCell ref="E114:L114"/>
    <mergeCell ref="E115:L115"/>
    <mergeCell ref="E116:L116"/>
    <mergeCell ref="E117:L117"/>
    <mergeCell ref="B118:L118"/>
    <mergeCell ref="B119:D119"/>
    <mergeCell ref="E119:L119"/>
    <mergeCell ref="B121:B122"/>
    <mergeCell ref="C121:D121"/>
    <mergeCell ref="E121:E122"/>
    <mergeCell ref="F121:H121"/>
    <mergeCell ref="I121:I122"/>
    <mergeCell ref="J121:J122"/>
    <mergeCell ref="K121:K122"/>
    <mergeCell ref="L121:L122"/>
    <mergeCell ref="M121:N121"/>
    <mergeCell ref="O121:O122"/>
    <mergeCell ref="D129:F129"/>
    <mergeCell ref="G129:H129"/>
    <mergeCell ref="J129:L129"/>
    <mergeCell ref="G130:H130"/>
    <mergeCell ref="J130:L130"/>
    <mergeCell ref="D132:F132"/>
    <mergeCell ref="G132:H132"/>
    <mergeCell ref="J132:L132"/>
    <mergeCell ref="G133:H133"/>
    <mergeCell ref="J133:L133"/>
    <mergeCell ref="J135:L135"/>
    <mergeCell ref="B137:L137"/>
    <mergeCell ref="B138:L138"/>
    <mergeCell ref="B139:L139"/>
    <mergeCell ref="B141:C142"/>
    <mergeCell ref="E141:L141"/>
    <mergeCell ref="E142:L142"/>
    <mergeCell ref="B143:L143"/>
    <mergeCell ref="B144:C145"/>
    <mergeCell ref="E144:L144"/>
    <mergeCell ref="E145:L145"/>
    <mergeCell ref="B146:L146"/>
    <mergeCell ref="B147:D147"/>
    <mergeCell ref="E147:L147"/>
    <mergeCell ref="B148:L148"/>
    <mergeCell ref="B149:D149"/>
    <mergeCell ref="E149:L149"/>
    <mergeCell ref="B150:L150"/>
    <mergeCell ref="B151:D151"/>
    <mergeCell ref="E151:L151"/>
    <mergeCell ref="B152:L152"/>
    <mergeCell ref="B153:C155"/>
    <mergeCell ref="E153:L153"/>
    <mergeCell ref="E154:L154"/>
    <mergeCell ref="E155:L155"/>
    <mergeCell ref="B156:L156"/>
    <mergeCell ref="B157:C160"/>
    <mergeCell ref="E157:L157"/>
    <mergeCell ref="E158:L158"/>
    <mergeCell ref="E159:L159"/>
    <mergeCell ref="E160:L160"/>
    <mergeCell ref="B161:L161"/>
    <mergeCell ref="B162:D162"/>
    <mergeCell ref="E162:L162"/>
    <mergeCell ref="B164:B165"/>
    <mergeCell ref="C164:D164"/>
    <mergeCell ref="E164:E165"/>
    <mergeCell ref="F164:H164"/>
    <mergeCell ref="I164:I165"/>
    <mergeCell ref="J164:J165"/>
    <mergeCell ref="K164:K165"/>
    <mergeCell ref="L164:L165"/>
    <mergeCell ref="M164:N164"/>
    <mergeCell ref="O164:O165"/>
    <mergeCell ref="D173:F173"/>
    <mergeCell ref="G173:H173"/>
    <mergeCell ref="J173:L173"/>
    <mergeCell ref="G174:H174"/>
    <mergeCell ref="J174:L174"/>
    <mergeCell ref="D176:F176"/>
    <mergeCell ref="G176:H176"/>
    <mergeCell ref="J176:L176"/>
    <mergeCell ref="G177:H177"/>
    <mergeCell ref="J177:L177"/>
    <mergeCell ref="J178:L178"/>
    <mergeCell ref="B180:L180"/>
    <mergeCell ref="B181:L181"/>
    <mergeCell ref="B182:L182"/>
    <mergeCell ref="B184:C185"/>
    <mergeCell ref="E184:L184"/>
    <mergeCell ref="E185:L185"/>
    <mergeCell ref="B186:L186"/>
    <mergeCell ref="B187:C188"/>
    <mergeCell ref="E187:L187"/>
    <mergeCell ref="E188:L188"/>
    <mergeCell ref="B189:L189"/>
    <mergeCell ref="B190:D190"/>
    <mergeCell ref="E190:L190"/>
    <mergeCell ref="B191:L191"/>
    <mergeCell ref="B192:D192"/>
    <mergeCell ref="E192:L192"/>
    <mergeCell ref="B193:L193"/>
    <mergeCell ref="B194:D194"/>
    <mergeCell ref="E194:L194"/>
    <mergeCell ref="B195:L195"/>
    <mergeCell ref="B196:C198"/>
    <mergeCell ref="E196:L196"/>
    <mergeCell ref="E197:L197"/>
    <mergeCell ref="E198:L198"/>
    <mergeCell ref="B199:L199"/>
    <mergeCell ref="B200:C203"/>
    <mergeCell ref="E200:L200"/>
    <mergeCell ref="E201:L201"/>
    <mergeCell ref="E202:L202"/>
    <mergeCell ref="E203:L203"/>
    <mergeCell ref="B204:L204"/>
    <mergeCell ref="B205:D205"/>
    <mergeCell ref="E205:L205"/>
    <mergeCell ref="B207:B208"/>
    <mergeCell ref="C207:D207"/>
    <mergeCell ref="E207:E208"/>
    <mergeCell ref="F207:H207"/>
    <mergeCell ref="I207:I208"/>
    <mergeCell ref="J207:J208"/>
    <mergeCell ref="K207:K208"/>
    <mergeCell ref="L207:L208"/>
    <mergeCell ref="M207:N207"/>
    <mergeCell ref="O207:O208"/>
    <mergeCell ref="D215:F215"/>
    <mergeCell ref="G215:H215"/>
    <mergeCell ref="J215:L215"/>
    <mergeCell ref="G216:H216"/>
    <mergeCell ref="J216:L216"/>
    <mergeCell ref="D218:F218"/>
    <mergeCell ref="G218:H218"/>
    <mergeCell ref="J218:L218"/>
    <mergeCell ref="G219:H219"/>
    <mergeCell ref="J219:L219"/>
    <mergeCell ref="J221:L221"/>
    <mergeCell ref="B223:L223"/>
    <mergeCell ref="B224:L224"/>
    <mergeCell ref="B225:L225"/>
    <mergeCell ref="B227:C228"/>
    <mergeCell ref="E227:L227"/>
    <mergeCell ref="E228:L228"/>
    <mergeCell ref="B229:L229"/>
    <mergeCell ref="B230:C231"/>
    <mergeCell ref="E230:L230"/>
    <mergeCell ref="E231:L231"/>
    <mergeCell ref="B232:L232"/>
    <mergeCell ref="B233:D233"/>
    <mergeCell ref="E233:L233"/>
    <mergeCell ref="B234:L234"/>
    <mergeCell ref="B235:D235"/>
    <mergeCell ref="E235:L235"/>
    <mergeCell ref="B236:L236"/>
    <mergeCell ref="B237:D237"/>
    <mergeCell ref="E237:L237"/>
    <mergeCell ref="B238:L238"/>
    <mergeCell ref="B239:C241"/>
    <mergeCell ref="E239:L239"/>
    <mergeCell ref="E240:L240"/>
    <mergeCell ref="E241:L241"/>
    <mergeCell ref="B242:L242"/>
    <mergeCell ref="B243:C246"/>
    <mergeCell ref="E243:L243"/>
    <mergeCell ref="E244:L244"/>
    <mergeCell ref="E245:L245"/>
    <mergeCell ref="E246:L246"/>
    <mergeCell ref="B247:L247"/>
    <mergeCell ref="B248:D248"/>
    <mergeCell ref="E248:L248"/>
    <mergeCell ref="B250:B251"/>
    <mergeCell ref="C250:D250"/>
    <mergeCell ref="E250:E251"/>
    <mergeCell ref="F250:H250"/>
    <mergeCell ref="I250:I251"/>
    <mergeCell ref="J250:J251"/>
    <mergeCell ref="K250:K251"/>
    <mergeCell ref="L250:L251"/>
    <mergeCell ref="M250:N250"/>
    <mergeCell ref="O250:O251"/>
    <mergeCell ref="D258:F258"/>
    <mergeCell ref="G258:H258"/>
    <mergeCell ref="J258:L258"/>
    <mergeCell ref="G259:H259"/>
    <mergeCell ref="J259:L259"/>
    <mergeCell ref="D261:F261"/>
    <mergeCell ref="G261:H261"/>
    <mergeCell ref="J261:L261"/>
    <mergeCell ref="G262:H262"/>
    <mergeCell ref="J262:L262"/>
  </mergeCells>
  <pageMargins left="0.7" right="0.7" top="0.75" bottom="0.75" header="0.3" footer="0.3"/>
  <pageSetup paperSize="9" scale="53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Ձև 2</vt:lpstr>
      <vt:lpstr>Ձև 8</vt:lpstr>
      <vt:lpstr>ԲՍԿ</vt:lpstr>
      <vt:lpstr>ԲԳԿ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2021-04-27T06:12:24Z</dcterms:modified>
</cp:coreProperties>
</file>