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6" i="10" l="1"/>
  <c r="G6" i="10"/>
  <c r="F6" i="10"/>
  <c r="E6" i="10"/>
  <c r="F6" i="9" l="1"/>
  <c r="H6" i="9" s="1"/>
  <c r="E6" i="9" l="1"/>
  <c r="G27" i="8" l="1"/>
  <c r="E27" i="8" l="1"/>
  <c r="F27" i="8"/>
  <c r="I27" i="8"/>
</calcChain>
</file>

<file path=xl/sharedStrings.xml><?xml version="1.0" encoding="utf-8"?>
<sst xmlns="http://schemas.openxmlformats.org/spreadsheetml/2006/main" count="85" uniqueCount="42">
  <si>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</si>
  <si>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</si>
  <si>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</si>
  <si>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</si>
  <si>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</si>
  <si>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</si>
  <si>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</si>
  <si>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</si>
  <si>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</si>
  <si>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</si>
  <si>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</si>
  <si>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</si>
  <si>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</si>
  <si>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</si>
  <si>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</si>
  <si>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</si>
  <si>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</si>
  <si>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</si>
  <si>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</si>
  <si>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</si>
  <si>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</si>
  <si>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</si>
  <si>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</si>
  <si>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</si>
  <si>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</si>
  <si>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</si>
  <si>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</si>
  <si>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</si>
  <si>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</si>
  <si>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</si>
  <si>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</si>
  <si>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</si>
  <si>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AMGB1129A357</t>
  </si>
  <si>
    <t>AMGT52191260</t>
  </si>
  <si>
    <t>AMGT52022267</t>
  </si>
  <si>
    <t>AMGN60294292</t>
  </si>
  <si>
    <t>AMGT5201C259</t>
  </si>
  <si>
    <t>AMGT52019255</t>
  </si>
  <si>
    <t>01.01.2025-31.03.2025</t>
  </si>
  <si>
    <t>AMGT52023265</t>
  </si>
  <si>
    <t>AMGN36294277</t>
  </si>
  <si>
    <t>AMGT52306256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</si>
</sst>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9" sqref="E29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38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32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32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33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33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45691</v>
      </c>
      <c r="B10" s="35">
        <v>45692</v>
      </c>
      <c r="C10" s="36" t="s">
        <v>34</v>
      </c>
      <c r="D10" s="36" t="s">
        <v>14</v>
      </c>
      <c r="E10" s="36">
        <v>5000000000</v>
      </c>
      <c r="F10" s="36">
        <v>17532000000</v>
      </c>
      <c r="G10" s="7">
        <v>5000000000</v>
      </c>
      <c r="H10" s="37">
        <v>92.04</v>
      </c>
      <c r="I10" s="33">
        <v>8.5782999999999998E-2</v>
      </c>
      <c r="J10" s="33">
        <v>8.6900000000000005E-2</v>
      </c>
      <c r="K10" s="35">
        <v>46055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45692</v>
      </c>
      <c r="B11" s="35">
        <v>45692</v>
      </c>
      <c r="C11" s="36" t="s">
        <v>34</v>
      </c>
      <c r="D11" s="36" t="s">
        <v>17</v>
      </c>
      <c r="E11" s="36">
        <v>1000000000</v>
      </c>
      <c r="F11" s="36">
        <v>400000000</v>
      </c>
      <c r="G11" s="7">
        <v>400000000</v>
      </c>
      <c r="H11" s="37">
        <v>92.04</v>
      </c>
      <c r="I11" s="33">
        <v>8.5782999999999998E-2</v>
      </c>
      <c r="J11" s="33"/>
      <c r="K11" s="35">
        <v>46055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45699</v>
      </c>
      <c r="B12" s="35">
        <v>45700</v>
      </c>
      <c r="C12" s="36" t="s">
        <v>35</v>
      </c>
      <c r="D12" s="36" t="s">
        <v>14</v>
      </c>
      <c r="E12" s="36">
        <v>30000000000</v>
      </c>
      <c r="F12" s="36">
        <v>55486000000</v>
      </c>
      <c r="G12" s="7">
        <v>30000000000</v>
      </c>
      <c r="H12" s="37">
        <v>98.42</v>
      </c>
      <c r="I12" s="33">
        <v>9.7988000000000006E-2</v>
      </c>
      <c r="J12" s="33">
        <v>9.8799999999999999E-2</v>
      </c>
      <c r="K12" s="35">
        <v>47237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45700</v>
      </c>
      <c r="B13" s="35">
        <v>45700</v>
      </c>
      <c r="C13" s="36" t="s">
        <v>35</v>
      </c>
      <c r="D13" s="36" t="s">
        <v>17</v>
      </c>
      <c r="E13" s="36">
        <v>6000000000</v>
      </c>
      <c r="F13" s="36">
        <v>5940000000</v>
      </c>
      <c r="G13" s="7">
        <v>5940000000</v>
      </c>
      <c r="H13" s="37">
        <v>98.42</v>
      </c>
      <c r="I13" s="33">
        <v>9.7988000000000006E-2</v>
      </c>
      <c r="J13" s="33"/>
      <c r="K13" s="35">
        <v>47237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45700</v>
      </c>
      <c r="B14" s="35">
        <v>45700</v>
      </c>
      <c r="C14" s="36" t="s">
        <v>35</v>
      </c>
      <c r="D14" s="36" t="s">
        <v>16</v>
      </c>
      <c r="E14" s="36">
        <v>1753000000</v>
      </c>
      <c r="F14" s="36">
        <v>1753000000</v>
      </c>
      <c r="G14" s="7">
        <v>1753000000</v>
      </c>
      <c r="H14" s="37">
        <v>98.42</v>
      </c>
      <c r="I14" s="33">
        <v>9.7988000000000006E-2</v>
      </c>
      <c r="J14" s="33"/>
      <c r="K14" s="35">
        <v>47237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45705</v>
      </c>
      <c r="B15" s="35">
        <v>45706</v>
      </c>
      <c r="C15" s="36" t="s">
        <v>36</v>
      </c>
      <c r="D15" s="36" t="s">
        <v>14</v>
      </c>
      <c r="E15" s="36">
        <v>5000000000</v>
      </c>
      <c r="F15" s="36">
        <v>18900000000</v>
      </c>
      <c r="G15" s="7">
        <v>5000000000</v>
      </c>
      <c r="H15" s="37">
        <v>93.79</v>
      </c>
      <c r="I15" s="33">
        <v>8.3278000000000005E-2</v>
      </c>
      <c r="J15" s="33">
        <v>8.3769999999999997E-2</v>
      </c>
      <c r="K15" s="35">
        <v>45992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45706</v>
      </c>
      <c r="B16" s="35">
        <v>45706</v>
      </c>
      <c r="C16" s="36" t="s">
        <v>36</v>
      </c>
      <c r="D16" s="36" t="s">
        <v>17</v>
      </c>
      <c r="E16" s="36">
        <v>1000000000</v>
      </c>
      <c r="F16" s="36">
        <v>1000000000</v>
      </c>
      <c r="G16" s="7">
        <v>1000000000</v>
      </c>
      <c r="H16" s="37">
        <v>93.79</v>
      </c>
      <c r="I16" s="33">
        <v>8.3278000000000005E-2</v>
      </c>
      <c r="J16" s="33"/>
      <c r="K16" s="35">
        <v>45992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45712</v>
      </c>
      <c r="B17" s="35">
        <v>45713</v>
      </c>
      <c r="C17" s="36" t="s">
        <v>37</v>
      </c>
      <c r="D17" s="36" t="s">
        <v>14</v>
      </c>
      <c r="E17" s="36">
        <v>3000000000</v>
      </c>
      <c r="F17" s="36">
        <v>10000000000</v>
      </c>
      <c r="G17" s="7">
        <v>3000000000</v>
      </c>
      <c r="H17" s="37">
        <v>95.97</v>
      </c>
      <c r="I17" s="33">
        <v>8.0453999999999998E-2</v>
      </c>
      <c r="J17" s="33">
        <v>8.0909999999999996E-2</v>
      </c>
      <c r="K17" s="35">
        <v>45901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45713</v>
      </c>
      <c r="B18" s="35">
        <v>45713</v>
      </c>
      <c r="C18" s="36" t="s">
        <v>37</v>
      </c>
      <c r="D18" s="36" t="s">
        <v>17</v>
      </c>
      <c r="E18" s="36">
        <v>600000000</v>
      </c>
      <c r="F18" s="36">
        <v>600000000</v>
      </c>
      <c r="G18" s="7">
        <v>600000000</v>
      </c>
      <c r="H18" s="37">
        <v>95.97</v>
      </c>
      <c r="I18" s="33">
        <v>8.0453999999999998E-2</v>
      </c>
      <c r="J18" s="33"/>
      <c r="K18" s="35">
        <v>45901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45713</v>
      </c>
      <c r="B19" s="35">
        <v>45713</v>
      </c>
      <c r="C19" s="36" t="s">
        <v>37</v>
      </c>
      <c r="D19" s="36" t="s">
        <v>16</v>
      </c>
      <c r="E19" s="36">
        <v>31820000</v>
      </c>
      <c r="F19" s="36">
        <v>31820000</v>
      </c>
      <c r="G19" s="7">
        <v>31820000</v>
      </c>
      <c r="H19" s="37">
        <v>95.97</v>
      </c>
      <c r="I19" s="33">
        <v>8.0453999999999998E-2</v>
      </c>
      <c r="J19" s="33"/>
      <c r="K19" s="35">
        <v>45901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45719</v>
      </c>
      <c r="B20" s="35">
        <v>45720</v>
      </c>
      <c r="C20" s="36" t="s">
        <v>39</v>
      </c>
      <c r="D20" s="36" t="s">
        <v>14</v>
      </c>
      <c r="E20" s="36">
        <v>5000000000</v>
      </c>
      <c r="F20" s="36">
        <v>14100000000</v>
      </c>
      <c r="G20" s="7">
        <v>5000000000</v>
      </c>
      <c r="H20" s="37">
        <v>92.14</v>
      </c>
      <c r="I20" s="33">
        <v>8.4626999999999994E-2</v>
      </c>
      <c r="J20" s="33">
        <v>8.523E-2</v>
      </c>
      <c r="K20" s="35">
        <v>46083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45720</v>
      </c>
      <c r="B21" s="35">
        <v>45720</v>
      </c>
      <c r="C21" s="36" t="s">
        <v>39</v>
      </c>
      <c r="D21" s="36" t="s">
        <v>17</v>
      </c>
      <c r="E21" s="36">
        <v>1000000000</v>
      </c>
      <c r="F21" s="36">
        <v>280000000</v>
      </c>
      <c r="G21" s="7">
        <v>280000000</v>
      </c>
      <c r="H21" s="37">
        <v>92.14</v>
      </c>
      <c r="I21" s="33">
        <v>8.4626999999999994E-2</v>
      </c>
      <c r="J21" s="33"/>
      <c r="K21" s="35">
        <v>46083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45727</v>
      </c>
      <c r="B22" s="35">
        <v>45728</v>
      </c>
      <c r="C22" s="36" t="s">
        <v>40</v>
      </c>
      <c r="D22" s="36" t="s">
        <v>14</v>
      </c>
      <c r="E22" s="36">
        <v>35000000000</v>
      </c>
      <c r="F22" s="36">
        <v>42100000000</v>
      </c>
      <c r="G22" s="7">
        <v>35000000000</v>
      </c>
      <c r="H22" s="37">
        <v>101.1</v>
      </c>
      <c r="I22" s="33">
        <v>9.4446000000000002E-2</v>
      </c>
      <c r="J22" s="33">
        <v>9.6500000000000002E-2</v>
      </c>
      <c r="K22" s="35">
        <v>46506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45733</v>
      </c>
      <c r="B23" s="35">
        <v>45734</v>
      </c>
      <c r="C23" s="36" t="s">
        <v>33</v>
      </c>
      <c r="D23" s="36" t="s">
        <v>14</v>
      </c>
      <c r="E23" s="36">
        <v>5000000000</v>
      </c>
      <c r="F23" s="36">
        <v>10813615000</v>
      </c>
      <c r="G23" s="7">
        <v>5000000000</v>
      </c>
      <c r="H23" s="37">
        <v>93.48</v>
      </c>
      <c r="I23" s="33">
        <v>8.1775E-2</v>
      </c>
      <c r="J23" s="33">
        <v>8.2500000000000004E-2</v>
      </c>
      <c r="K23" s="35">
        <v>46041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45734</v>
      </c>
      <c r="B24" s="35">
        <v>45734</v>
      </c>
      <c r="C24" s="36" t="s">
        <v>33</v>
      </c>
      <c r="D24" s="36" t="s">
        <v>17</v>
      </c>
      <c r="E24" s="36">
        <v>1000000000</v>
      </c>
      <c r="F24" s="36">
        <v>500000000</v>
      </c>
      <c r="G24" s="7">
        <v>500000000</v>
      </c>
      <c r="H24" s="37">
        <v>93.48</v>
      </c>
      <c r="I24" s="33">
        <v>8.1775E-2</v>
      </c>
      <c r="J24" s="33"/>
      <c r="K24" s="35">
        <v>46041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45740</v>
      </c>
      <c r="B25" s="35">
        <v>45741</v>
      </c>
      <c r="C25" s="36" t="s">
        <v>41</v>
      </c>
      <c r="D25" s="36" t="s">
        <v>14</v>
      </c>
      <c r="E25" s="36">
        <v>3000000000</v>
      </c>
      <c r="F25" s="36">
        <v>8113800000</v>
      </c>
      <c r="G25" s="7">
        <v>3000000000</v>
      </c>
      <c r="H25" s="37">
        <v>97.98</v>
      </c>
      <c r="I25" s="33">
        <v>7.6661999999999994E-2</v>
      </c>
      <c r="J25" s="33">
        <v>7.7798999999999993E-2</v>
      </c>
      <c r="K25" s="35">
        <v>45838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ht="16.5" customHeight="1" x14ac:dyDescent="0.3">
      <c r="A26" s="29"/>
      <c r="B26" s="27"/>
      <c r="C26" s="6"/>
      <c r="D26" s="26"/>
      <c r="E26" s="7"/>
      <c r="F26" s="7"/>
      <c r="G26" s="7"/>
      <c r="H26" s="19"/>
      <c r="I26" s="8"/>
      <c r="J26" s="8"/>
      <c r="K26" s="27"/>
      <c r="L26" s="2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7" s="14" customFormat="1" ht="16.5" customHeight="1" x14ac:dyDescent="0.3">
      <c r="A27" s="10" t="s">
        <v>15</v>
      </c>
      <c r="B27" s="11"/>
      <c r="C27" s="11"/>
      <c r="D27" s="11"/>
      <c r="E27" s="12">
        <f>SUM(E5:E26)</f>
        <v>184384822000</v>
      </c>
      <c r="F27" s="31">
        <f>SUM(F5:F26)</f>
        <v>260608237000</v>
      </c>
      <c r="G27" s="31">
        <f>SUM(G5:G26)</f>
        <v>148704822000</v>
      </c>
      <c r="H27" s="11"/>
      <c r="I27" s="13">
        <f>SUMPRODUCT(G5:G26,I5:I26)/G27</f>
        <v>9.3774538727614362E-2</v>
      </c>
      <c r="J27" s="11"/>
      <c r="K27" s="11"/>
      <c r="L27" s="15"/>
      <c r="M27" s="15"/>
      <c r="N27" s="15"/>
      <c r="O27" s="15"/>
      <c r="P27" s="15"/>
      <c r="Q27" s="15"/>
      <c r="R27" s="15"/>
      <c r="S27" s="15"/>
      <c r="T27" s="15"/>
    </row>
    <row r="28" spans="1:27" x14ac:dyDescent="0.3">
      <c r="A28" s="16"/>
      <c r="B28" s="16"/>
      <c r="C28" s="17"/>
      <c r="D28" s="17"/>
      <c r="E28" s="17"/>
      <c r="F28" s="18"/>
      <c r="G28" s="34"/>
      <c r="I28" s="41"/>
    </row>
    <row r="29" spans="1:27" x14ac:dyDescent="0.3">
      <c r="A29" s="16"/>
      <c r="B29" s="16"/>
      <c r="C29" s="17"/>
      <c r="D29" s="17"/>
      <c r="E29" s="17"/>
      <c r="F29" s="18"/>
      <c r="G29" s="34"/>
      <c r="H29" s="34"/>
      <c r="I29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G3" sqref="G3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38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3" sqref="H3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38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2025-04-02T08:27:46Z</dcterms:modified>
  <cp:keywords>https://mul2-minfin.gov.am/tasks/981090/oneclick?token=2c823b2658e1ff484d77b421ae55d1cc</cp:keywords>
</cp:coreProperties>
</file>