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1075" windowHeight="10755" activeTab="0"/>
  </bookViews>
  <sheets>
    <sheet name="defecit-12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<sst xmlns="http://schemas.openxmlformats.org/spreadsheetml/2006/main" count="14" uniqueCount="14">
  <si>
    <t>ՀԱՇՎԵՏՎՈՒԹՅՈՒՆ*</t>
  </si>
  <si>
    <t>Հայաստանի Հանրապետության 2012 թվականի պետական բյուջեի դեֆիցիտի (պակասուրդի) ֆինանսավորման աղբյուրների վերաբերյալ</t>
  </si>
  <si>
    <t>(հազար դրամ)</t>
  </si>
  <si>
    <t>Պլան¹</t>
  </si>
  <si>
    <t xml:space="preserve">Ճշտված պլան²  </t>
  </si>
  <si>
    <t>Փաստացի</t>
  </si>
  <si>
    <t>Ճշտված պլանի կատարո-ղական (%)</t>
  </si>
  <si>
    <t>ԸՆԴԱՄԵՆԸ</t>
  </si>
  <si>
    <t>այդ թվում`</t>
  </si>
  <si>
    <t>Ա. Ներքին աղբյուրներ</t>
  </si>
  <si>
    <t xml:space="preserve">Բ. Արտաքին աղբյուրներ </t>
  </si>
  <si>
    <t xml:space="preserve">* Ներառված է պետական հիմնարկների համար ՀՀ կառավարության ընդունած որոշումների համաձայն բացված արտաբյուջետային հաշիվների միջոցների շրջանառությունը` համաձայն «Հայաստանի Հանրապետության 2012 թվականի պետական բյուջեի մասին» ՀՀ օրենքի 9-րդ հոդվածի 11-րդ կետի:    </t>
  </si>
  <si>
    <t xml:space="preserve">¹ Հաստատվել է «Հայաստանի Հանրապետության 2012 թվականի պետական բյուջեի մասին» Հայաստանի Հանրապետության օրենքով: </t>
  </si>
  <si>
    <r>
      <t xml:space="preserve">² </t>
    </r>
    <r>
      <rPr>
        <sz val="10"/>
        <rFont val="GHEA Grapalat"/>
        <family val="3"/>
      </rPr>
      <t xml:space="preserve"> Հաշվի են առնվել օրենքով ՀՀ կառավարությանը վերապահված լիազորությունների շրջանակներում կատարված փոփոխությունները:       </t>
    </r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</si>
</sst>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 &quot;#,##0_);\(&quot; &quot;#,##0\)"/>
    <numFmt numFmtId="165" formatCode="&quot; &quot;#,##0_);[Red]\(&quot; &quot;#,##0\)"/>
    <numFmt numFmtId="166" formatCode="&quot; &quot;#,##0.00_);\(&quot; &quot;#,##0.00\)"/>
    <numFmt numFmtId="167" formatCode="&quot; &quot;#,##0.00_);[Red]\(&quot; &quot;#,##0.00\)"/>
    <numFmt numFmtId="168" formatCode="_(&quot; &quot;* #,##0_);_(&quot; &quot;* \(#,##0\);_(&quot; &quot;* &quot;-&quot;_);_(@_)"/>
    <numFmt numFmtId="169" formatCode="_(&quot; &quot;* #,##0.00_);_(&quot; &quot;* \(#,##0.00\);_(&quot; &quot;* &quot;-&quot;??_);_(@_)"/>
    <numFmt numFmtId="170" formatCode="#,##0\ &quot; &quot;;\-#,##0\ &quot; &quot;"/>
    <numFmt numFmtId="171" formatCode="#,##0\ &quot; &quot;;[Red]\-#,##0\ &quot; &quot;"/>
    <numFmt numFmtId="172" formatCode="#,##0.00\ &quot; &quot;;\-#,##0.00\ &quot; &quot;"/>
    <numFmt numFmtId="173" formatCode="#,##0.00\ &quot; &quot;;[Red]\-#,##0.00\ &quot; &quot;"/>
    <numFmt numFmtId="174" formatCode="_-* #,##0\ &quot; &quot;_-;\-* #,##0\ &quot; &quot;_-;_-* &quot;-&quot;\ &quot; &quot;_-;_-@_-"/>
    <numFmt numFmtId="175" formatCode="_-* #,##0\ _ _-;\-* #,##0\ _ _-;_-* &quot;-&quot;\ _ _-;_-@_-"/>
    <numFmt numFmtId="176" formatCode="_-* #,##0.00\ &quot; &quot;_-;\-* #,##0.00\ &quot; &quot;_-;_-* &quot;-&quot;??\ &quot; &quot;_-;_-@_-"/>
    <numFmt numFmtId="177" formatCode="_-* #,##0.00\ _ _-;\-* #,##0.00\ _ _-;_-* &quot;-&quot;??\ _ _-;_-@_-"/>
    <numFmt numFmtId="178" formatCode="_(* #,##0.0_);_(* \(#,##0.0\);_(* &quot;-&quot;??_);_(@_)"/>
    <numFmt numFmtId="179" formatCode="00"/>
    <numFmt numFmtId="180" formatCode="_(* #,##0.0_);_(* \(#,##0.0\);_(* &quot;-&quot;?_);_(@_)"/>
    <numFmt numFmtId="181" formatCode="#,##0.0"/>
    <numFmt numFmtId="182" formatCode="_(* #,##0.000_);_(* \(#,##0.000\);_(* &quot;-&quot;??_);_(@_)"/>
    <numFmt numFmtId="183" formatCode="_(* #,##0_);_(* \(#,##0\);_(* &quot;-&quot;??_);_(@_)"/>
    <numFmt numFmtId="184" formatCode="0.0%"/>
    <numFmt numFmtId="185" formatCode="0.0"/>
    <numFmt numFmtId="186" formatCode="#,##0.00\ ;\(#,##0.00\)"/>
    <numFmt numFmtId="187" formatCode="_(* #,##0.0000_);_(* \(#,##0.0000\);_(* &quot;-&quot;??_);_(@_)"/>
    <numFmt numFmtId="188" formatCode="_(* #,##0.00000_);_(* \(#,##0.00000\);_(* &quot;-&quot;??_);_(@_)"/>
    <numFmt numFmtId="189" formatCode="0.000%"/>
  </numFmts>
  <fonts count="26">
    <font>
      <sz val="10"/>
      <name val="Arial"/>
      <family val="0"/>
    </font>
    <font>
      <sz val="10"/>
      <color indexed="8"/>
      <name val="MS Sans 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GHEA Grapalat"/>
      <family val="3"/>
    </font>
    <font>
      <sz val="10"/>
      <name val="GHEA Grapalat"/>
      <family val="3"/>
    </font>
    <font>
      <sz val="9"/>
      <name val="GHEA Grapalat"/>
      <family val="3"/>
    </font>
    <font>
      <b/>
      <sz val="10"/>
      <name val="GHEA Grapalat"/>
      <family val="3"/>
    </font>
    <font>
      <sz val="8"/>
      <name val="GHEA Grapalat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</borders>
  <cellStyleXfs count="65">
    <xf numFmtId="0" fontId="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21" fillId="0" borderId="0" xfId="0" applyFont="1" applyFill="1" applyAlignment="1">
      <alignment horizontal="center" wrapText="1"/>
    </xf>
    <xf numFmtId="0" fontId="22" fillId="0" borderId="0" xfId="0" applyFont="1" applyAlignment="1">
      <alignment/>
    </xf>
    <xf numFmtId="0" fontId="23" fillId="0" borderId="0" xfId="0" applyFont="1" applyFill="1" applyAlignment="1">
      <alignment horizontal="center" wrapText="1"/>
    </xf>
    <xf numFmtId="0" fontId="23" fillId="0" borderId="0" xfId="0" applyFont="1" applyFill="1" applyAlignment="1">
      <alignment horizontal="center" wrapText="1"/>
    </xf>
    <xf numFmtId="43" fontId="23" fillId="0" borderId="0" xfId="0" applyNumberFormat="1" applyFont="1" applyFill="1" applyAlignment="1">
      <alignment horizontal="center" wrapText="1"/>
    </xf>
    <xf numFmtId="0" fontId="22" fillId="0" borderId="0" xfId="0" applyFont="1" applyBorder="1" applyAlignment="1">
      <alignment horizontal="right"/>
    </xf>
    <xf numFmtId="0" fontId="22" fillId="0" borderId="10" xfId="0" applyFont="1" applyBorder="1" applyAlignment="1">
      <alignment/>
    </xf>
    <xf numFmtId="178" fontId="24" fillId="0" borderId="10" xfId="43" applyNumberFormat="1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wrapText="1"/>
    </xf>
    <xf numFmtId="178" fontId="24" fillId="0" borderId="10" xfId="43" applyNumberFormat="1" applyFont="1" applyFill="1" applyBorder="1" applyAlignment="1">
      <alignment horizontal="right"/>
    </xf>
    <xf numFmtId="184" fontId="24" fillId="0" borderId="10" xfId="60" applyNumberFormat="1" applyFont="1" applyBorder="1" applyAlignment="1">
      <alignment/>
    </xf>
    <xf numFmtId="0" fontId="22" fillId="0" borderId="13" xfId="0" applyFont="1" applyFill="1" applyBorder="1" applyAlignment="1">
      <alignment horizontal="left" wrapText="1"/>
    </xf>
    <xf numFmtId="178" fontId="22" fillId="0" borderId="10" xfId="43" applyNumberFormat="1" applyFont="1" applyFill="1" applyBorder="1" applyAlignment="1">
      <alignment horizontal="right"/>
    </xf>
    <xf numFmtId="0" fontId="22" fillId="0" borderId="0" xfId="0" applyFont="1" applyAlignment="1">
      <alignment wrapText="1"/>
    </xf>
    <xf numFmtId="0" fontId="22" fillId="0" borderId="0" xfId="0" applyFont="1" applyFill="1" applyAlignment="1">
      <alignment wrapText="1"/>
    </xf>
    <xf numFmtId="0" fontId="22" fillId="0" borderId="0" xfId="0" applyFont="1" applyAlignment="1">
      <alignment/>
    </xf>
    <xf numFmtId="0" fontId="22" fillId="0" borderId="0" xfId="0" applyFont="1" applyFill="1" applyAlignment="1">
      <alignment/>
    </xf>
    <xf numFmtId="178" fontId="22" fillId="0" borderId="0" xfId="43" applyNumberFormat="1" applyFont="1" applyFill="1" applyAlignment="1">
      <alignment/>
    </xf>
    <xf numFmtId="0" fontId="25" fillId="0" borderId="0" xfId="0" applyFont="1" applyFill="1" applyAlignment="1">
      <alignment wrapText="1"/>
    </xf>
  </cellXfs>
  <cellStyles count="50">
    <cellStyle name="Normal" xfId="0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Style 1" xfId="61"/>
    <cellStyle name="Title" xfId="62"/>
    <cellStyle name="Total" xfId="63"/>
    <cellStyle name="Warning Text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EPORTS\2012%20report\Q4\2012_budget_report_final\2012_Q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venues-12"/>
      <sheetName val="functional-12"/>
      <sheetName val="economic-12"/>
      <sheetName val="defecit-12"/>
      <sheetName val="defecit-12_detailed"/>
    </sheetNames>
    <sheetDataSet>
      <sheetData sheetId="4">
        <row r="8">
          <cell r="C8">
            <v>72810886.84</v>
          </cell>
          <cell r="D8">
            <v>38703756.250000015</v>
          </cell>
          <cell r="E8">
            <v>5850269.248300001</v>
          </cell>
        </row>
        <row r="84">
          <cell r="C84">
            <v>59728113.2</v>
          </cell>
          <cell r="D84">
            <v>93532813.20000002</v>
          </cell>
          <cell r="E84">
            <v>54058571.23279999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workbookViewId="0" topLeftCell="A1">
      <selection activeCell="A6" sqref="A6"/>
    </sheetView>
  </sheetViews>
  <sheetFormatPr defaultColWidth="9.140625" defaultRowHeight="12.75"/>
  <cols>
    <col min="1" max="1" width="27.8515625" style="2" customWidth="1"/>
    <col min="2" max="3" width="16.140625" style="2" bestFit="1" customWidth="1"/>
    <col min="4" max="4" width="15.7109375" style="2" bestFit="1" customWidth="1"/>
    <col min="5" max="5" width="10.8515625" style="2" bestFit="1" customWidth="1"/>
    <col min="6" max="16384" width="9.140625" style="2" customWidth="1"/>
  </cols>
  <sheetData>
    <row r="1" spans="1:5" ht="21.75" customHeight="1">
      <c r="A1" s="1" t="s">
        <v>0</v>
      </c>
      <c r="B1" s="1"/>
      <c r="C1" s="1"/>
      <c r="D1" s="1"/>
      <c r="E1" s="1"/>
    </row>
    <row r="2" spans="1:5" ht="39.75" customHeight="1">
      <c r="A2" s="1" t="s">
        <v>1</v>
      </c>
      <c r="B2" s="1"/>
      <c r="C2" s="1"/>
      <c r="D2" s="1"/>
      <c r="E2" s="1"/>
    </row>
    <row r="3" spans="1:5" ht="13.5">
      <c r="A3" s="3" t="s">
        <v>2</v>
      </c>
      <c r="B3" s="3"/>
      <c r="C3" s="3"/>
      <c r="D3" s="3"/>
      <c r="E3" s="3"/>
    </row>
    <row r="4" spans="1:5" ht="13.5">
      <c r="A4" s="4"/>
      <c r="B4" s="5"/>
      <c r="C4" s="5"/>
      <c r="D4" s="5"/>
      <c r="E4" s="4"/>
    </row>
    <row r="5" spans="2:4" ht="13.5">
      <c r="B5" s="6"/>
      <c r="C5" s="6"/>
      <c r="D5" s="6"/>
    </row>
    <row r="6" spans="1:5" ht="57">
      <c r="A6" s="7"/>
      <c r="B6" s="8" t="s">
        <v>3</v>
      </c>
      <c r="C6" s="9" t="s">
        <v>4</v>
      </c>
      <c r="D6" s="10" t="s">
        <v>5</v>
      </c>
      <c r="E6" s="10" t="s">
        <v>6</v>
      </c>
    </row>
    <row r="7" spans="1:5" ht="14.25">
      <c r="A7" s="11" t="s">
        <v>7</v>
      </c>
      <c r="B7" s="12">
        <f>B9+B10</f>
        <v>132539000.04</v>
      </c>
      <c r="C7" s="12">
        <f>C9+C10</f>
        <v>132236569.45000003</v>
      </c>
      <c r="D7" s="12">
        <f>D9+D10</f>
        <v>59908840.48109999</v>
      </c>
      <c r="E7" s="13">
        <f>D7/C7</f>
        <v>0.45304291188340395</v>
      </c>
    </row>
    <row r="8" spans="1:5" ht="14.25">
      <c r="A8" s="14" t="s">
        <v>8</v>
      </c>
      <c r="B8" s="15"/>
      <c r="C8" s="15"/>
      <c r="D8" s="7"/>
      <c r="E8" s="13"/>
    </row>
    <row r="9" spans="1:5" ht="14.25">
      <c r="A9" s="11" t="s">
        <v>9</v>
      </c>
      <c r="B9" s="12">
        <f>'[1]defecit-12_detailed'!C8</f>
        <v>72810886.84</v>
      </c>
      <c r="C9" s="12">
        <f>'[1]defecit-12_detailed'!D8</f>
        <v>38703756.250000015</v>
      </c>
      <c r="D9" s="12">
        <f>'[1]defecit-12_detailed'!E8</f>
        <v>5850269.248300001</v>
      </c>
      <c r="E9" s="13">
        <f>D9/C9</f>
        <v>0.15115507679697107</v>
      </c>
    </row>
    <row r="10" spans="1:5" ht="14.25">
      <c r="A10" s="11" t="s">
        <v>10</v>
      </c>
      <c r="B10" s="12">
        <f>'[1]defecit-12_detailed'!C84</f>
        <v>59728113.2</v>
      </c>
      <c r="C10" s="12">
        <f>'[1]defecit-12_detailed'!D84</f>
        <v>93532813.20000002</v>
      </c>
      <c r="D10" s="12">
        <f>'[1]defecit-12_detailed'!E84</f>
        <v>54058571.23279999</v>
      </c>
      <c r="E10" s="13">
        <f>D10/C10</f>
        <v>0.5779637047504093</v>
      </c>
    </row>
    <row r="14" spans="1:5" ht="58.5" customHeight="1">
      <c r="A14" s="16" t="s">
        <v>11</v>
      </c>
      <c r="B14" s="16"/>
      <c r="C14" s="16"/>
      <c r="D14" s="16"/>
      <c r="E14" s="16"/>
    </row>
    <row r="15" spans="1:9" s="19" customFormat="1" ht="32.25" customHeight="1">
      <c r="A15" s="17" t="s">
        <v>12</v>
      </c>
      <c r="B15" s="17"/>
      <c r="C15" s="17"/>
      <c r="D15" s="17"/>
      <c r="E15" s="17"/>
      <c r="F15" s="18"/>
      <c r="G15" s="18"/>
      <c r="I15" s="20"/>
    </row>
    <row r="16" spans="1:5" ht="33" customHeight="1">
      <c r="A16" s="21" t="s">
        <v>13</v>
      </c>
      <c r="B16" s="21"/>
      <c r="C16" s="21"/>
      <c r="D16" s="21"/>
      <c r="E16" s="21"/>
    </row>
  </sheetData>
  <sheetProtection/>
  <mergeCells count="6">
    <mergeCell ref="A16:E16"/>
    <mergeCell ref="A1:E1"/>
    <mergeCell ref="A2:E2"/>
    <mergeCell ref="A3:E3"/>
    <mergeCell ref="A14:E14"/>
    <mergeCell ref="A15:E15"/>
  </mergeCells>
  <printOptions/>
  <pageMargins left="0.78" right="0.18" top="1" bottom="1" header="0.5" footer="0.5"/>
  <pageSetup firstPageNumber="249" useFirstPageNumber="1" horizontalDpi="1200" verticalDpi="1200" orientation="portrait" paperSize="9" r:id="rId1"/>
  <headerFooter alignWithMargins="0">
    <oddFooter>&amp;L&amp;"GHEA Grapalat,Regular"&amp;8Հայաստանի Հանրապետության ֆինանսների նախարարություն&amp;R&amp;"GHEA Grapalat,Regular"&amp;8&amp;F  &amp;P էջ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 ETH0 -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emma.ghaytanjyan</dc:creator>
  <cp:keywords/>
  <dc:description/>
  <cp:lastModifiedBy>emma.ghaytanjyan</cp:lastModifiedBy>
  <dcterms:created xsi:type="dcterms:W3CDTF">2017-10-09T12:37:13Z</dcterms:created>
  <dcterms:modified xsi:type="dcterms:W3CDTF">2017-10-09T12:37:41Z</dcterms:modified>
  <cp:category/>
  <cp:version/>
  <cp:contentType/>
  <cp:contentStatus/>
</cp:coreProperties>
</file>