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defeci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<sst xmlns="http://schemas.openxmlformats.org/spreadsheetml/2006/main" count="17" uniqueCount="17">
  <si>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ՀԱՇՎԵՏՎՈՒԹՅՈՒՆ</t>
  </si>
  <si>
    <t>Հայաստանի Հանրապետության 2018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</si>
  <si>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</si>
  <si>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</si>
  <si>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</si>
  <si>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</si>
  <si>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</si>
  <si>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</si>
  <si>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կատարո-ղական (%)</t>
  </si>
  <si>
    <t>Առաջին կիսամյակի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</si>
  <si>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</si>
  <si>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</si>
  <si>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</si>
  <si>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</si>
  <si>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</si>
  <si>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2017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</si>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</sst>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_(* #,##0.0000_);_(* \(#,##0.00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172" fontId="23" fillId="0" borderId="10" xfId="43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7" fontId="23" fillId="0" borderId="10" xfId="6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172" fontId="23" fillId="0" borderId="10" xfId="43" applyNumberFormat="1" applyFont="1" applyFill="1" applyBorder="1" applyAlignment="1">
      <alignment horizontal="right"/>
    </xf>
    <xf numFmtId="177" fontId="23" fillId="0" borderId="10" xfId="62" applyNumberFormat="1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172" fontId="21" fillId="0" borderId="10" xfId="43" applyNumberFormat="1" applyFont="1" applyFill="1" applyBorder="1" applyAlignment="1">
      <alignment horizontal="right"/>
    </xf>
    <xf numFmtId="172" fontId="21" fillId="0" borderId="1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shvetvutyun_2018_Ikisamy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pop"/>
      <sheetName val="revenues"/>
      <sheetName val="functional"/>
      <sheetName val="economic"/>
      <sheetName val="defecit"/>
      <sheetName val="defecit_detailed"/>
    </sheetNames>
    <sheetDataSet>
      <sheetData sheetId="5">
        <row r="8">
          <cell r="B8">
            <v>76985409.8</v>
          </cell>
          <cell r="C8">
            <v>79905206.36999999</v>
          </cell>
          <cell r="D8">
            <v>79607576.3</v>
          </cell>
          <cell r="E8">
            <v>81105496.41</v>
          </cell>
          <cell r="F8">
            <v>28894015.256</v>
          </cell>
        </row>
        <row r="56">
          <cell r="B56">
            <v>79930295.70000002</v>
          </cell>
          <cell r="C56">
            <v>81058246.80000001</v>
          </cell>
          <cell r="D56">
            <v>24487472.2</v>
          </cell>
          <cell r="E56">
            <v>29466428.9</v>
          </cell>
          <cell r="F56">
            <v>-25024489.779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6.57421875" style="2" customWidth="1"/>
    <col min="5" max="5" width="16.140625" style="2" customWidth="1"/>
    <col min="6" max="6" width="15.7109375" style="2" bestFit="1" customWidth="1"/>
    <col min="7" max="7" width="14.140625" style="2" bestFit="1" customWidth="1"/>
    <col min="8" max="8" width="10.8515625" style="2" bestFit="1" customWidth="1"/>
    <col min="9" max="16384" width="9.14062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3.5">
      <c r="A3" s="3" t="s">
        <v>2</v>
      </c>
      <c r="B3" s="3"/>
      <c r="C3" s="3"/>
      <c r="D3" s="3"/>
      <c r="E3" s="3"/>
      <c r="F3" s="3"/>
      <c r="G3" s="3"/>
      <c r="H3" s="3"/>
    </row>
    <row r="4" spans="2:6" ht="13.5">
      <c r="B4" s="4"/>
      <c r="C4" s="4"/>
      <c r="D4" s="4"/>
      <c r="E4" s="4"/>
      <c r="F4" s="4"/>
    </row>
    <row r="5" spans="1:8" ht="101.25" customHeight="1">
      <c r="A5" s="5"/>
      <c r="B5" s="6" t="s">
        <v>3</v>
      </c>
      <c r="C5" s="7" t="s">
        <v>4</v>
      </c>
      <c r="D5" s="7" t="s">
        <v>5</v>
      </c>
      <c r="E5" s="7" t="s">
        <v>6</v>
      </c>
      <c r="F5" s="6" t="s">
        <v>7</v>
      </c>
      <c r="G5" s="8" t="s">
        <v>8</v>
      </c>
      <c r="H5" s="7" t="s">
        <v>9</v>
      </c>
    </row>
    <row r="6" spans="1:8" ht="21.75" customHeight="1">
      <c r="A6" s="9" t="s">
        <v>10</v>
      </c>
      <c r="B6" s="10">
        <f>B8+B9</f>
        <v>156915705.5</v>
      </c>
      <c r="C6" s="10">
        <f>C8+C9</f>
        <v>160963453.17000002</v>
      </c>
      <c r="D6" s="10">
        <f>D8+D9</f>
        <v>104095048.5</v>
      </c>
      <c r="E6" s="10">
        <f>E8+E9</f>
        <v>110571925.31</v>
      </c>
      <c r="F6" s="10">
        <f>F8+F9</f>
        <v>3869525.477000002</v>
      </c>
      <c r="G6" s="11">
        <f>F6/C6</f>
        <v>0.024039776736854913</v>
      </c>
      <c r="H6" s="11">
        <f>F6/E6</f>
        <v>0.034995551231936865</v>
      </c>
    </row>
    <row r="7" spans="1:8" ht="14.25">
      <c r="A7" s="12" t="s">
        <v>11</v>
      </c>
      <c r="B7" s="13"/>
      <c r="C7" s="13"/>
      <c r="D7" s="13"/>
      <c r="E7" s="13"/>
      <c r="F7" s="14"/>
      <c r="G7" s="11"/>
      <c r="H7" s="11"/>
    </row>
    <row r="8" spans="1:8" ht="18.75" customHeight="1">
      <c r="A8" s="9" t="s">
        <v>12</v>
      </c>
      <c r="B8" s="10">
        <f>'[1]defecit_detailed'!B8</f>
        <v>76985409.8</v>
      </c>
      <c r="C8" s="10">
        <f>'[1]defecit_detailed'!C8</f>
        <v>79905206.36999999</v>
      </c>
      <c r="D8" s="10">
        <f>'[1]defecit_detailed'!D8</f>
        <v>79607576.3</v>
      </c>
      <c r="E8" s="10">
        <f>'[1]defecit_detailed'!E8</f>
        <v>81105496.41</v>
      </c>
      <c r="F8" s="10">
        <f>'[1]defecit_detailed'!F8</f>
        <v>28894015.256</v>
      </c>
      <c r="G8" s="11">
        <f>F8/C8</f>
        <v>0.36160366224707124</v>
      </c>
      <c r="H8" s="11">
        <f>F8/E8</f>
        <v>0.3562522459629195</v>
      </c>
    </row>
    <row r="9" spans="1:8" ht="18.75" customHeight="1">
      <c r="A9" s="9" t="s">
        <v>13</v>
      </c>
      <c r="B9" s="10">
        <f>'[1]defecit_detailed'!B56</f>
        <v>79930295.70000002</v>
      </c>
      <c r="C9" s="10">
        <f>'[1]defecit_detailed'!C56</f>
        <v>81058246.80000001</v>
      </c>
      <c r="D9" s="10">
        <f>'[1]defecit_detailed'!D56</f>
        <v>24487472.2</v>
      </c>
      <c r="E9" s="10">
        <f>'[1]defecit_detailed'!E56</f>
        <v>29466428.9</v>
      </c>
      <c r="F9" s="10">
        <f>'[1]defecit_detailed'!F56</f>
        <v>-25024489.779</v>
      </c>
      <c r="G9" s="11">
        <f>F9/C9</f>
        <v>-0.3087223171843879</v>
      </c>
      <c r="H9" s="11">
        <f>F9/E9</f>
        <v>-0.8492542433263774</v>
      </c>
    </row>
    <row r="11" spans="2:6" ht="13.5">
      <c r="B11" s="15"/>
      <c r="C11" s="15"/>
      <c r="D11" s="15"/>
      <c r="E11" s="15"/>
      <c r="F11" s="15"/>
    </row>
    <row r="12" spans="2:6" ht="13.5">
      <c r="B12" s="15"/>
      <c r="C12" s="15"/>
      <c r="D12" s="15"/>
      <c r="E12" s="15"/>
      <c r="F12" s="15"/>
    </row>
    <row r="13" spans="2:6" ht="13.5">
      <c r="B13" s="15"/>
      <c r="C13" s="15"/>
      <c r="D13" s="15"/>
      <c r="E13" s="15"/>
      <c r="F13" s="15"/>
    </row>
    <row r="14" spans="1:8" ht="21" customHeight="1">
      <c r="A14" s="16" t="s">
        <v>14</v>
      </c>
      <c r="B14" s="16"/>
      <c r="C14" s="16"/>
      <c r="D14" s="16"/>
      <c r="E14" s="16"/>
      <c r="F14" s="16"/>
      <c r="G14" s="16"/>
      <c r="H14" s="16"/>
    </row>
    <row r="15" spans="1:8" ht="42" customHeight="1">
      <c r="A15" s="16" t="s">
        <v>15</v>
      </c>
      <c r="B15" s="16"/>
      <c r="C15" s="16"/>
      <c r="D15" s="16"/>
      <c r="E15" s="16"/>
      <c r="F15" s="16"/>
      <c r="G15" s="16"/>
      <c r="H15" s="16"/>
    </row>
    <row r="16" spans="1:8" ht="22.5" customHeight="1">
      <c r="A16" s="16" t="s">
        <v>16</v>
      </c>
      <c r="B16" s="16"/>
      <c r="C16" s="16"/>
      <c r="D16" s="16"/>
      <c r="E16" s="16"/>
      <c r="F16" s="16"/>
      <c r="G16" s="16"/>
      <c r="H16" s="16"/>
    </row>
    <row r="17" spans="1:8" ht="13.5">
      <c r="A17" s="17"/>
      <c r="B17" s="17"/>
      <c r="C17" s="17"/>
      <c r="D17" s="17"/>
      <c r="E17" s="17"/>
      <c r="F17" s="17"/>
      <c r="G17" s="17"/>
      <c r="H17" s="17"/>
    </row>
  </sheetData>
  <sheetProtection/>
  <mergeCells count="6">
    <mergeCell ref="A15:H15"/>
    <mergeCell ref="A16:H16"/>
    <mergeCell ref="A1:H1"/>
    <mergeCell ref="A2:H2"/>
    <mergeCell ref="A14:H14"/>
    <mergeCell ref="A3:H3"/>
  </mergeCells>
  <printOptions/>
  <pageMargins left="0.57" right="0.18" top="1" bottom="1" header="0.5" footer="0.5"/>
  <pageSetup firstPageNumber="103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2018-08-10T09:59:12Z</dcterms:created>
  <dcterms:modified xsi:type="dcterms:W3CDTF">2018-08-10T09:59:40Z</dcterms:modified>
  <cp:category/>
  <cp:version/>
  <cp:contentType/>
  <cp:contentStatus/>
</cp:coreProperties>
</file>