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S98" i="1"/>
  <c r="R98" i="1"/>
  <c r="Q98" i="1"/>
  <c r="P98" i="1"/>
  <c r="O98" i="1"/>
  <c r="I98" i="1"/>
  <c r="H98" i="1"/>
  <c r="G98" i="1"/>
  <c r="F98" i="1"/>
  <c r="L97" i="1"/>
  <c r="J88" i="1"/>
  <c r="J104" i="1" s="1"/>
  <c r="L70" i="1"/>
  <c r="L64" i="1"/>
  <c r="L46" i="1"/>
  <c r="L44" i="1"/>
  <c r="H44" i="1"/>
  <c r="L41" i="1"/>
  <c r="L33" i="1"/>
  <c r="L19" i="1"/>
  <c r="L104" i="1" s="1"/>
  <c r="L16" i="1"/>
  <c r="L13" i="1"/>
</calcChain>
</file>

<file path=xl/sharedStrings.xml><?xml version="1.0" encoding="utf-8"?>
<sst xmlns="http://schemas.openxmlformats.org/spreadsheetml/2006/main" count="938" uniqueCount="463">
  <si>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</si>
  <si>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</si>
  <si>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</si>
  <si>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</si>
  <si>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</si>
  <si>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01.07.2022-30.09.2022թթ.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</si>
  <si>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</si>
  <si>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</si>
  <si>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</si>
  <si>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</si>
  <si>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</si>
  <si>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</si>
  <si>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</si>
  <si>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</si>
  <si>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</si>
  <si>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</si>
  <si>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</si>
  <si>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</si>
  <si>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</si>
  <si>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</si>
  <si>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</si>
  <si>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</si>
  <si>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</si>
  <si>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</si>
  <si>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</si>
  <si>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</si>
  <si>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</si>
  <si>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</si>
  <si>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</si>
  <si>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</si>
  <si>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</si>
  <si>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</si>
  <si>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</si>
  <si>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</si>
  <si>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</si>
  <si>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</si>
  <si>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</si>
  <si>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</si>
  <si>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</si>
  <si>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</si>
  <si>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</si>
  <si>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</si>
  <si>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</si>
  <si>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</si>
  <si>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</si>
  <si>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</si>
  <si>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</si>
  <si>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</si>
  <si>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</si>
  <si>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</si>
  <si>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</si>
  <si>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</si>
  <si>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</si>
  <si>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</si>
  <si>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</si>
  <si>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</si>
  <si>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</si>
  <si>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</si>
  <si>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</si>
  <si>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</si>
  <si>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</si>
  <si>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</si>
  <si>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</si>
  <si>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</si>
  <si>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</si>
  <si>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</si>
  <si>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</si>
  <si>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</si>
  <si>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</si>
  <si>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</si>
  <si>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</si>
  <si>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</si>
  <si>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</si>
  <si>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</si>
  <si>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</si>
  <si>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</si>
  <si>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</si>
  <si>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</si>
  <si>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</si>
  <si>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</si>
  <si>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</si>
  <si>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</si>
  <si>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</si>
  <si>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
իրականացվող՝ Վեդու ջրամբարի կառուցման դրամաշնորհային ծրագիր</t>
  </si>
  <si>
    <t>ՀՀ կառավարության 23.02.2022թ. Թիվ 219-Ն որոշում</t>
  </si>
  <si>
    <t>ՀՀ տարածքային զարգացման հիմնադրամ Ջրային տնտեսության ծրագրերի իրականացման մասնաճյուղ</t>
  </si>
  <si>
    <t>111-IL-15-0003</t>
  </si>
  <si>
    <t>10.08.2015</t>
  </si>
  <si>
    <t xml:space="preserve">ԱՄՆ Միջազգային զարգացման գործակալություն (USAID) 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</si>
  <si>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</si>
  <si>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խոշորացված համայնքներին աջակցություն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</si>
  <si>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</si>
  <si>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</si>
  <si>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</si>
  <si>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</si>
  <si>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</si>
  <si>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</si>
  <si>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</si>
  <si>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</si>
  <si>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</si>
  <si>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</si>
  <si>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</si>
  <si>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</si>
  <si>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</si>
  <si>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</si>
  <si>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</si>
  <si>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</si>
  <si>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</si>
  <si>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</si>
  <si>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</si>
  <si>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</si>
  <si>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</si>
  <si>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</si>
  <si>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</si>
  <si>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</si>
  <si>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</si>
  <si>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Եվրոպական միության աջակցությամբ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</si>
  <si>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</si>
  <si>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ՖՆ աշխատակազմի գործառնական վարչություն</t>
  </si>
  <si>
    <t>&lt;&lt;Կարեն Դեմիրճյանի անվան Երևանի Մետրոպոլիտեն&gt;&gt; ՓԲԸ</t>
  </si>
  <si>
    <t>01.12.2017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</si>
  <si>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</si>
  <si>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</si>
  <si>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</si>
  <si>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</si>
  <si>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</si>
  <si>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</si>
  <si>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</si>
  <si>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</si>
  <si>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</si>
  <si>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</si>
  <si>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</si>
  <si>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</si>
  <si>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</si>
  <si>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</si>
  <si>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</si>
  <si>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</si>
  <si>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</si>
  <si>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</si>
  <si>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</si>
  <si>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</si>
  <si>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</si>
  <si>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</si>
  <si>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</si>
  <si>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</si>
  <si>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</si>
  <si>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</si>
  <si>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Շենքերի և շինությունների շինարարության և կապիտալ վերանորոգում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</si>
  <si>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</si>
  <si>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</si>
  <si>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</si>
  <si>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</si>
  <si>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</si>
  <si>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</si>
  <si>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</si>
  <si>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</si>
  <si>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</si>
  <si>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ՀՀ տարածքային զագացման հիմնադրամ Ջրային տնտեսության ծրագրերի իրականացման մասնաճյուղ</t>
  </si>
  <si>
    <t>ՏԿԵՆ ջրային կոմիտե</t>
  </si>
  <si>
    <t xml:space="preserve"> Երևանի ջրամատակարարման բարելավման </t>
  </si>
  <si>
    <t>EGPSTF Grant No. TFOB3556 Armenia Mineral Sector Policy Grant II Project</t>
  </si>
  <si>
    <t>09.10.2020</t>
  </si>
  <si>
    <t>Workd Bank</t>
  </si>
  <si>
    <t>Ընդերքի ուսումնասիրության, օգտագործման և պահպանման ծառայություններ</t>
  </si>
  <si>
    <t xml:space="preserve">Հայաստանի հանքարդյունաբերության ոլորտի զարգացման քաղաքականության մշակմանն ու դրանից բխող գործողությունների ծրագրին </t>
  </si>
  <si>
    <t>ՀՀ տարածքային զարգացման հիմնադրամ</t>
  </si>
  <si>
    <t>Երևան 0037 Կ.Ուլնեց</t>
  </si>
  <si>
    <t xml:space="preserve">Հայաստանի տարածքային զարգացման հիմնադրամ 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</si>
  <si>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</si>
  <si>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</si>
  <si>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</si>
  <si>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</si>
  <si>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</si>
  <si>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</si>
  <si>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</si>
  <si>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</si>
  <si>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</si>
  <si>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</si>
  <si>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</si>
  <si>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</si>
  <si>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</si>
  <si>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</si>
  <si>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</si>
  <si>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</si>
  <si>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</si>
  <si>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</si>
  <si>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</si>
  <si>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</si>
  <si>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</si>
  <si>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</si>
  <si>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</si>
  <si>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</si>
  <si>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</si>
  <si>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</si>
  <si>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>KFW, Մայնի Ֆրանկֆուրտ- Գերմանիայի Դաշնային Հանրապետություն կառավարության  կողմից տրամադրվող հատուկ 22361 ֆոնդից ֆինանսավորում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</si>
  <si>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</si>
  <si>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</si>
  <si>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</si>
  <si>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</si>
  <si>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</si>
  <si>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No 2020 610750</t>
  </si>
  <si>
    <t>30.05.2016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</si>
  <si>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</si>
  <si>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FICHTNER Gmbh խորհրդատվական ընկերության Բաղադրիչ 1-ի՝ Կովկասյան էլեկտրահաղորդման ցանց ծրագրի շրջանակում BMZ թԻՎ 200766352 Փորձագիտական ծառայություններ մատուցելու համար</t>
  </si>
  <si>
    <t>KFW, Մայնի Ֆրանկֆուրտ- Գերմանիայի  զարգացման վարկերի բանկի կողմից Կովկասյան էլեկտրահաղորդման ցանց (Հայաստանի և Վրաստանի միջև հաղորդիչ գիծ և ԲԼՀՀ կայան) , Փուլ1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</si>
  <si>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</si>
  <si>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Բաղադրիչ 2-ի՝ Ծրագրի ա) Խորհրդատվություն և վերահսկում Փուլ 1-ի պատրաստում և  իրականացում </t>
  </si>
  <si>
    <t>ՀՀ մարզերում սոցիալական և տնտեսական զարգացման ապահովում նոր աշխատատեղ. Ստեղծում և տնտեսական մրցունակութ. Բարձրացում</t>
  </si>
  <si>
    <t>ARM-C-MOHIP2</t>
  </si>
  <si>
    <t>18.08.2021</t>
  </si>
  <si>
    <t>ՄԻԱՎ/ՁԻԱՀ-ի, տուբերկուլոզի և մալարիայի դեմ պայքարի Գլոբալ հիմնադրամ</t>
  </si>
  <si>
    <t>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</si>
  <si>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</si>
  <si>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</si>
  <si>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</si>
  <si>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</si>
  <si>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</si>
  <si>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</si>
  <si>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</si>
  <si>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</si>
  <si>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</si>
  <si>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</si>
  <si>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</si>
  <si>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</si>
  <si>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</si>
  <si>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</si>
  <si>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</si>
  <si>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</si>
  <si>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</si>
  <si>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</si>
  <si>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</si>
  <si>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</si>
  <si>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</si>
  <si>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</si>
  <si>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</si>
  <si>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</si>
  <si>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</si>
  <si>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</si>
  <si>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</si>
  <si>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No CAM 1002 06 D</t>
  </si>
  <si>
    <t>23.04.2020</t>
  </si>
  <si>
    <t>ԶՖԳ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</si>
  <si>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</si>
  <si>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PHRD No TFOA4449</t>
  </si>
  <si>
    <t>23.03.2017</t>
  </si>
  <si>
    <t>ՎԶՄԲ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</si>
  <si>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</si>
  <si>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</si>
  <si>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15.06.2016</t>
  </si>
  <si>
    <t>ԳԶՄՀ/ԳԷՀ</t>
  </si>
  <si>
    <t>Հայաստանում արտադրողականության աճին ուղղված հողերի  կայուն կառավարում դրամաշնորհային ծրագրի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</si>
  <si>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</si>
  <si>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</si>
  <si>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</si>
  <si>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</si>
  <si>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</si>
  <si>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 «Հայաստանում արտադրողականության աճին ուղղված հողերի  կայուն կառավարում» դրամաշնորհային ծրագիր</t>
  </si>
  <si>
    <t>12.11.2014</t>
  </si>
  <si>
    <t>ԳԶՄՀ</t>
  </si>
  <si>
    <t xml:space="preserve"> Ենթակառուցվածքների և գյուղական ֆինանսավորման աջակցություն դրամաշնորհային ծրագրի </t>
  </si>
  <si>
    <t>ՀՓԻ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</si>
  <si>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</si>
  <si>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</si>
  <si>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ԵՄ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</si>
  <si>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</si>
  <si>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ՀՀ ԿԳՄՍՆ գիտւթյան կոմիտե</t>
  </si>
  <si>
    <t>ք. Երևան Օրբելի 22</t>
  </si>
  <si>
    <t xml:space="preserve"> գիտւթյան կոմիտե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</si>
  <si>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</si>
  <si>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</si>
  <si>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</si>
  <si>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</si>
  <si>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Ծրագիր՝ 1192-Կրթության որակի ապահովում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</si>
  <si>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</si>
  <si>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Կրթության, գիտության, մշակույթի և սպորտի նախարարությոն</t>
  </si>
  <si>
    <t>ՀՀ.ք. Երևան, Վրացյան 73</t>
  </si>
  <si>
    <t>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</si>
  <si>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</si>
  <si>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</si>
  <si>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</si>
  <si>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</si>
  <si>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</si>
  <si>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</si>
  <si>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</si>
  <si>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</si>
  <si>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</si>
  <si>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</si>
  <si>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</si>
  <si>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</si>
  <si>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</si>
  <si>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</si>
  <si>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</si>
  <si>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</si>
  <si>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</si>
  <si>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</si>
  <si>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</si>
  <si>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11009 Ռուսաստանի դաշնության կողմից ՀՀ անհատույց ֆինանսական օգնության դրամաշնորհային ծրագրի շրջանակ. Խորհրդատվական ծառ. Ձեռքբերում</t>
  </si>
  <si>
    <t>Մելիք Ադամյան 2</t>
  </si>
  <si>
    <t>TFOA4543</t>
  </si>
  <si>
    <t>21.03.2017թ.</t>
  </si>
  <si>
    <t>Վերակառուցման և Զարգացման Միջազգային Բանկ</t>
  </si>
  <si>
    <t xml:space="preserve">Ազգային վիճակագրական համակարգի ամրապնդման համար ազգային ռազմավարական  ծրագրի իրականացում </t>
  </si>
  <si>
    <t xml:space="preserve"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ձեռքբերում, սեմինարների և աշխատաժողովների անցկացում, փորձագետների առաքելեւթյուններ  </t>
  </si>
  <si>
    <t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</si>
  <si>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</si>
  <si>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TfOB5651</t>
  </si>
  <si>
    <t>07.05.2021թ.</t>
  </si>
  <si>
    <t>Համաշխարհային բանկի աջակցությամբ իրականացվող «Հայաստան՝ աջակցություն հակամարտությունից տուժած ընտանիքներին» դրամաշնորհային ծրագիր</t>
  </si>
  <si>
    <t xml:space="preserve">գանձապետական հաշիվ </t>
  </si>
  <si>
    <t xml:space="preserve"> Ծրագիր՝ «Հայաստան՝ աջակցություն հակամարտությունից տուժած ընտանիքներին» դրամաշնորհային ծրագիր</t>
  </si>
  <si>
    <t>ՀՀ աշխատանքի և սոցիալական հարցերի նախարարություն</t>
  </si>
  <si>
    <t>Կառավարություն տուն 3</t>
  </si>
  <si>
    <t>ՖՆ գործառնական վարչություն</t>
  </si>
  <si>
    <t xml:space="preserve">16.09.2021թ. </t>
  </si>
  <si>
    <t>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</si>
  <si>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Շինարարական աշխատանքներ, խորհրդատվություն, ապրանքներ, և գործառնական ծախսեր</t>
  </si>
  <si>
    <t>Կոմիտասի 49/4</t>
  </si>
  <si>
    <t>07.06.01.22</t>
  </si>
  <si>
    <t>***ՀՀ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</si>
  <si>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</si>
  <si>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Մեդիա և տեղեկատվական գրագիտության քաղաքականության
և ռազմավարության վերաբերյալ ազգային խորհրդատվություն</t>
  </si>
  <si>
    <t>ԵՄ-ի կողմից Հարավային Կովկասի խոցելի
տարածքներում երկրաշարժի համակողմանի
կառավարման աջակցության ծրագիր</t>
  </si>
  <si>
    <t>ԵՄ-ի կողմից Հարավային Կովկասի խոցելի
տարածքներում երկրաշարժի համակողմանի
կառավարման աջակցության ծրագրի շրջանակներում
տեխնիկական հագեցվածության բարելավում</t>
  </si>
  <si>
    <t>1Գերմանիայի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</si>
  <si>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</si>
  <si>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14.03.2022</t>
  </si>
  <si>
    <t>ՀՀ-ում կայունացման և զարգացման Եվրասիական հիմնադրամի միջոցներից ֆինանսավորվող «Աշխատանքի էլեկտրոնային բորսան դրամաշնորհային ծրագիր»</t>
  </si>
  <si>
    <t>Հաշվետու  ժամանակահատվածի համար գումարի հաշվարկները կատարվում են փաստացի ստացման նախորդ օրվա ՀՀ ԿԲ-ի հաշվարկային փոխարժեքով</t>
  </si>
  <si>
    <t>«Նորք» սոցիալական  ծառայությունների տոխնոլոգիական և իրազեկման կենտրոն» հիմնադրամ</t>
  </si>
  <si>
    <t>ք. Եևան,                                      Կ.Ուլնեցու68</t>
  </si>
  <si>
    <t>«Նորք» տոխնոլոգիական և իրազեկման կենտրոն» հիմնադրամ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</si>
  <si>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</si>
  <si>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</si>
  <si>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</si>
  <si>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</si>
  <si>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</si>
  <si>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</si>
  <si>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</si>
  <si>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</si>
  <si>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</si>
  <si>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</si>
  <si>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</si>
  <si>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</si>
  <si>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</si>
  <si>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</si>
  <si>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</si>
  <si>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</si>
  <si>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</si>
  <si>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</si>
  <si>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</si>
  <si>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</si>
  <si>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</si>
  <si>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</si>
  <si>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</si>
  <si>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</si>
  <si>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</si>
  <si>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</si>
  <si>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</si>
  <si>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</si>
  <si>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</si>
  <si>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</si>
  <si>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</si>
  <si>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</si>
  <si>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</si>
  <si>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</si>
  <si>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</si>
  <si>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</si>
  <si>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</si>
  <si>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</si>
  <si>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</si>
  <si>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</si>
  <si>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</si>
  <si>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</si>
  <si>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</si>
  <si>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</si>
  <si>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</si>
  <si>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</si>
  <si>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</si>
  <si>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</si>
  <si>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</si>
  <si>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</si>
  <si>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</si>
  <si>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</si>
  <si>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</si>
  <si>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</si>
  <si>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</si>
  <si>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</si>
  <si>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</si>
  <si>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</si>
  <si>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</si>
  <si>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</si>
  <si>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</si>
  <si>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</si>
  <si>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</si>
  <si>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</si>
  <si>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</si>
  <si>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</si>
  <si>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</si>
  <si>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</si>
  <si>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</si>
  <si>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</si>
  <si>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</si>
  <si>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</si>
  <si>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Հիմնարութաբանության և մոնիթորինգի կենտրոն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</si>
  <si>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</si>
  <si>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</si>
  <si>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</si>
  <si>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</si>
  <si>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</si>
  <si>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</si>
  <si>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</si>
  <si>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</si>
  <si>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</si>
  <si>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</si>
  <si>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</si>
  <si>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</si>
  <si>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</si>
  <si>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30.09.2020թ. Ավարտը՝ 30.09.2023թ.</t>
  </si>
  <si>
    <t xml:space="preserve"> ՄԱԿ-ի «կլիմա փոփոխության                                                                        մասին» շրջանակային կոնվենցիայի Կանաչ Կլիմայի հիմնադրամ</t>
  </si>
  <si>
    <t>Շենքերի էներգաարդյունավետ արդիականացման ուղղված ներդրումների ռիսկերի նվազեցում դրամաշնորհային ծրագիր</t>
  </si>
  <si>
    <t>BMZ- N                   2009.6657.2</t>
  </si>
  <si>
    <t>28.05.2013</t>
  </si>
  <si>
    <t xml:space="preserve">Գերմանական ֆինանսական Համագործակցություն KFW բանկի միջոցով  </t>
  </si>
  <si>
    <t>Պահպանվող Տարածքաների Աջակցման Ծրագիր-Հայաստան</t>
  </si>
  <si>
    <t>Աջակցություն ԲՀՊՏ-ներին</t>
  </si>
  <si>
    <t>Աջակցություն ԲՀՊՏ-ներին, խորհրդատվական ծառայության վճարները</t>
  </si>
  <si>
    <t>Համաձայն պայմանագրի</t>
  </si>
  <si>
    <t>*6100.90 հազար եվրո/գումարի մեջ խորհրդատվական ծառայության վճարները ներառված չեն:</t>
  </si>
  <si>
    <t>ք. Երևան, Կառավարական 3-րդ տուն</t>
  </si>
  <si>
    <t>«Հանրային  շենքերում էներգախնայողության բարելավման  և  «կանաչ էներգիայի» զարգացմանը նպաստող մեխանիզմներ» դրամաշնորհային ծրագրի կառավարում և համակարգում</t>
  </si>
  <si>
    <t xml:space="preserve">«Հանրային  շենքերում էներգախնայողության բարելավման  և  «կանաչ էներգիայի» զարգացմանը նպաստող մեխանիզմներ» դրամաշնորհային ծրագրի շրջանակներում հիմնանորոգման աշխատանքներ </t>
  </si>
  <si>
    <t>«Անցում էլեկտրական շարժունակությանը Հայաստանում» դրամաշնորհային ծրագրի շրջանակներում ծրագրի իրականացման կազմակերպում</t>
  </si>
  <si>
    <t>«Շենքերի ոլորտում չափողականություն, հաշվետվողականություն և հավաստագրում (ՉՀՀ)» համակարգի ստեղծում և գիտելիքների կառավարում</t>
  </si>
  <si>
    <t xml:space="preserve">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</si>
  <si>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Եվրասիական զարգացման բանկի աջակցությամբ
իրականացվող «Աշխատանքի Էլեկտրոնային Բորսա»
դրամաշնորհային ծրագիր</t>
  </si>
  <si>
    <t>(1 Եվրոյի փոխարժեքը 622.79) 4000 եվրո ավել է փոխանցվել է փոխարժեքի լրացման պատճառով</t>
  </si>
  <si>
    <t>2020թ. Ապրիլի 1-ից մինչև 2023թ. Մարտի 31-ը</t>
  </si>
  <si>
    <t>Գերմանիայի կրթության և գիտության դաշնային նախարարության կողմից (Funding ID 01DK20038)</t>
  </si>
  <si>
    <t>SEVAMOD2 «Սևանա լճի համար գիտության վրա հիմնված կառավարման գործիքների ստեղծում» ծրագիր</t>
  </si>
  <si>
    <t>փոստային հասցե՝ 0025</t>
  </si>
  <si>
    <t>Անցում էլեկտրական շարժունակությանը Հայաստանում</t>
  </si>
  <si>
    <t>Ծրագրի նպատակն է ձևավորել Հայաստանում էլեկտրական շարժունակության զարգացման ռազմավարական ուղղությունները, հանրությանը ցուցադրել էլեկտրական շարժունակության տեխնիկական, ֆինանսական և բնապահպանական օգուտները և մշակել</t>
  </si>
  <si>
    <t>Ծրագրի ժամկետ ՝ 21.10.2021-21.10.2024</t>
  </si>
  <si>
    <t>Ա. Արմենակյան 120</t>
  </si>
  <si>
    <t>08.12.2021թ.-31.12.2022թ.</t>
  </si>
  <si>
    <t>Համաշխարհային Օդերևութաբանական կազմկաերպություն (wmo)</t>
  </si>
  <si>
    <t>Եղանակի, կլիմայի, ջրի և շրջակա միջավայրին առնչվող Ծառայությունների ազգային շրջանակի ստեղծում, ինչպես նաև համապատասխան Ազգային Ռազմավարական Ծրագրի և Գործողությունների Ազգային ծրագրի մշակում</t>
  </si>
  <si>
    <t>Ծրագրի նպատակն է ստեղծել շենքերի ոլորտում մոնիթորինգի, հաշվետվողականության և ստուգման համակարգ և գիտելիքների, հմտությունների փոխանակման միջոցով բարելավել տեղեկատվություն</t>
  </si>
  <si>
    <t>Ծրագրի սկիզբը՝ 22.09.2021թ. Ավարտը՝ 30.06.2023</t>
  </si>
  <si>
    <t xml:space="preserve"> ՄԱԿ-ի բնապահպանական ծրագիր, Գլոբալ էկոլոգիական հիմնադրամ</t>
  </si>
  <si>
    <t>ՄԱԿ ՇՄԾ ԳԷՀ III ծրագրի ազգային բաղադրիչի իրականացում</t>
  </si>
  <si>
    <t>Ապահովել  ազգային իրավասու մարմնի արդյունավետ մասնակցությունը BCH-ին</t>
  </si>
  <si>
    <t xml:space="preserve"> ՄԱԿ-ի Պարենի և գյուղատնտեսության կազմակերպություն</t>
  </si>
  <si>
    <t>«Հայաստանի անտառների կայունության, հարմարվողականության բարձրացում, գյուղական կանաչ աճի խթանում մեղմման միջոցով դրամաշնորհային ծրագիր»</t>
  </si>
  <si>
    <t>Կլիմայի փոփոխության հետևանքների մեղմում և հարմարվողականություն անտառային տնտեսության մեջ ներդրումների և տեխնոլոգիաներ</t>
  </si>
  <si>
    <t>Ծրագրի սկիզբը՝ 11.04.2022թ. Ավարտը՝ 03.11.2029</t>
  </si>
  <si>
    <t>22.02.2022թ.-12.31.2023թ.</t>
  </si>
  <si>
    <t xml:space="preserve"> Միավորված ազգերի կազմակերպության զարգացման ծրագիր (UNDP)</t>
  </si>
  <si>
    <t>&lt;&lt;Փարիզի համաձայնագրի ներքո Հայաստանի թափանցիկության ազգային շրջանակի կառուցում&gt;&gt; ՄԱԶԾ-ԳԷՀ ծրագիր</t>
  </si>
  <si>
    <t>Համաձայնագրի</t>
  </si>
  <si>
    <t>39334 ԱՄՆ (16091.5 հազ. ՀՀ դրամ)</t>
  </si>
  <si>
    <t>«Հիդրոօդերևութաբանության և մոնիտորինգի կենտրոն»ՊՈԱԿ</t>
  </si>
  <si>
    <t>փոստ հասցե՝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</si>
</sst>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* #,##0.00_);_(* \(#,##0.00\);_(* &quot;-&quot;?_);_(@_)"/>
    <numFmt numFmtId="167" formatCode="_([$$-409]* #,##0.00_);_([$$-409]* \(#,##0.00\);_([$$-409]* &quot;-&quot;??_);_(@_)"/>
    <numFmt numFmtId="168" formatCode="_(* #,##0.0_);_(* \(#,##0.0\);_(* &quot;-&quot;?_);_(@_)"/>
    <numFmt numFmtId="169" formatCode="_-* #,##0.00\ [$֏-42B]_-;\-* #,##0.00\ [$֏-42B]_-;_-* &quot;-&quot;??\ [$֏-42B]_-;_-@_-"/>
    <numFmt numFmtId="170" formatCode="##,##0.0;\(##,##0.0\);\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b/>
      <sz val="10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8"/>
      <color rgb="FFFF0000"/>
      <name val="GHEA Grapalat"/>
      <family val="3"/>
    </font>
    <font>
      <sz val="8"/>
      <color rgb="FF7030A0"/>
      <name val="GHEA Grapalat"/>
      <family val="3"/>
    </font>
    <font>
      <sz val="8"/>
      <color theme="1"/>
      <name val="GHEA Grapalat"/>
      <family val="3"/>
    </font>
    <font>
      <sz val="12"/>
      <name val="GHEA Grapalat"/>
      <family val="2"/>
    </font>
    <font>
      <sz val="8"/>
      <name val="GHEA Grapalat"/>
      <family val="2"/>
    </font>
    <font>
      <sz val="12"/>
      <name val="Arial Armenian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170" fontId="14" fillId="0" borderId="0" applyFill="0" applyBorder="0" applyProtection="0">
      <alignment horizontal="right" vertical="top"/>
    </xf>
    <xf numFmtId="0" fontId="4" fillId="0" borderId="0"/>
  </cellStyleXfs>
  <cellXfs count="174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166" fontId="6" fillId="0" borderId="15" xfId="4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168" fontId="6" fillId="0" borderId="15" xfId="4" applyNumberFormat="1" applyFont="1" applyFill="1" applyBorder="1" applyAlignment="1">
      <alignment horizontal="right" vertical="center"/>
    </xf>
    <xf numFmtId="44" fontId="2" fillId="0" borderId="15" xfId="2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164" fontId="2" fillId="0" borderId="15" xfId="2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7" fontId="2" fillId="0" borderId="15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6" fontId="3" fillId="0" borderId="15" xfId="4" applyNumberFormat="1" applyFont="1" applyFill="1" applyBorder="1" applyAlignment="1">
      <alignment vertical="center"/>
    </xf>
    <xf numFmtId="43" fontId="3" fillId="0" borderId="15" xfId="4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43" fontId="3" fillId="0" borderId="6" xfId="1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44" fontId="8" fillId="0" borderId="15" xfId="2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 wrapText="1"/>
    </xf>
    <xf numFmtId="43" fontId="8" fillId="0" borderId="15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5" fontId="8" fillId="0" borderId="1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43" fontId="9" fillId="0" borderId="15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9" fillId="0" borderId="14" xfId="5" applyFont="1" applyFill="1" applyBorder="1" applyAlignment="1">
      <alignment vertical="center" wrapText="1"/>
    </xf>
    <xf numFmtId="43" fontId="10" fillId="0" borderId="14" xfId="1" applyNumberFormat="1" applyFont="1" applyFill="1" applyBorder="1" applyAlignment="1">
      <alignment vertical="center" wrapText="1"/>
    </xf>
    <xf numFmtId="14" fontId="8" fillId="0" borderId="15" xfId="0" quotePrefix="1" applyNumberFormat="1" applyFont="1" applyFill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6" xfId="1" applyNumberFormat="1" applyFont="1" applyFill="1" applyBorder="1" applyAlignment="1">
      <alignment horizontal="center" vertical="center" wrapText="1"/>
    </xf>
    <xf numFmtId="14" fontId="8" fillId="0" borderId="6" xfId="0" quotePrefix="1" applyNumberFormat="1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43" fontId="11" fillId="0" borderId="15" xfId="0" applyNumberFormat="1" applyFont="1" applyFill="1" applyBorder="1" applyAlignment="1">
      <alignment horizontal="center" vertical="center" wrapText="1"/>
    </xf>
    <xf numFmtId="43" fontId="11" fillId="0" borderId="6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7" fontId="8" fillId="0" borderId="15" xfId="1" applyNumberFormat="1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43" fontId="8" fillId="0" borderId="15" xfId="2" applyNumberFormat="1" applyFont="1" applyFill="1" applyBorder="1" applyAlignment="1">
      <alignment horizontal="center" vertical="center" wrapText="1"/>
    </xf>
    <xf numFmtId="167" fontId="8" fillId="0" borderId="14" xfId="1" applyNumberFormat="1" applyFont="1" applyFill="1" applyBorder="1" applyAlignment="1">
      <alignment horizontal="center" vertical="center" wrapText="1"/>
    </xf>
    <xf numFmtId="43" fontId="10" fillId="0" borderId="15" xfId="1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3" fontId="2" fillId="0" borderId="15" xfId="2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 wrapText="1"/>
    </xf>
    <xf numFmtId="164" fontId="13" fillId="0" borderId="15" xfId="6" applyNumberFormat="1" applyFont="1" applyFill="1" applyBorder="1" applyAlignment="1">
      <alignment horizontal="right" vertical="top"/>
    </xf>
    <xf numFmtId="164" fontId="13" fillId="0" borderId="0" xfId="6" applyNumberFormat="1" applyFont="1" applyFill="1" applyBorder="1" applyAlignment="1">
      <alignment horizontal="right" vertical="top"/>
    </xf>
    <xf numFmtId="4" fontId="15" fillId="0" borderId="0" xfId="7" applyNumberFormat="1" applyFont="1" applyFill="1" applyBorder="1"/>
    <xf numFmtId="43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3" fontId="13" fillId="0" borderId="15" xfId="6" applyNumberFormat="1" applyFont="1" applyFill="1" applyBorder="1" applyAlignment="1">
      <alignment horizontal="right" vertical="top"/>
    </xf>
    <xf numFmtId="0" fontId="2" fillId="0" borderId="20" xfId="0" applyFont="1" applyFill="1" applyBorder="1" applyAlignment="1">
      <alignment horizontal="center" vertical="center" wrapText="1"/>
    </xf>
    <xf numFmtId="165" fontId="8" fillId="0" borderId="15" xfId="2" applyNumberFormat="1" applyFont="1" applyFill="1" applyBorder="1" applyAlignment="1">
      <alignment horizontal="center" vertical="center" wrapText="1"/>
    </xf>
    <xf numFmtId="169" fontId="8" fillId="0" borderId="15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43" fontId="10" fillId="0" borderId="0" xfId="2" applyNumberFormat="1" applyFont="1" applyFill="1" applyBorder="1" applyAlignment="1">
      <alignment horizontal="center" vertical="center"/>
    </xf>
    <xf numFmtId="43" fontId="2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textRotation="90" wrapText="1"/>
    </xf>
    <xf numFmtId="0" fontId="3" fillId="0" borderId="8" xfId="3" applyFont="1" applyFill="1" applyBorder="1" applyAlignment="1">
      <alignment horizontal="center" vertical="center" textRotation="90" wrapText="1"/>
    </xf>
    <xf numFmtId="0" fontId="3" fillId="0" borderId="14" xfId="3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167" fontId="8" fillId="0" borderId="14" xfId="5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167" fontId="8" fillId="0" borderId="6" xfId="1" applyNumberFormat="1" applyFont="1" applyFill="1" applyBorder="1" applyAlignment="1">
      <alignment horizontal="center" vertical="center" wrapText="1"/>
    </xf>
    <xf numFmtId="167" fontId="8" fillId="0" borderId="14" xfId="1" applyNumberFormat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4" fontId="8" fillId="0" borderId="6" xfId="2" applyFont="1" applyFill="1" applyBorder="1" applyAlignment="1">
      <alignment horizontal="center" vertical="center" wrapText="1"/>
    </xf>
    <xf numFmtId="44" fontId="8" fillId="0" borderId="14" xfId="2" applyFont="1" applyFill="1" applyBorder="1" applyAlignment="1">
      <alignment horizontal="center" vertical="center" wrapText="1"/>
    </xf>
    <xf numFmtId="43" fontId="8" fillId="0" borderId="6" xfId="1" applyNumberFormat="1" applyFont="1" applyFill="1" applyBorder="1" applyAlignment="1">
      <alignment horizontal="center" vertical="center" wrapText="1"/>
    </xf>
    <xf numFmtId="43" fontId="8" fillId="0" borderId="14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 wrapText="1"/>
    </xf>
    <xf numFmtId="43" fontId="2" fillId="0" borderId="14" xfId="1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 wrapText="1"/>
    </xf>
  </cellXfs>
  <cellStyles count="8">
    <cellStyle name="Comma" xfId="1" builtinId="3"/>
    <cellStyle name="Comma 2 2 3" xfId="5"/>
    <cellStyle name="Currency" xfId="2" builtinId="4"/>
    <cellStyle name="Normal" xfId="0" builtinId="0"/>
    <cellStyle name="Normal 2 3" xfId="7"/>
    <cellStyle name="Normal_APRANQACANK Hashvetv" xfId="3"/>
    <cellStyle name="Normal_transfert-08" xfId="4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56"/>
  <sheetViews>
    <sheetView tabSelected="1" topLeftCell="A100" workbookViewId="0">
      <selection activeCell="G105" sqref="G105:G112"/>
    </sheetView>
  </sheetViews>
  <sheetFormatPr defaultColWidth="9.140625" defaultRowHeight="12.75" outlineLevelRow="1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5" style="2" bestFit="1" customWidth="1"/>
    <col min="9" max="9" width="21" style="2" customWidth="1"/>
    <col min="10" max="10" width="20.140625" style="2" customWidth="1"/>
    <col min="11" max="11" width="22.85546875" style="2" customWidth="1"/>
    <col min="12" max="12" width="16" style="3" customWidth="1"/>
    <col min="13" max="13" width="20.28515625" style="2" customWidth="1"/>
    <col min="14" max="14" width="20" style="58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16.85546875" style="2" customWidth="1"/>
    <col min="26" max="16384" width="9.140625" style="2"/>
  </cols>
  <sheetData>
    <row r="1" spans="1:1933" ht="12.7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"/>
      <c r="R1" s="1"/>
      <c r="S1" s="1"/>
    </row>
    <row r="2" spans="1:1933" ht="12.7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"/>
      <c r="R2" s="1"/>
      <c r="S2" s="1"/>
    </row>
    <row r="3" spans="1:1933" ht="12.75" customHeight="1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"/>
      <c r="R3" s="1"/>
      <c r="S3" s="1"/>
    </row>
    <row r="4" spans="1:1933" ht="12.75" customHeight="1" x14ac:dyDescent="0.25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"/>
      <c r="R4" s="1"/>
      <c r="S4" s="1"/>
    </row>
    <row r="5" spans="1:1933" ht="12.75" customHeight="1" x14ac:dyDescent="0.25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"/>
      <c r="R5" s="1"/>
      <c r="S5" s="1"/>
    </row>
    <row r="6" spans="1:1933" ht="12.75" customHeight="1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"/>
      <c r="R6" s="1"/>
      <c r="S6" s="1"/>
    </row>
    <row r="7" spans="1:1933" ht="26.25" customHeight="1" thickBot="1" x14ac:dyDescent="0.3">
      <c r="O7" s="2" t="s">
        <v>6</v>
      </c>
      <c r="Y7" s="2" t="s">
        <v>7</v>
      </c>
    </row>
    <row r="8" spans="1:1933" ht="12.75" customHeight="1" x14ac:dyDescent="0.25">
      <c r="A8" s="111" t="s">
        <v>8</v>
      </c>
      <c r="B8" s="114" t="s">
        <v>9</v>
      </c>
      <c r="C8" s="115"/>
      <c r="D8" s="116" t="s">
        <v>10</v>
      </c>
      <c r="E8" s="114" t="s">
        <v>11</v>
      </c>
      <c r="F8" s="119"/>
      <c r="G8" s="115"/>
      <c r="H8" s="114" t="s">
        <v>12</v>
      </c>
      <c r="I8" s="119"/>
      <c r="J8" s="119"/>
      <c r="K8" s="115"/>
      <c r="L8" s="114" t="s">
        <v>13</v>
      </c>
      <c r="M8" s="119"/>
      <c r="N8" s="119"/>
      <c r="O8" s="115"/>
      <c r="P8" s="130" t="s">
        <v>14</v>
      </c>
      <c r="Q8" s="133" t="s">
        <v>15</v>
      </c>
      <c r="R8" s="133" t="s">
        <v>16</v>
      </c>
      <c r="S8" s="124" t="s">
        <v>17</v>
      </c>
      <c r="T8" s="124" t="s">
        <v>18</v>
      </c>
      <c r="U8" s="124" t="s">
        <v>19</v>
      </c>
      <c r="V8" s="124" t="s">
        <v>20</v>
      </c>
      <c r="W8" s="124" t="s">
        <v>21</v>
      </c>
      <c r="X8" s="124" t="s">
        <v>22</v>
      </c>
      <c r="Y8" s="124" t="s">
        <v>23</v>
      </c>
    </row>
    <row r="9" spans="1:1933" ht="12.75" customHeight="1" x14ac:dyDescent="0.25">
      <c r="A9" s="112"/>
      <c r="B9" s="124" t="s">
        <v>24</v>
      </c>
      <c r="C9" s="127" t="s">
        <v>25</v>
      </c>
      <c r="D9" s="117"/>
      <c r="E9" s="124" t="s">
        <v>26</v>
      </c>
      <c r="F9" s="124" t="s">
        <v>27</v>
      </c>
      <c r="G9" s="124" t="s">
        <v>28</v>
      </c>
      <c r="H9" s="120" t="s">
        <v>29</v>
      </c>
      <c r="I9" s="121"/>
      <c r="J9" s="120" t="s">
        <v>30</v>
      </c>
      <c r="K9" s="121"/>
      <c r="L9" s="120" t="s">
        <v>29</v>
      </c>
      <c r="M9" s="121"/>
      <c r="N9" s="120" t="s">
        <v>30</v>
      </c>
      <c r="O9" s="121"/>
      <c r="P9" s="131"/>
      <c r="Q9" s="125"/>
      <c r="R9" s="125"/>
      <c r="S9" s="125"/>
      <c r="T9" s="125"/>
      <c r="U9" s="125"/>
      <c r="V9" s="125"/>
      <c r="W9" s="125"/>
      <c r="X9" s="125"/>
      <c r="Y9" s="125"/>
    </row>
    <row r="10" spans="1:1933" x14ac:dyDescent="0.25">
      <c r="A10" s="112"/>
      <c r="B10" s="125"/>
      <c r="C10" s="128"/>
      <c r="D10" s="117"/>
      <c r="E10" s="125"/>
      <c r="F10" s="125"/>
      <c r="G10" s="125"/>
      <c r="H10" s="122"/>
      <c r="I10" s="123"/>
      <c r="J10" s="122"/>
      <c r="K10" s="123"/>
      <c r="L10" s="122"/>
      <c r="M10" s="123"/>
      <c r="N10" s="122"/>
      <c r="O10" s="123"/>
      <c r="P10" s="131"/>
      <c r="Q10" s="125"/>
      <c r="R10" s="125"/>
      <c r="S10" s="125"/>
      <c r="T10" s="125"/>
      <c r="U10" s="125"/>
      <c r="V10" s="125"/>
      <c r="W10" s="125"/>
      <c r="X10" s="125"/>
      <c r="Y10" s="125"/>
    </row>
    <row r="11" spans="1:1933" ht="60" customHeight="1" x14ac:dyDescent="0.25">
      <c r="A11" s="113"/>
      <c r="B11" s="126"/>
      <c r="C11" s="129"/>
      <c r="D11" s="118"/>
      <c r="E11" s="126"/>
      <c r="F11" s="126"/>
      <c r="G11" s="126"/>
      <c r="H11" s="4" t="s">
        <v>31</v>
      </c>
      <c r="I11" s="4" t="s">
        <v>32</v>
      </c>
      <c r="J11" s="4" t="s">
        <v>31</v>
      </c>
      <c r="K11" s="5" t="s">
        <v>32</v>
      </c>
      <c r="L11" s="4" t="s">
        <v>31</v>
      </c>
      <c r="M11" s="5" t="s">
        <v>32</v>
      </c>
      <c r="N11" s="59" t="s">
        <v>31</v>
      </c>
      <c r="O11" s="5" t="s">
        <v>32</v>
      </c>
      <c r="P11" s="132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1933" s="6" customFormat="1" x14ac:dyDescent="0.25">
      <c r="A12" s="6">
        <v>1</v>
      </c>
      <c r="B12" s="6">
        <v>2</v>
      </c>
      <c r="C12" s="7" t="s">
        <v>33</v>
      </c>
      <c r="D12" s="7">
        <v>4</v>
      </c>
      <c r="E12" s="7" t="s">
        <v>34</v>
      </c>
      <c r="F12" s="7" t="s">
        <v>35</v>
      </c>
      <c r="G12" s="7" t="s">
        <v>36</v>
      </c>
      <c r="H12" s="7" t="s">
        <v>37</v>
      </c>
      <c r="I12" s="7" t="s">
        <v>38</v>
      </c>
      <c r="J12" s="7" t="s">
        <v>39</v>
      </c>
      <c r="K12" s="7" t="s">
        <v>40</v>
      </c>
      <c r="L12" s="7" t="s">
        <v>41</v>
      </c>
      <c r="M12" s="7" t="s">
        <v>42</v>
      </c>
      <c r="N12" s="60" t="s">
        <v>43</v>
      </c>
      <c r="O12" s="7" t="s">
        <v>44</v>
      </c>
      <c r="P12" s="7" t="s">
        <v>45</v>
      </c>
      <c r="Q12" s="7" t="s">
        <v>46</v>
      </c>
      <c r="R12" s="7" t="s">
        <v>47</v>
      </c>
      <c r="S12" s="7" t="s">
        <v>48</v>
      </c>
      <c r="T12" s="7" t="s">
        <v>49</v>
      </c>
      <c r="U12" s="7" t="s">
        <v>50</v>
      </c>
      <c r="V12" s="7" t="s">
        <v>51</v>
      </c>
      <c r="W12" s="7" t="s">
        <v>52</v>
      </c>
      <c r="X12" s="7" t="s">
        <v>53</v>
      </c>
      <c r="Y12" s="7" t="s">
        <v>54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</row>
    <row r="13" spans="1:1933" s="66" customFormat="1" ht="63.75" x14ac:dyDescent="0.25">
      <c r="A13" s="9">
        <v>1</v>
      </c>
      <c r="B13" s="61" t="s">
        <v>55</v>
      </c>
      <c r="C13" s="10" t="s">
        <v>56</v>
      </c>
      <c r="D13" s="61" t="s">
        <v>57</v>
      </c>
      <c r="E13" s="61" t="s">
        <v>58</v>
      </c>
      <c r="F13" s="10" t="s">
        <v>59</v>
      </c>
      <c r="G13" s="10" t="s">
        <v>60</v>
      </c>
      <c r="H13" s="62">
        <v>500000</v>
      </c>
      <c r="I13" s="10" t="s">
        <v>61</v>
      </c>
      <c r="J13" s="11">
        <v>39319.699999999997</v>
      </c>
      <c r="K13" s="10" t="s">
        <v>62</v>
      </c>
      <c r="L13" s="63">
        <f>N13</f>
        <v>30646.5</v>
      </c>
      <c r="M13" s="10" t="s">
        <v>62</v>
      </c>
      <c r="N13" s="64">
        <v>30646.5</v>
      </c>
      <c r="O13" s="10" t="s">
        <v>62</v>
      </c>
      <c r="P13" s="61" t="s">
        <v>63</v>
      </c>
      <c r="Q13" s="10" t="s">
        <v>64</v>
      </c>
      <c r="R13" s="10" t="s">
        <v>65</v>
      </c>
      <c r="S13" s="61"/>
      <c r="T13" s="10" t="s">
        <v>66</v>
      </c>
      <c r="U13" s="10">
        <v>104021</v>
      </c>
      <c r="V13" s="10" t="s">
        <v>67</v>
      </c>
      <c r="W13" s="12"/>
      <c r="X13" s="10" t="s">
        <v>68</v>
      </c>
      <c r="Y13" s="10" t="s">
        <v>69</v>
      </c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  <c r="BRW13" s="65"/>
      <c r="BRX13" s="65"/>
      <c r="BRY13" s="65"/>
      <c r="BRZ13" s="65"/>
      <c r="BSA13" s="65"/>
      <c r="BSB13" s="65"/>
      <c r="BSC13" s="65"/>
      <c r="BSD13" s="65"/>
      <c r="BSE13" s="65"/>
      <c r="BSF13" s="65"/>
      <c r="BSG13" s="65"/>
      <c r="BSH13" s="65"/>
      <c r="BSI13" s="65"/>
      <c r="BSJ13" s="65"/>
      <c r="BSK13" s="65"/>
      <c r="BSL13" s="65"/>
      <c r="BSM13" s="65"/>
      <c r="BSN13" s="65"/>
      <c r="BSO13" s="65"/>
      <c r="BSP13" s="65"/>
      <c r="BSQ13" s="65"/>
      <c r="BSR13" s="65"/>
      <c r="BSS13" s="65"/>
      <c r="BST13" s="65"/>
      <c r="BSU13" s="65"/>
      <c r="BSV13" s="65"/>
      <c r="BSW13" s="65"/>
      <c r="BSX13" s="65"/>
      <c r="BSY13" s="65"/>
      <c r="BSZ13" s="65"/>
      <c r="BTA13" s="65"/>
      <c r="BTB13" s="65"/>
      <c r="BTC13" s="65"/>
      <c r="BTD13" s="65"/>
      <c r="BTE13" s="65"/>
      <c r="BTF13" s="65"/>
      <c r="BTG13" s="65"/>
      <c r="BTH13" s="65"/>
      <c r="BTI13" s="65"/>
      <c r="BTJ13" s="65"/>
      <c r="BTK13" s="65"/>
      <c r="BTL13" s="65"/>
      <c r="BTM13" s="65"/>
      <c r="BTN13" s="65"/>
      <c r="BTO13" s="65"/>
      <c r="BTP13" s="65"/>
      <c r="BTQ13" s="65"/>
      <c r="BTR13" s="65"/>
      <c r="BTS13" s="65"/>
      <c r="BTT13" s="65"/>
      <c r="BTU13" s="65"/>
      <c r="BTV13" s="65"/>
      <c r="BTW13" s="65"/>
      <c r="BTX13" s="65"/>
      <c r="BTY13" s="65"/>
      <c r="BTZ13" s="65"/>
      <c r="BUA13" s="65"/>
      <c r="BUB13" s="65"/>
      <c r="BUC13" s="65"/>
      <c r="BUD13" s="65"/>
      <c r="BUE13" s="65"/>
      <c r="BUF13" s="65"/>
      <c r="BUG13" s="65"/>
      <c r="BUH13" s="65"/>
      <c r="BUI13" s="65"/>
      <c r="BUJ13" s="65"/>
      <c r="BUK13" s="65"/>
      <c r="BUL13" s="65"/>
      <c r="BUM13" s="65"/>
      <c r="BUN13" s="65"/>
      <c r="BUO13" s="65"/>
      <c r="BUP13" s="65"/>
      <c r="BUQ13" s="65"/>
      <c r="BUR13" s="65"/>
      <c r="BUS13" s="65"/>
      <c r="BUT13" s="65"/>
      <c r="BUU13" s="65"/>
      <c r="BUV13" s="65"/>
      <c r="BUW13" s="65"/>
      <c r="BUX13" s="65"/>
      <c r="BUY13" s="65"/>
      <c r="BUZ13" s="65"/>
      <c r="BVA13" s="65"/>
      <c r="BVB13" s="65"/>
      <c r="BVC13" s="65"/>
      <c r="BVD13" s="65"/>
      <c r="BVE13" s="65"/>
      <c r="BVF13" s="65"/>
      <c r="BVG13" s="65"/>
      <c r="BVH13" s="65"/>
      <c r="BVI13" s="65"/>
    </row>
    <row r="14" spans="1:1933" s="66" customFormat="1" ht="89.25" x14ac:dyDescent="0.25">
      <c r="A14" s="9">
        <v>2</v>
      </c>
      <c r="B14" s="61"/>
      <c r="C14" s="61"/>
      <c r="D14" s="61" t="s">
        <v>70</v>
      </c>
      <c r="E14" s="61" t="s">
        <v>71</v>
      </c>
      <c r="F14" s="10" t="s">
        <v>59</v>
      </c>
      <c r="G14" s="61" t="s">
        <v>60</v>
      </c>
      <c r="H14" s="67">
        <v>300000</v>
      </c>
      <c r="I14" s="61" t="s">
        <v>72</v>
      </c>
      <c r="J14" s="11">
        <v>-16951.599999999999</v>
      </c>
      <c r="K14" s="61" t="s">
        <v>72</v>
      </c>
      <c r="L14" s="11">
        <v>88305.78</v>
      </c>
      <c r="M14" s="61" t="s">
        <v>72</v>
      </c>
      <c r="N14" s="64"/>
      <c r="O14" s="61" t="s">
        <v>72</v>
      </c>
      <c r="P14" s="61"/>
      <c r="Q14" s="61" t="s">
        <v>73</v>
      </c>
      <c r="R14" s="61" t="s">
        <v>74</v>
      </c>
      <c r="S14" s="61">
        <v>105010</v>
      </c>
      <c r="T14" s="61" t="s">
        <v>75</v>
      </c>
      <c r="U14" s="61">
        <v>11009</v>
      </c>
      <c r="V14" s="10" t="s">
        <v>76</v>
      </c>
      <c r="W14" s="61"/>
      <c r="X14" s="61" t="s">
        <v>77</v>
      </c>
      <c r="Y14" s="10" t="s">
        <v>78</v>
      </c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/>
      <c r="ARH14" s="65"/>
      <c r="ARI14" s="65"/>
      <c r="ARJ14" s="65"/>
      <c r="ARK14" s="65"/>
      <c r="ARL14" s="65"/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/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/>
      <c r="BKO14" s="65"/>
      <c r="BKP14" s="65"/>
      <c r="BKQ14" s="65"/>
      <c r="BKR14" s="65"/>
      <c r="BKS14" s="65"/>
      <c r="BKT14" s="65"/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  <c r="BLR14" s="65"/>
      <c r="BLS14" s="65"/>
      <c r="BLT14" s="65"/>
      <c r="BLU14" s="65"/>
      <c r="BLV14" s="65"/>
      <c r="BLW14" s="65"/>
      <c r="BLX14" s="65"/>
      <c r="BLY14" s="65"/>
      <c r="BLZ14" s="65"/>
      <c r="BMA14" s="65"/>
      <c r="BMB14" s="65"/>
      <c r="BMC14" s="65"/>
      <c r="BMD14" s="65"/>
      <c r="BME14" s="65"/>
      <c r="BMF14" s="65"/>
      <c r="BMG14" s="65"/>
      <c r="BMH14" s="65"/>
      <c r="BMI14" s="65"/>
      <c r="BMJ14" s="65"/>
      <c r="BMK14" s="65"/>
      <c r="BML14" s="65"/>
      <c r="BMM14" s="65"/>
      <c r="BMN14" s="65"/>
      <c r="BMO14" s="65"/>
      <c r="BMP14" s="65"/>
      <c r="BMQ14" s="65"/>
      <c r="BMR14" s="65"/>
      <c r="BMS14" s="65"/>
      <c r="BMT14" s="65"/>
      <c r="BMU14" s="65"/>
      <c r="BMV14" s="65"/>
      <c r="BMW14" s="65"/>
      <c r="BMX14" s="65"/>
      <c r="BMY14" s="65"/>
      <c r="BMZ14" s="65"/>
      <c r="BNA14" s="65"/>
      <c r="BNB14" s="65"/>
      <c r="BNC14" s="65"/>
      <c r="BND14" s="65"/>
      <c r="BNE14" s="65"/>
      <c r="BNF14" s="65"/>
      <c r="BNG14" s="65"/>
      <c r="BNH14" s="65"/>
      <c r="BNI14" s="65"/>
      <c r="BNJ14" s="65"/>
      <c r="BNK14" s="65"/>
      <c r="BNL14" s="65"/>
      <c r="BNM14" s="65"/>
      <c r="BNN14" s="65"/>
      <c r="BNO14" s="65"/>
      <c r="BNP14" s="65"/>
      <c r="BNQ14" s="65"/>
      <c r="BNR14" s="65"/>
      <c r="BNS14" s="65"/>
      <c r="BNT14" s="65"/>
      <c r="BNU14" s="65"/>
      <c r="BNV14" s="65"/>
      <c r="BNW14" s="65"/>
      <c r="BNX14" s="65"/>
      <c r="BNY14" s="65"/>
      <c r="BNZ14" s="65"/>
      <c r="BOA14" s="65"/>
      <c r="BOB14" s="65"/>
      <c r="BOC14" s="65"/>
      <c r="BOD14" s="65"/>
      <c r="BOE14" s="65"/>
      <c r="BOF14" s="65"/>
      <c r="BOG14" s="65"/>
      <c r="BOH14" s="65"/>
      <c r="BOI14" s="65"/>
      <c r="BOJ14" s="65"/>
      <c r="BOK14" s="65"/>
      <c r="BOL14" s="65"/>
      <c r="BOM14" s="65"/>
      <c r="BON14" s="65"/>
      <c r="BOO14" s="65"/>
      <c r="BOP14" s="65"/>
      <c r="BOQ14" s="65"/>
      <c r="BOR14" s="65"/>
      <c r="BOS14" s="65"/>
      <c r="BOT14" s="65"/>
      <c r="BOU14" s="65"/>
      <c r="BOV14" s="65"/>
      <c r="BOW14" s="65"/>
      <c r="BOX14" s="65"/>
      <c r="BOY14" s="65"/>
      <c r="BOZ14" s="65"/>
      <c r="BPA14" s="65"/>
      <c r="BPB14" s="65"/>
      <c r="BPC14" s="65"/>
      <c r="BPD14" s="65"/>
      <c r="BPE14" s="65"/>
      <c r="BPF14" s="65"/>
      <c r="BPG14" s="65"/>
      <c r="BPH14" s="65"/>
      <c r="BPI14" s="65"/>
      <c r="BPJ14" s="65"/>
      <c r="BPK14" s="65"/>
      <c r="BPL14" s="65"/>
      <c r="BPM14" s="65"/>
      <c r="BPN14" s="65"/>
      <c r="BPO14" s="65"/>
      <c r="BPP14" s="65"/>
      <c r="BPQ14" s="65"/>
      <c r="BPR14" s="65"/>
      <c r="BPS14" s="65"/>
      <c r="BPT14" s="65"/>
      <c r="BPU14" s="65"/>
      <c r="BPV14" s="65"/>
      <c r="BPW14" s="65"/>
      <c r="BPX14" s="65"/>
      <c r="BPY14" s="65"/>
      <c r="BPZ14" s="65"/>
      <c r="BQA14" s="65"/>
      <c r="BQB14" s="65"/>
      <c r="BQC14" s="65"/>
      <c r="BQD14" s="65"/>
      <c r="BQE14" s="65"/>
      <c r="BQF14" s="65"/>
      <c r="BQG14" s="65"/>
      <c r="BQH14" s="65"/>
      <c r="BQI14" s="65"/>
      <c r="BQJ14" s="65"/>
      <c r="BQK14" s="65"/>
      <c r="BQL14" s="65"/>
      <c r="BQM14" s="65"/>
      <c r="BQN14" s="65"/>
      <c r="BQO14" s="65"/>
      <c r="BQP14" s="65"/>
      <c r="BQQ14" s="65"/>
      <c r="BQR14" s="65"/>
      <c r="BQS14" s="65"/>
      <c r="BQT14" s="65"/>
      <c r="BQU14" s="65"/>
      <c r="BQV14" s="65"/>
      <c r="BQW14" s="65"/>
      <c r="BQX14" s="65"/>
      <c r="BQY14" s="65"/>
      <c r="BQZ14" s="65"/>
      <c r="BRA14" s="65"/>
      <c r="BRB14" s="65"/>
      <c r="BRC14" s="65"/>
      <c r="BRD14" s="65"/>
      <c r="BRE14" s="65"/>
      <c r="BRF14" s="65"/>
      <c r="BRG14" s="65"/>
      <c r="BRH14" s="65"/>
      <c r="BRI14" s="65"/>
      <c r="BRJ14" s="65"/>
      <c r="BRK14" s="65"/>
      <c r="BRL14" s="65"/>
      <c r="BRM14" s="65"/>
      <c r="BRN14" s="65"/>
      <c r="BRO14" s="65"/>
      <c r="BRP14" s="65"/>
      <c r="BRQ14" s="65"/>
      <c r="BRR14" s="65"/>
      <c r="BRS14" s="65"/>
      <c r="BRT14" s="65"/>
      <c r="BRU14" s="65"/>
      <c r="BRV14" s="65"/>
      <c r="BRW14" s="65"/>
      <c r="BRX14" s="65"/>
      <c r="BRY14" s="65"/>
      <c r="BRZ14" s="65"/>
      <c r="BSA14" s="65"/>
      <c r="BSB14" s="65"/>
      <c r="BSC14" s="65"/>
      <c r="BSD14" s="65"/>
      <c r="BSE14" s="65"/>
      <c r="BSF14" s="65"/>
      <c r="BSG14" s="65"/>
      <c r="BSH14" s="65"/>
      <c r="BSI14" s="65"/>
      <c r="BSJ14" s="65"/>
      <c r="BSK14" s="65"/>
      <c r="BSL14" s="65"/>
      <c r="BSM14" s="65"/>
      <c r="BSN14" s="65"/>
      <c r="BSO14" s="65"/>
      <c r="BSP14" s="65"/>
      <c r="BSQ14" s="65"/>
      <c r="BSR14" s="65"/>
      <c r="BSS14" s="65"/>
      <c r="BST14" s="65"/>
      <c r="BSU14" s="65"/>
      <c r="BSV14" s="65"/>
      <c r="BSW14" s="65"/>
      <c r="BSX14" s="65"/>
      <c r="BSY14" s="65"/>
      <c r="BSZ14" s="65"/>
      <c r="BTA14" s="65"/>
      <c r="BTB14" s="65"/>
      <c r="BTC14" s="65"/>
      <c r="BTD14" s="65"/>
      <c r="BTE14" s="65"/>
      <c r="BTF14" s="65"/>
      <c r="BTG14" s="65"/>
      <c r="BTH14" s="65"/>
      <c r="BTI14" s="65"/>
      <c r="BTJ14" s="65"/>
      <c r="BTK14" s="65"/>
      <c r="BTL14" s="65"/>
      <c r="BTM14" s="65"/>
      <c r="BTN14" s="65"/>
      <c r="BTO14" s="65"/>
      <c r="BTP14" s="65"/>
      <c r="BTQ14" s="65"/>
      <c r="BTR14" s="65"/>
      <c r="BTS14" s="65"/>
      <c r="BTT14" s="65"/>
      <c r="BTU14" s="65"/>
      <c r="BTV14" s="65"/>
      <c r="BTW14" s="65"/>
      <c r="BTX14" s="65"/>
      <c r="BTY14" s="65"/>
      <c r="BTZ14" s="65"/>
      <c r="BUA14" s="65"/>
      <c r="BUB14" s="65"/>
      <c r="BUC14" s="65"/>
      <c r="BUD14" s="65"/>
      <c r="BUE14" s="65"/>
      <c r="BUF14" s="65"/>
      <c r="BUG14" s="65"/>
      <c r="BUH14" s="65"/>
      <c r="BUI14" s="65"/>
      <c r="BUJ14" s="65"/>
      <c r="BUK14" s="65"/>
      <c r="BUL14" s="65"/>
      <c r="BUM14" s="65"/>
      <c r="BUN14" s="65"/>
      <c r="BUO14" s="65"/>
      <c r="BUP14" s="65"/>
      <c r="BUQ14" s="65"/>
      <c r="BUR14" s="65"/>
      <c r="BUS14" s="65"/>
      <c r="BUT14" s="65"/>
      <c r="BUU14" s="65"/>
      <c r="BUV14" s="65"/>
      <c r="BUW14" s="65"/>
      <c r="BUX14" s="65"/>
      <c r="BUY14" s="65"/>
      <c r="BUZ14" s="65"/>
      <c r="BVA14" s="65"/>
      <c r="BVB14" s="65"/>
      <c r="BVC14" s="65"/>
      <c r="BVD14" s="65"/>
      <c r="BVE14" s="65"/>
      <c r="BVF14" s="65"/>
      <c r="BVG14" s="65"/>
      <c r="BVH14" s="65"/>
      <c r="BVI14" s="65"/>
    </row>
    <row r="15" spans="1:1933" s="66" customFormat="1" ht="89.25" x14ac:dyDescent="0.25">
      <c r="A15" s="9">
        <v>3</v>
      </c>
      <c r="B15" s="61"/>
      <c r="C15" s="61"/>
      <c r="D15" s="61" t="s">
        <v>79</v>
      </c>
      <c r="E15" s="61" t="s">
        <v>80</v>
      </c>
      <c r="F15" s="10" t="s">
        <v>59</v>
      </c>
      <c r="G15" s="61" t="s">
        <v>60</v>
      </c>
      <c r="H15" s="67">
        <v>1500000</v>
      </c>
      <c r="I15" s="61" t="s">
        <v>72</v>
      </c>
      <c r="J15" s="11">
        <v>-69325</v>
      </c>
      <c r="K15" s="61" t="s">
        <v>72</v>
      </c>
      <c r="L15" s="11"/>
      <c r="M15" s="61" t="s">
        <v>72</v>
      </c>
      <c r="N15" s="64"/>
      <c r="O15" s="61" t="s">
        <v>72</v>
      </c>
      <c r="P15" s="61" t="s">
        <v>81</v>
      </c>
      <c r="Q15" s="61" t="s">
        <v>73</v>
      </c>
      <c r="R15" s="61" t="s">
        <v>74</v>
      </c>
      <c r="S15" s="61">
        <v>105010</v>
      </c>
      <c r="T15" s="61" t="s">
        <v>75</v>
      </c>
      <c r="U15" s="61">
        <v>11011</v>
      </c>
      <c r="V15" s="10" t="s">
        <v>76</v>
      </c>
      <c r="W15" s="61"/>
      <c r="X15" s="61" t="s">
        <v>82</v>
      </c>
      <c r="Y15" s="10" t="s">
        <v>78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/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/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/>
      <c r="BKO15" s="65"/>
      <c r="BKP15" s="65"/>
      <c r="BKQ15" s="65"/>
      <c r="BKR15" s="65"/>
      <c r="BKS15" s="65"/>
      <c r="BKT15" s="65"/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  <c r="BLR15" s="65"/>
      <c r="BLS15" s="65"/>
      <c r="BLT15" s="65"/>
      <c r="BLU15" s="65"/>
      <c r="BLV15" s="65"/>
      <c r="BLW15" s="65"/>
      <c r="BLX15" s="65"/>
      <c r="BLY15" s="65"/>
      <c r="BLZ15" s="65"/>
      <c r="BMA15" s="65"/>
      <c r="BMB15" s="65"/>
      <c r="BMC15" s="65"/>
      <c r="BMD15" s="65"/>
      <c r="BME15" s="65"/>
      <c r="BMF15" s="65"/>
      <c r="BMG15" s="65"/>
      <c r="BMH15" s="65"/>
      <c r="BMI15" s="65"/>
      <c r="BMJ15" s="65"/>
      <c r="BMK15" s="65"/>
      <c r="BML15" s="65"/>
      <c r="BMM15" s="65"/>
      <c r="BMN15" s="65"/>
      <c r="BMO15" s="65"/>
      <c r="BMP15" s="65"/>
      <c r="BMQ15" s="65"/>
      <c r="BMR15" s="65"/>
      <c r="BMS15" s="65"/>
      <c r="BMT15" s="65"/>
      <c r="BMU15" s="65"/>
      <c r="BMV15" s="65"/>
      <c r="BMW15" s="65"/>
      <c r="BMX15" s="65"/>
      <c r="BMY15" s="65"/>
      <c r="BMZ15" s="65"/>
      <c r="BNA15" s="65"/>
      <c r="BNB15" s="65"/>
      <c r="BNC15" s="65"/>
      <c r="BND15" s="65"/>
      <c r="BNE15" s="65"/>
      <c r="BNF15" s="65"/>
      <c r="BNG15" s="65"/>
      <c r="BNH15" s="65"/>
      <c r="BNI15" s="65"/>
      <c r="BNJ15" s="65"/>
      <c r="BNK15" s="65"/>
      <c r="BNL15" s="65"/>
      <c r="BNM15" s="65"/>
      <c r="BNN15" s="65"/>
      <c r="BNO15" s="65"/>
      <c r="BNP15" s="65"/>
      <c r="BNQ15" s="65"/>
      <c r="BNR15" s="65"/>
      <c r="BNS15" s="65"/>
      <c r="BNT15" s="65"/>
      <c r="BNU15" s="65"/>
      <c r="BNV15" s="65"/>
      <c r="BNW15" s="65"/>
      <c r="BNX15" s="65"/>
      <c r="BNY15" s="65"/>
      <c r="BNZ15" s="65"/>
      <c r="BOA15" s="65"/>
      <c r="BOB15" s="65"/>
      <c r="BOC15" s="65"/>
      <c r="BOD15" s="65"/>
      <c r="BOE15" s="65"/>
      <c r="BOF15" s="65"/>
      <c r="BOG15" s="65"/>
      <c r="BOH15" s="65"/>
      <c r="BOI15" s="65"/>
      <c r="BOJ15" s="65"/>
      <c r="BOK15" s="65"/>
      <c r="BOL15" s="65"/>
      <c r="BOM15" s="65"/>
      <c r="BON15" s="65"/>
      <c r="BOO15" s="65"/>
      <c r="BOP15" s="65"/>
      <c r="BOQ15" s="65"/>
      <c r="BOR15" s="65"/>
      <c r="BOS15" s="65"/>
      <c r="BOT15" s="65"/>
      <c r="BOU15" s="65"/>
      <c r="BOV15" s="65"/>
      <c r="BOW15" s="65"/>
      <c r="BOX15" s="65"/>
      <c r="BOY15" s="65"/>
      <c r="BOZ15" s="65"/>
      <c r="BPA15" s="65"/>
      <c r="BPB15" s="65"/>
      <c r="BPC15" s="65"/>
      <c r="BPD15" s="65"/>
      <c r="BPE15" s="65"/>
      <c r="BPF15" s="65"/>
      <c r="BPG15" s="65"/>
      <c r="BPH15" s="65"/>
      <c r="BPI15" s="65"/>
      <c r="BPJ15" s="65"/>
      <c r="BPK15" s="65"/>
      <c r="BPL15" s="65"/>
      <c r="BPM15" s="65"/>
      <c r="BPN15" s="65"/>
      <c r="BPO15" s="65"/>
      <c r="BPP15" s="65"/>
      <c r="BPQ15" s="65"/>
      <c r="BPR15" s="65"/>
      <c r="BPS15" s="65"/>
      <c r="BPT15" s="65"/>
      <c r="BPU15" s="65"/>
      <c r="BPV15" s="65"/>
      <c r="BPW15" s="65"/>
      <c r="BPX15" s="65"/>
      <c r="BPY15" s="65"/>
      <c r="BPZ15" s="65"/>
      <c r="BQA15" s="65"/>
      <c r="BQB15" s="65"/>
      <c r="BQC15" s="65"/>
      <c r="BQD15" s="65"/>
      <c r="BQE15" s="65"/>
      <c r="BQF15" s="65"/>
      <c r="BQG15" s="65"/>
      <c r="BQH15" s="65"/>
      <c r="BQI15" s="65"/>
      <c r="BQJ15" s="65"/>
      <c r="BQK15" s="65"/>
      <c r="BQL15" s="65"/>
      <c r="BQM15" s="65"/>
      <c r="BQN15" s="65"/>
      <c r="BQO15" s="65"/>
      <c r="BQP15" s="65"/>
      <c r="BQQ15" s="65"/>
      <c r="BQR15" s="65"/>
      <c r="BQS15" s="65"/>
      <c r="BQT15" s="65"/>
      <c r="BQU15" s="65"/>
      <c r="BQV15" s="65"/>
      <c r="BQW15" s="65"/>
      <c r="BQX15" s="65"/>
      <c r="BQY15" s="65"/>
      <c r="BQZ15" s="65"/>
      <c r="BRA15" s="65"/>
      <c r="BRB15" s="65"/>
      <c r="BRC15" s="65"/>
      <c r="BRD15" s="65"/>
      <c r="BRE15" s="65"/>
      <c r="BRF15" s="65"/>
      <c r="BRG15" s="65"/>
      <c r="BRH15" s="65"/>
      <c r="BRI15" s="65"/>
      <c r="BRJ15" s="65"/>
      <c r="BRK15" s="65"/>
      <c r="BRL15" s="65"/>
      <c r="BRM15" s="65"/>
      <c r="BRN15" s="65"/>
      <c r="BRO15" s="65"/>
      <c r="BRP15" s="65"/>
      <c r="BRQ15" s="65"/>
      <c r="BRR15" s="65"/>
      <c r="BRS15" s="65"/>
      <c r="BRT15" s="65"/>
      <c r="BRU15" s="65"/>
      <c r="BRV15" s="65"/>
      <c r="BRW15" s="65"/>
      <c r="BRX15" s="65"/>
      <c r="BRY15" s="65"/>
      <c r="BRZ15" s="65"/>
      <c r="BSA15" s="65"/>
      <c r="BSB15" s="65"/>
      <c r="BSC15" s="65"/>
      <c r="BSD15" s="65"/>
      <c r="BSE15" s="65"/>
      <c r="BSF15" s="65"/>
      <c r="BSG15" s="65"/>
      <c r="BSH15" s="65"/>
      <c r="BSI15" s="65"/>
      <c r="BSJ15" s="65"/>
      <c r="BSK15" s="65"/>
      <c r="BSL15" s="65"/>
      <c r="BSM15" s="65"/>
      <c r="BSN15" s="65"/>
      <c r="BSO15" s="65"/>
      <c r="BSP15" s="65"/>
      <c r="BSQ15" s="65"/>
      <c r="BSR15" s="65"/>
      <c r="BSS15" s="65"/>
      <c r="BST15" s="65"/>
      <c r="BSU15" s="65"/>
      <c r="BSV15" s="65"/>
      <c r="BSW15" s="65"/>
      <c r="BSX15" s="65"/>
      <c r="BSY15" s="65"/>
      <c r="BSZ15" s="65"/>
      <c r="BTA15" s="65"/>
      <c r="BTB15" s="65"/>
      <c r="BTC15" s="65"/>
      <c r="BTD15" s="65"/>
      <c r="BTE15" s="65"/>
      <c r="BTF15" s="65"/>
      <c r="BTG15" s="65"/>
      <c r="BTH15" s="65"/>
      <c r="BTI15" s="65"/>
      <c r="BTJ15" s="65"/>
      <c r="BTK15" s="65"/>
      <c r="BTL15" s="65"/>
      <c r="BTM15" s="65"/>
      <c r="BTN15" s="65"/>
      <c r="BTO15" s="65"/>
      <c r="BTP15" s="65"/>
      <c r="BTQ15" s="65"/>
      <c r="BTR15" s="65"/>
      <c r="BTS15" s="65"/>
      <c r="BTT15" s="65"/>
      <c r="BTU15" s="65"/>
      <c r="BTV15" s="65"/>
      <c r="BTW15" s="65"/>
      <c r="BTX15" s="65"/>
      <c r="BTY15" s="65"/>
      <c r="BTZ15" s="65"/>
      <c r="BUA15" s="65"/>
      <c r="BUB15" s="65"/>
      <c r="BUC15" s="65"/>
      <c r="BUD15" s="65"/>
      <c r="BUE15" s="65"/>
      <c r="BUF15" s="65"/>
      <c r="BUG15" s="65"/>
      <c r="BUH15" s="65"/>
      <c r="BUI15" s="65"/>
      <c r="BUJ15" s="65"/>
      <c r="BUK15" s="65"/>
      <c r="BUL15" s="65"/>
      <c r="BUM15" s="65"/>
      <c r="BUN15" s="65"/>
      <c r="BUO15" s="65"/>
      <c r="BUP15" s="65"/>
      <c r="BUQ15" s="65"/>
      <c r="BUR15" s="65"/>
      <c r="BUS15" s="65"/>
      <c r="BUT15" s="65"/>
      <c r="BUU15" s="65"/>
      <c r="BUV15" s="65"/>
      <c r="BUW15" s="65"/>
      <c r="BUX15" s="65"/>
      <c r="BUY15" s="65"/>
      <c r="BUZ15" s="65"/>
      <c r="BVA15" s="65"/>
      <c r="BVB15" s="65"/>
      <c r="BVC15" s="65"/>
      <c r="BVD15" s="65"/>
      <c r="BVE15" s="65"/>
      <c r="BVF15" s="65"/>
      <c r="BVG15" s="65"/>
      <c r="BVH15" s="65"/>
      <c r="BVI15" s="65"/>
    </row>
    <row r="16" spans="1:1933" s="65" customFormat="1" ht="86.25" customHeight="1" x14ac:dyDescent="0.25">
      <c r="A16" s="14">
        <v>4</v>
      </c>
      <c r="B16" s="68"/>
      <c r="C16" s="68"/>
      <c r="D16" s="68"/>
      <c r="E16" s="61" t="s">
        <v>83</v>
      </c>
      <c r="F16" s="69" t="s">
        <v>59</v>
      </c>
      <c r="G16" s="69" t="s">
        <v>60</v>
      </c>
      <c r="H16" s="70">
        <v>394000</v>
      </c>
      <c r="I16" s="61" t="s">
        <v>72</v>
      </c>
      <c r="J16" s="11">
        <v>-7943.3</v>
      </c>
      <c r="K16" s="61" t="s">
        <v>72</v>
      </c>
      <c r="L16" s="11">
        <f>104722.86+N16</f>
        <v>104722.86</v>
      </c>
      <c r="M16" s="61" t="s">
        <v>72</v>
      </c>
      <c r="N16" s="64"/>
      <c r="O16" s="61" t="s">
        <v>72</v>
      </c>
      <c r="P16" s="68" t="s">
        <v>84</v>
      </c>
      <c r="Q16" s="61" t="s">
        <v>73</v>
      </c>
      <c r="R16" s="61" t="s">
        <v>74</v>
      </c>
      <c r="S16" s="61">
        <v>105010</v>
      </c>
      <c r="T16" s="61" t="s">
        <v>85</v>
      </c>
      <c r="U16" s="61"/>
      <c r="V16" s="10"/>
      <c r="W16" s="61"/>
      <c r="X16" s="61"/>
      <c r="Y16" s="10" t="s">
        <v>78</v>
      </c>
    </row>
    <row r="17" spans="1:1933" s="72" customFormat="1" ht="90.75" customHeight="1" x14ac:dyDescent="0.25">
      <c r="A17" s="14">
        <v>5</v>
      </c>
      <c r="B17" s="134" t="s">
        <v>86</v>
      </c>
      <c r="C17" s="134" t="s">
        <v>87</v>
      </c>
      <c r="D17" s="134" t="s">
        <v>88</v>
      </c>
      <c r="E17" s="61" t="s">
        <v>89</v>
      </c>
      <c r="F17" s="69" t="s">
        <v>59</v>
      </c>
      <c r="G17" s="69" t="s">
        <v>60</v>
      </c>
      <c r="H17" s="138">
        <v>8600000</v>
      </c>
      <c r="I17" s="134" t="s">
        <v>90</v>
      </c>
      <c r="J17" s="13"/>
      <c r="K17" s="134" t="s">
        <v>90</v>
      </c>
      <c r="L17" s="15">
        <v>3967205.09</v>
      </c>
      <c r="M17" s="134" t="s">
        <v>90</v>
      </c>
      <c r="N17" s="64">
        <v>132127.62</v>
      </c>
      <c r="O17" s="134" t="s">
        <v>90</v>
      </c>
      <c r="P17" s="134"/>
      <c r="Q17" s="136"/>
      <c r="R17" s="136"/>
      <c r="S17" s="71"/>
      <c r="T17" s="61"/>
      <c r="U17" s="61"/>
      <c r="V17" s="61"/>
      <c r="W17" s="61"/>
      <c r="X17" s="61"/>
      <c r="Y17" s="136" t="s">
        <v>91</v>
      </c>
    </row>
    <row r="18" spans="1:1933" s="66" customFormat="1" ht="102" x14ac:dyDescent="0.25">
      <c r="A18" s="9">
        <v>6</v>
      </c>
      <c r="B18" s="135"/>
      <c r="C18" s="135"/>
      <c r="D18" s="135"/>
      <c r="E18" s="61" t="s">
        <v>92</v>
      </c>
      <c r="F18" s="69" t="s">
        <v>59</v>
      </c>
      <c r="G18" s="69" t="s">
        <v>60</v>
      </c>
      <c r="H18" s="139"/>
      <c r="I18" s="135"/>
      <c r="J18" s="13"/>
      <c r="K18" s="135"/>
      <c r="L18" s="73"/>
      <c r="M18" s="135"/>
      <c r="N18" s="74">
        <v>0</v>
      </c>
      <c r="O18" s="135"/>
      <c r="P18" s="135"/>
      <c r="Q18" s="137"/>
      <c r="R18" s="137"/>
      <c r="S18" s="61"/>
      <c r="T18" s="61"/>
      <c r="U18" s="61"/>
      <c r="V18" s="61"/>
      <c r="W18" s="61"/>
      <c r="X18" s="61"/>
      <c r="Y18" s="137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  <c r="ABP18" s="65"/>
      <c r="ABQ18" s="65"/>
      <c r="ABR18" s="65"/>
      <c r="ABS18" s="65"/>
      <c r="ABT18" s="65"/>
      <c r="ABU18" s="65"/>
      <c r="ABV18" s="65"/>
      <c r="ABW18" s="65"/>
      <c r="ABX18" s="65"/>
      <c r="ABY18" s="65"/>
      <c r="ABZ18" s="65"/>
      <c r="ACA18" s="65"/>
      <c r="ACB18" s="65"/>
      <c r="ACC18" s="65"/>
      <c r="ACD18" s="65"/>
      <c r="ACE18" s="65"/>
      <c r="ACF18" s="65"/>
      <c r="ACG18" s="65"/>
      <c r="ACH18" s="65"/>
      <c r="ACI18" s="65"/>
      <c r="ACJ18" s="65"/>
      <c r="ACK18" s="65"/>
      <c r="ACL18" s="65"/>
      <c r="ACM18" s="65"/>
      <c r="ACN18" s="65"/>
      <c r="ACO18" s="65"/>
      <c r="ACP18" s="65"/>
      <c r="ACQ18" s="65"/>
      <c r="ACR18" s="65"/>
      <c r="ACS18" s="65"/>
      <c r="ACT18" s="65"/>
      <c r="ACU18" s="65"/>
      <c r="ACV18" s="65"/>
      <c r="ACW18" s="65"/>
      <c r="ACX18" s="65"/>
      <c r="ACY18" s="65"/>
      <c r="ACZ18" s="65"/>
      <c r="ADA18" s="65"/>
      <c r="ADB18" s="65"/>
      <c r="ADC18" s="65"/>
      <c r="ADD18" s="65"/>
      <c r="ADE18" s="65"/>
      <c r="ADF18" s="65"/>
      <c r="ADG18" s="65"/>
      <c r="ADH18" s="65"/>
      <c r="ADI18" s="65"/>
      <c r="ADJ18" s="65"/>
      <c r="ADK18" s="65"/>
      <c r="ADL18" s="65"/>
      <c r="ADM18" s="65"/>
      <c r="ADN18" s="65"/>
      <c r="ADO18" s="65"/>
      <c r="ADP18" s="65"/>
      <c r="ADQ18" s="65"/>
      <c r="ADR18" s="65"/>
      <c r="ADS18" s="65"/>
      <c r="ADT18" s="65"/>
      <c r="ADU18" s="65"/>
      <c r="ADV18" s="65"/>
      <c r="ADW18" s="65"/>
      <c r="ADX18" s="65"/>
      <c r="ADY18" s="65"/>
      <c r="ADZ18" s="65"/>
      <c r="AEA18" s="65"/>
      <c r="AEB18" s="65"/>
      <c r="AEC18" s="65"/>
      <c r="AED18" s="65"/>
      <c r="AEE18" s="65"/>
      <c r="AEF18" s="65"/>
      <c r="AEG18" s="65"/>
      <c r="AEH18" s="65"/>
      <c r="AEI18" s="65"/>
      <c r="AEJ18" s="65"/>
      <c r="AEK18" s="65"/>
      <c r="AEL18" s="65"/>
      <c r="AEM18" s="65"/>
      <c r="AEN18" s="65"/>
      <c r="AEO18" s="65"/>
      <c r="AEP18" s="65"/>
      <c r="AEQ18" s="65"/>
      <c r="AER18" s="65"/>
      <c r="AES18" s="65"/>
      <c r="AET18" s="65"/>
      <c r="AEU18" s="65"/>
      <c r="AEV18" s="65"/>
      <c r="AEW18" s="65"/>
      <c r="AEX18" s="65"/>
      <c r="AEY18" s="65"/>
      <c r="AEZ18" s="65"/>
      <c r="AFA18" s="65"/>
      <c r="AFB18" s="65"/>
      <c r="AFC18" s="65"/>
      <c r="AFD18" s="65"/>
      <c r="AFE18" s="65"/>
      <c r="AFF18" s="65"/>
      <c r="AFG18" s="65"/>
      <c r="AFH18" s="65"/>
      <c r="AFI18" s="65"/>
      <c r="AFJ18" s="65"/>
      <c r="AFK18" s="65"/>
      <c r="AFL18" s="65"/>
      <c r="AFM18" s="65"/>
      <c r="AFN18" s="65"/>
      <c r="AFO18" s="65"/>
      <c r="AFP18" s="65"/>
      <c r="AFQ18" s="65"/>
      <c r="AFR18" s="65"/>
      <c r="AFS18" s="65"/>
      <c r="AFT18" s="65"/>
      <c r="AFU18" s="65"/>
      <c r="AFV18" s="65"/>
      <c r="AFW18" s="65"/>
      <c r="AFX18" s="65"/>
      <c r="AFY18" s="65"/>
      <c r="AFZ18" s="65"/>
      <c r="AGA18" s="65"/>
      <c r="AGB18" s="65"/>
      <c r="AGC18" s="65"/>
      <c r="AGD18" s="65"/>
      <c r="AGE18" s="65"/>
      <c r="AGF18" s="65"/>
      <c r="AGG18" s="65"/>
      <c r="AGH18" s="65"/>
      <c r="AGI18" s="65"/>
      <c r="AGJ18" s="65"/>
      <c r="AGK18" s="65"/>
      <c r="AGL18" s="65"/>
      <c r="AGM18" s="65"/>
      <c r="AGN18" s="65"/>
      <c r="AGO18" s="65"/>
      <c r="AGP18" s="65"/>
      <c r="AGQ18" s="65"/>
      <c r="AGR18" s="65"/>
      <c r="AGS18" s="65"/>
      <c r="AGT18" s="65"/>
      <c r="AGU18" s="65"/>
      <c r="AGV18" s="65"/>
      <c r="AGW18" s="65"/>
      <c r="AGX18" s="65"/>
      <c r="AGY18" s="65"/>
      <c r="AGZ18" s="65"/>
      <c r="AHA18" s="65"/>
      <c r="AHB18" s="65"/>
      <c r="AHC18" s="65"/>
      <c r="AHD18" s="65"/>
      <c r="AHE18" s="65"/>
      <c r="AHF18" s="65"/>
      <c r="AHG18" s="65"/>
      <c r="AHH18" s="65"/>
      <c r="AHI18" s="65"/>
      <c r="AHJ18" s="65"/>
      <c r="AHK18" s="65"/>
      <c r="AHL18" s="65"/>
      <c r="AHM18" s="65"/>
      <c r="AHN18" s="65"/>
      <c r="AHO18" s="65"/>
      <c r="AHP18" s="65"/>
      <c r="AHQ18" s="65"/>
      <c r="AHR18" s="65"/>
      <c r="AHS18" s="65"/>
      <c r="AHT18" s="65"/>
      <c r="AHU18" s="65"/>
      <c r="AHV18" s="65"/>
      <c r="AHW18" s="65"/>
      <c r="AHX18" s="65"/>
      <c r="AHY18" s="65"/>
      <c r="AHZ18" s="65"/>
      <c r="AIA18" s="65"/>
      <c r="AIB18" s="65"/>
      <c r="AIC18" s="65"/>
      <c r="AID18" s="65"/>
      <c r="AIE18" s="65"/>
      <c r="AIF18" s="65"/>
      <c r="AIG18" s="65"/>
      <c r="AIH18" s="65"/>
      <c r="AII18" s="65"/>
      <c r="AIJ18" s="65"/>
      <c r="AIK18" s="65"/>
      <c r="AIL18" s="65"/>
      <c r="AIM18" s="65"/>
      <c r="AIN18" s="65"/>
      <c r="AIO18" s="65"/>
      <c r="AIP18" s="65"/>
      <c r="AIQ18" s="65"/>
      <c r="AIR18" s="65"/>
      <c r="AIS18" s="65"/>
      <c r="AIT18" s="65"/>
      <c r="AIU18" s="65"/>
      <c r="AIV18" s="65"/>
      <c r="AIW18" s="65"/>
      <c r="AIX18" s="65"/>
      <c r="AIY18" s="65"/>
      <c r="AIZ18" s="65"/>
      <c r="AJA18" s="65"/>
      <c r="AJB18" s="65"/>
      <c r="AJC18" s="65"/>
      <c r="AJD18" s="65"/>
      <c r="AJE18" s="65"/>
      <c r="AJF18" s="65"/>
      <c r="AJG18" s="65"/>
      <c r="AJH18" s="65"/>
      <c r="AJI18" s="65"/>
      <c r="AJJ18" s="65"/>
      <c r="AJK18" s="65"/>
      <c r="AJL18" s="65"/>
      <c r="AJM18" s="65"/>
      <c r="AJN18" s="65"/>
      <c r="AJO18" s="65"/>
      <c r="AJP18" s="65"/>
      <c r="AJQ18" s="65"/>
      <c r="AJR18" s="65"/>
      <c r="AJS18" s="65"/>
      <c r="AJT18" s="65"/>
      <c r="AJU18" s="65"/>
      <c r="AJV18" s="65"/>
      <c r="AJW18" s="65"/>
      <c r="AJX18" s="65"/>
      <c r="AJY18" s="65"/>
      <c r="AJZ18" s="65"/>
      <c r="AKA18" s="65"/>
      <c r="AKB18" s="65"/>
      <c r="AKC18" s="65"/>
      <c r="AKD18" s="65"/>
      <c r="AKE18" s="65"/>
      <c r="AKF18" s="65"/>
      <c r="AKG18" s="65"/>
      <c r="AKH18" s="65"/>
      <c r="AKI18" s="65"/>
      <c r="AKJ18" s="65"/>
      <c r="AKK18" s="65"/>
      <c r="AKL18" s="65"/>
      <c r="AKM18" s="65"/>
      <c r="AKN18" s="65"/>
      <c r="AKO18" s="65"/>
      <c r="AKP18" s="65"/>
      <c r="AKQ18" s="65"/>
      <c r="AKR18" s="65"/>
      <c r="AKS18" s="65"/>
      <c r="AKT18" s="65"/>
      <c r="AKU18" s="65"/>
      <c r="AKV18" s="65"/>
      <c r="AKW18" s="65"/>
      <c r="AKX18" s="65"/>
      <c r="AKY18" s="65"/>
      <c r="AKZ18" s="65"/>
      <c r="ALA18" s="65"/>
      <c r="ALB18" s="65"/>
      <c r="ALC18" s="65"/>
      <c r="ALD18" s="65"/>
      <c r="ALE18" s="65"/>
      <c r="ALF18" s="65"/>
      <c r="ALG18" s="65"/>
      <c r="ALH18" s="65"/>
      <c r="ALI18" s="65"/>
      <c r="ALJ18" s="65"/>
      <c r="ALK18" s="65"/>
      <c r="ALL18" s="65"/>
      <c r="ALM18" s="65"/>
      <c r="ALN18" s="65"/>
      <c r="ALO18" s="65"/>
      <c r="ALP18" s="65"/>
      <c r="ALQ18" s="65"/>
      <c r="ALR18" s="65"/>
      <c r="ALS18" s="65"/>
      <c r="ALT18" s="65"/>
      <c r="ALU18" s="65"/>
      <c r="ALV18" s="65"/>
      <c r="ALW18" s="65"/>
      <c r="ALX18" s="65"/>
      <c r="ALY18" s="65"/>
      <c r="ALZ18" s="65"/>
      <c r="AMA18" s="65"/>
      <c r="AMB18" s="65"/>
      <c r="AMC18" s="65"/>
      <c r="AMD18" s="65"/>
      <c r="AME18" s="65"/>
      <c r="AMF18" s="65"/>
      <c r="AMG18" s="65"/>
      <c r="AMH18" s="65"/>
      <c r="AMI18" s="65"/>
      <c r="AMJ18" s="65"/>
      <c r="AMK18" s="65"/>
      <c r="AML18" s="65"/>
      <c r="AMM18" s="65"/>
      <c r="AMN18" s="65"/>
      <c r="AMO18" s="65"/>
      <c r="AMP18" s="65"/>
      <c r="AMQ18" s="65"/>
      <c r="AMR18" s="65"/>
      <c r="AMS18" s="65"/>
      <c r="AMT18" s="65"/>
      <c r="AMU18" s="65"/>
      <c r="AMV18" s="65"/>
      <c r="AMW18" s="65"/>
      <c r="AMX18" s="65"/>
      <c r="AMY18" s="65"/>
      <c r="AMZ18" s="65"/>
      <c r="ANA18" s="65"/>
      <c r="ANB18" s="65"/>
      <c r="ANC18" s="65"/>
      <c r="AND18" s="65"/>
      <c r="ANE18" s="65"/>
      <c r="ANF18" s="65"/>
      <c r="ANG18" s="65"/>
      <c r="ANH18" s="65"/>
      <c r="ANI18" s="65"/>
      <c r="ANJ18" s="65"/>
      <c r="ANK18" s="65"/>
      <c r="ANL18" s="65"/>
      <c r="ANM18" s="65"/>
      <c r="ANN18" s="65"/>
      <c r="ANO18" s="65"/>
      <c r="ANP18" s="65"/>
      <c r="ANQ18" s="65"/>
      <c r="ANR18" s="65"/>
      <c r="ANS18" s="65"/>
      <c r="ANT18" s="65"/>
      <c r="ANU18" s="65"/>
      <c r="ANV18" s="65"/>
      <c r="ANW18" s="65"/>
      <c r="ANX18" s="65"/>
      <c r="ANY18" s="65"/>
      <c r="ANZ18" s="65"/>
      <c r="AOA18" s="65"/>
      <c r="AOB18" s="65"/>
      <c r="AOC18" s="65"/>
      <c r="AOD18" s="65"/>
      <c r="AOE18" s="65"/>
      <c r="AOF18" s="65"/>
      <c r="AOG18" s="65"/>
      <c r="AOH18" s="65"/>
      <c r="AOI18" s="65"/>
      <c r="AOJ18" s="65"/>
      <c r="AOK18" s="65"/>
      <c r="AOL18" s="65"/>
      <c r="AOM18" s="65"/>
      <c r="AON18" s="65"/>
      <c r="AOO18" s="65"/>
      <c r="AOP18" s="65"/>
      <c r="AOQ18" s="65"/>
      <c r="AOR18" s="65"/>
      <c r="AOS18" s="65"/>
      <c r="AOT18" s="65"/>
      <c r="AOU18" s="65"/>
      <c r="AOV18" s="65"/>
      <c r="AOW18" s="65"/>
      <c r="AOX18" s="65"/>
      <c r="AOY18" s="65"/>
      <c r="AOZ18" s="65"/>
      <c r="APA18" s="65"/>
      <c r="APB18" s="65"/>
      <c r="APC18" s="65"/>
      <c r="APD18" s="65"/>
      <c r="APE18" s="65"/>
      <c r="APF18" s="65"/>
      <c r="APG18" s="65"/>
      <c r="APH18" s="65"/>
      <c r="API18" s="65"/>
      <c r="APJ18" s="65"/>
      <c r="APK18" s="65"/>
      <c r="APL18" s="65"/>
      <c r="APM18" s="65"/>
      <c r="APN18" s="65"/>
      <c r="APO18" s="65"/>
      <c r="APP18" s="65"/>
      <c r="APQ18" s="65"/>
      <c r="APR18" s="65"/>
      <c r="APS18" s="65"/>
      <c r="APT18" s="65"/>
      <c r="APU18" s="65"/>
      <c r="APV18" s="65"/>
      <c r="APW18" s="65"/>
      <c r="APX18" s="65"/>
      <c r="APY18" s="65"/>
      <c r="APZ18" s="65"/>
      <c r="AQA18" s="65"/>
      <c r="AQB18" s="65"/>
      <c r="AQC18" s="65"/>
      <c r="AQD18" s="65"/>
      <c r="AQE18" s="65"/>
      <c r="AQF18" s="65"/>
      <c r="AQG18" s="65"/>
      <c r="AQH18" s="65"/>
      <c r="AQI18" s="65"/>
      <c r="AQJ18" s="65"/>
      <c r="AQK18" s="65"/>
      <c r="AQL18" s="65"/>
      <c r="AQM18" s="65"/>
      <c r="AQN18" s="65"/>
      <c r="AQO18" s="65"/>
      <c r="AQP18" s="65"/>
      <c r="AQQ18" s="65"/>
      <c r="AQR18" s="65"/>
      <c r="AQS18" s="65"/>
      <c r="AQT18" s="65"/>
      <c r="AQU18" s="65"/>
      <c r="AQV18" s="65"/>
      <c r="AQW18" s="65"/>
      <c r="AQX18" s="65"/>
      <c r="AQY18" s="65"/>
      <c r="AQZ18" s="65"/>
      <c r="ARA18" s="65"/>
      <c r="ARB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/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/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  <c r="AXG18" s="65"/>
      <c r="AXH18" s="65"/>
      <c r="AXI18" s="65"/>
      <c r="AXJ18" s="65"/>
      <c r="AXK18" s="65"/>
      <c r="AXL18" s="65"/>
      <c r="AXM18" s="65"/>
      <c r="AXN18" s="65"/>
      <c r="AXO18" s="65"/>
      <c r="AXP18" s="65"/>
      <c r="AXQ18" s="65"/>
      <c r="AXR18" s="65"/>
      <c r="AXS18" s="65"/>
      <c r="AXT18" s="65"/>
      <c r="AXU18" s="65"/>
      <c r="AXV18" s="65"/>
      <c r="AXW18" s="65"/>
      <c r="AXX18" s="65"/>
      <c r="AXY18" s="65"/>
      <c r="AXZ18" s="65"/>
      <c r="AYA18" s="65"/>
      <c r="AYB18" s="65"/>
      <c r="AYC18" s="65"/>
      <c r="AYD18" s="65"/>
      <c r="AYE18" s="65"/>
      <c r="AYF18" s="65"/>
      <c r="AYG18" s="65"/>
      <c r="AYH18" s="65"/>
      <c r="AYI18" s="65"/>
      <c r="AYJ18" s="65"/>
      <c r="AYK18" s="65"/>
      <c r="AYL18" s="65"/>
      <c r="AYM18" s="65"/>
      <c r="AYN18" s="65"/>
      <c r="AYO18" s="65"/>
      <c r="AYP18" s="65"/>
      <c r="AYQ18" s="65"/>
      <c r="AYR18" s="65"/>
      <c r="AYS18" s="65"/>
      <c r="AYT18" s="65"/>
      <c r="AYU18" s="65"/>
      <c r="AYV18" s="65"/>
      <c r="AYW18" s="65"/>
      <c r="AYX18" s="65"/>
      <c r="AYY18" s="65"/>
      <c r="AYZ18" s="65"/>
      <c r="AZA18" s="65"/>
      <c r="AZB18" s="65"/>
      <c r="AZC18" s="65"/>
      <c r="AZD18" s="65"/>
      <c r="AZE18" s="65"/>
      <c r="AZF18" s="65"/>
      <c r="AZG18" s="65"/>
      <c r="AZH18" s="65"/>
      <c r="AZI18" s="65"/>
      <c r="AZJ18" s="65"/>
      <c r="AZK18" s="65"/>
      <c r="AZL18" s="65"/>
      <c r="AZM18" s="65"/>
      <c r="AZN18" s="65"/>
      <c r="AZO18" s="65"/>
      <c r="AZP18" s="65"/>
      <c r="AZQ18" s="65"/>
      <c r="AZR18" s="65"/>
      <c r="AZS18" s="65"/>
      <c r="AZT18" s="65"/>
      <c r="AZU18" s="65"/>
      <c r="AZV18" s="65"/>
      <c r="AZW18" s="65"/>
      <c r="AZX18" s="65"/>
      <c r="AZY18" s="65"/>
      <c r="AZZ18" s="65"/>
      <c r="BAA18" s="65"/>
      <c r="BAB18" s="65"/>
      <c r="BAC18" s="65"/>
      <c r="BAD18" s="65"/>
      <c r="BAE18" s="65"/>
      <c r="BAF18" s="65"/>
      <c r="BAG18" s="65"/>
      <c r="BAH18" s="65"/>
      <c r="BAI18" s="65"/>
      <c r="BAJ18" s="65"/>
      <c r="BAK18" s="65"/>
      <c r="BAL18" s="65"/>
      <c r="BAM18" s="65"/>
      <c r="BAN18" s="65"/>
      <c r="BAO18" s="65"/>
      <c r="BAP18" s="65"/>
      <c r="BAQ18" s="65"/>
      <c r="BAR18" s="65"/>
      <c r="BAS18" s="65"/>
      <c r="BAT18" s="65"/>
      <c r="BAU18" s="65"/>
      <c r="BAV18" s="65"/>
      <c r="BAW18" s="65"/>
      <c r="BAX18" s="65"/>
      <c r="BAY18" s="65"/>
      <c r="BAZ18" s="65"/>
      <c r="BBA18" s="65"/>
      <c r="BBB18" s="65"/>
      <c r="BBC18" s="65"/>
      <c r="BBD18" s="65"/>
      <c r="BBE18" s="65"/>
      <c r="BBF18" s="65"/>
      <c r="BBG18" s="65"/>
      <c r="BBH18" s="65"/>
      <c r="BBI18" s="65"/>
      <c r="BBJ18" s="65"/>
      <c r="BBK18" s="65"/>
      <c r="BBL18" s="65"/>
      <c r="BBM18" s="65"/>
      <c r="BBN18" s="65"/>
      <c r="BBO18" s="65"/>
      <c r="BBP18" s="65"/>
      <c r="BBQ18" s="65"/>
      <c r="BBR18" s="65"/>
      <c r="BBS18" s="65"/>
      <c r="BBT18" s="65"/>
      <c r="BBU18" s="65"/>
      <c r="BBV18" s="65"/>
      <c r="BBW18" s="65"/>
      <c r="BBX18" s="65"/>
      <c r="BBY18" s="65"/>
      <c r="BBZ18" s="65"/>
      <c r="BCA18" s="65"/>
      <c r="BCB18" s="65"/>
      <c r="BCC18" s="65"/>
      <c r="BCD18" s="65"/>
      <c r="BCE18" s="65"/>
      <c r="BCF18" s="65"/>
      <c r="BCG18" s="65"/>
      <c r="BCH18" s="65"/>
      <c r="BCI18" s="65"/>
      <c r="BCJ18" s="65"/>
      <c r="BCK18" s="65"/>
      <c r="BCL18" s="65"/>
      <c r="BCM18" s="65"/>
      <c r="BCN18" s="65"/>
      <c r="BCO18" s="65"/>
      <c r="BCP18" s="65"/>
      <c r="BCQ18" s="65"/>
      <c r="BCR18" s="65"/>
      <c r="BCS18" s="65"/>
      <c r="BCT18" s="65"/>
      <c r="BCU18" s="65"/>
      <c r="BCV18" s="65"/>
      <c r="BCW18" s="65"/>
      <c r="BCX18" s="65"/>
      <c r="BCY18" s="65"/>
      <c r="BCZ18" s="65"/>
      <c r="BDA18" s="65"/>
      <c r="BDB18" s="65"/>
      <c r="BDC18" s="65"/>
      <c r="BDD18" s="65"/>
      <c r="BDE18" s="65"/>
      <c r="BDF18" s="65"/>
      <c r="BDG18" s="65"/>
      <c r="BDH18" s="65"/>
      <c r="BDI18" s="65"/>
      <c r="BDJ18" s="65"/>
      <c r="BDK18" s="65"/>
      <c r="BDL18" s="65"/>
      <c r="BDM18" s="65"/>
      <c r="BDN18" s="65"/>
      <c r="BDO18" s="65"/>
      <c r="BDP18" s="65"/>
      <c r="BDQ18" s="65"/>
      <c r="BDR18" s="65"/>
      <c r="BDS18" s="65"/>
      <c r="BDT18" s="65"/>
      <c r="BDU18" s="65"/>
      <c r="BDV18" s="65"/>
      <c r="BDW18" s="65"/>
      <c r="BDX18" s="65"/>
      <c r="BDY18" s="65"/>
      <c r="BDZ18" s="65"/>
      <c r="BEA18" s="65"/>
      <c r="BEB18" s="65"/>
      <c r="BEC18" s="65"/>
      <c r="BED18" s="65"/>
      <c r="BEE18" s="65"/>
      <c r="BEF18" s="65"/>
      <c r="BEG18" s="65"/>
      <c r="BEH18" s="65"/>
      <c r="BEI18" s="65"/>
      <c r="BEJ18" s="65"/>
      <c r="BEK18" s="65"/>
      <c r="BEL18" s="65"/>
      <c r="BEM18" s="65"/>
      <c r="BEN18" s="65"/>
      <c r="BEO18" s="65"/>
      <c r="BEP18" s="65"/>
      <c r="BEQ18" s="65"/>
      <c r="BER18" s="65"/>
      <c r="BES18" s="65"/>
      <c r="BET18" s="65"/>
      <c r="BEU18" s="65"/>
      <c r="BEV18" s="65"/>
      <c r="BEW18" s="65"/>
      <c r="BEX18" s="65"/>
      <c r="BEY18" s="65"/>
      <c r="BEZ18" s="65"/>
      <c r="BFA18" s="65"/>
      <c r="BFB18" s="65"/>
      <c r="BFC18" s="65"/>
      <c r="BFD18" s="65"/>
      <c r="BFE18" s="65"/>
      <c r="BFF18" s="65"/>
      <c r="BFG18" s="65"/>
      <c r="BFH18" s="65"/>
      <c r="BFI18" s="65"/>
      <c r="BFJ18" s="65"/>
      <c r="BFK18" s="65"/>
      <c r="BFL18" s="65"/>
      <c r="BFM18" s="65"/>
      <c r="BFN18" s="65"/>
      <c r="BFO18" s="65"/>
      <c r="BFP18" s="65"/>
      <c r="BFQ18" s="65"/>
      <c r="BFR18" s="65"/>
      <c r="BFS18" s="65"/>
      <c r="BFT18" s="65"/>
      <c r="BFU18" s="65"/>
      <c r="BFV18" s="65"/>
      <c r="BFW18" s="65"/>
      <c r="BFX18" s="65"/>
      <c r="BFY18" s="65"/>
      <c r="BFZ18" s="65"/>
      <c r="BGA18" s="65"/>
      <c r="BGB18" s="65"/>
      <c r="BGC18" s="65"/>
      <c r="BGD18" s="65"/>
      <c r="BGE18" s="65"/>
      <c r="BGF18" s="65"/>
      <c r="BGG18" s="65"/>
      <c r="BGH18" s="65"/>
      <c r="BGI18" s="65"/>
      <c r="BGJ18" s="65"/>
      <c r="BGK18" s="65"/>
      <c r="BGL18" s="65"/>
      <c r="BGM18" s="65"/>
      <c r="BGN18" s="65"/>
      <c r="BGO18" s="65"/>
      <c r="BGP18" s="65"/>
      <c r="BGQ18" s="65"/>
      <c r="BGR18" s="65"/>
      <c r="BGS18" s="65"/>
      <c r="BGT18" s="65"/>
      <c r="BGU18" s="65"/>
      <c r="BGV18" s="65"/>
      <c r="BGW18" s="65"/>
      <c r="BGX18" s="65"/>
      <c r="BGY18" s="65"/>
      <c r="BGZ18" s="65"/>
      <c r="BHA18" s="65"/>
      <c r="BHB18" s="65"/>
      <c r="BHC18" s="65"/>
      <c r="BHD18" s="65"/>
      <c r="BHE18" s="65"/>
      <c r="BHF18" s="65"/>
      <c r="BHG18" s="65"/>
      <c r="BHH18" s="65"/>
      <c r="BHI18" s="65"/>
      <c r="BHJ18" s="65"/>
      <c r="BHK18" s="65"/>
      <c r="BHL18" s="65"/>
      <c r="BHM18" s="65"/>
      <c r="BHN18" s="65"/>
      <c r="BHO18" s="65"/>
      <c r="BHP18" s="65"/>
      <c r="BHQ18" s="65"/>
      <c r="BHR18" s="65"/>
      <c r="BHS18" s="65"/>
      <c r="BHT18" s="65"/>
      <c r="BHU18" s="65"/>
      <c r="BHV18" s="65"/>
      <c r="BHW18" s="65"/>
      <c r="BHX18" s="65"/>
      <c r="BHY18" s="65"/>
      <c r="BHZ18" s="65"/>
      <c r="BIA18" s="65"/>
      <c r="BIB18" s="65"/>
      <c r="BIC18" s="65"/>
      <c r="BID18" s="65"/>
      <c r="BIE18" s="65"/>
      <c r="BIF18" s="65"/>
      <c r="BIG18" s="65"/>
      <c r="BIH18" s="65"/>
      <c r="BII18" s="65"/>
      <c r="BIJ18" s="65"/>
      <c r="BIK18" s="65"/>
      <c r="BIL18" s="65"/>
      <c r="BIM18" s="65"/>
      <c r="BIN18" s="65"/>
      <c r="BIO18" s="65"/>
      <c r="BIP18" s="65"/>
      <c r="BIQ18" s="65"/>
      <c r="BIR18" s="65"/>
      <c r="BIS18" s="65"/>
      <c r="BIT18" s="65"/>
      <c r="BIU18" s="65"/>
      <c r="BIV18" s="65"/>
      <c r="BIW18" s="65"/>
      <c r="BIX18" s="65"/>
      <c r="BIY18" s="65"/>
      <c r="BIZ18" s="65"/>
      <c r="BJA18" s="65"/>
      <c r="BJB18" s="65"/>
      <c r="BJC18" s="65"/>
      <c r="BJD18" s="65"/>
      <c r="BJE18" s="65"/>
      <c r="BJF18" s="65"/>
      <c r="BJG18" s="65"/>
      <c r="BJH18" s="65"/>
      <c r="BJI18" s="65"/>
      <c r="BJJ18" s="65"/>
      <c r="BJK18" s="65"/>
      <c r="BJL18" s="65"/>
      <c r="BJM18" s="65"/>
      <c r="BJN18" s="65"/>
      <c r="BJO18" s="65"/>
      <c r="BJP18" s="65"/>
      <c r="BJQ18" s="65"/>
      <c r="BJR18" s="65"/>
      <c r="BJS18" s="65"/>
      <c r="BJT18" s="65"/>
      <c r="BJU18" s="65"/>
      <c r="BJV18" s="65"/>
      <c r="BJW18" s="65"/>
      <c r="BJX18" s="65"/>
      <c r="BJY18" s="65"/>
      <c r="BJZ18" s="65"/>
      <c r="BKA18" s="65"/>
      <c r="BKB18" s="65"/>
      <c r="BKC18" s="65"/>
      <c r="BKD18" s="65"/>
      <c r="BKE18" s="65"/>
      <c r="BKF18" s="65"/>
      <c r="BKG18" s="65"/>
      <c r="BKH18" s="65"/>
      <c r="BKI18" s="65"/>
      <c r="BKJ18" s="65"/>
      <c r="BKK18" s="65"/>
      <c r="BKL18" s="65"/>
      <c r="BKM18" s="65"/>
      <c r="BKN18" s="65"/>
      <c r="BKO18" s="65"/>
      <c r="BKP18" s="65"/>
      <c r="BKQ18" s="65"/>
      <c r="BKR18" s="65"/>
      <c r="BKS18" s="65"/>
      <c r="BKT18" s="65"/>
      <c r="BKU18" s="65"/>
      <c r="BKV18" s="65"/>
      <c r="BKW18" s="65"/>
      <c r="BKX18" s="65"/>
      <c r="BKY18" s="65"/>
      <c r="BKZ18" s="65"/>
      <c r="BLA18" s="65"/>
      <c r="BLB18" s="65"/>
      <c r="BLC18" s="65"/>
      <c r="BLD18" s="65"/>
      <c r="BLE18" s="65"/>
      <c r="BLF18" s="65"/>
      <c r="BLG18" s="65"/>
      <c r="BLH18" s="65"/>
      <c r="BLI18" s="65"/>
      <c r="BLJ18" s="65"/>
      <c r="BLK18" s="65"/>
      <c r="BLL18" s="65"/>
      <c r="BLM18" s="65"/>
      <c r="BLN18" s="65"/>
      <c r="BLO18" s="65"/>
      <c r="BLP18" s="65"/>
      <c r="BLQ18" s="65"/>
      <c r="BLR18" s="65"/>
      <c r="BLS18" s="65"/>
      <c r="BLT18" s="65"/>
      <c r="BLU18" s="65"/>
      <c r="BLV18" s="65"/>
      <c r="BLW18" s="65"/>
      <c r="BLX18" s="65"/>
      <c r="BLY18" s="65"/>
      <c r="BLZ18" s="65"/>
      <c r="BMA18" s="65"/>
      <c r="BMB18" s="65"/>
      <c r="BMC18" s="65"/>
      <c r="BMD18" s="65"/>
      <c r="BME18" s="65"/>
      <c r="BMF18" s="65"/>
      <c r="BMG18" s="65"/>
      <c r="BMH18" s="65"/>
      <c r="BMI18" s="65"/>
      <c r="BMJ18" s="65"/>
      <c r="BMK18" s="65"/>
      <c r="BML18" s="65"/>
      <c r="BMM18" s="65"/>
      <c r="BMN18" s="65"/>
      <c r="BMO18" s="65"/>
      <c r="BMP18" s="65"/>
      <c r="BMQ18" s="65"/>
      <c r="BMR18" s="65"/>
      <c r="BMS18" s="65"/>
      <c r="BMT18" s="65"/>
      <c r="BMU18" s="65"/>
      <c r="BMV18" s="65"/>
      <c r="BMW18" s="65"/>
      <c r="BMX18" s="65"/>
      <c r="BMY18" s="65"/>
      <c r="BMZ18" s="65"/>
      <c r="BNA18" s="65"/>
      <c r="BNB18" s="65"/>
      <c r="BNC18" s="65"/>
      <c r="BND18" s="65"/>
      <c r="BNE18" s="65"/>
      <c r="BNF18" s="65"/>
      <c r="BNG18" s="65"/>
      <c r="BNH18" s="65"/>
      <c r="BNI18" s="65"/>
      <c r="BNJ18" s="65"/>
      <c r="BNK18" s="65"/>
      <c r="BNL18" s="65"/>
      <c r="BNM18" s="65"/>
      <c r="BNN18" s="65"/>
      <c r="BNO18" s="65"/>
      <c r="BNP18" s="65"/>
      <c r="BNQ18" s="65"/>
      <c r="BNR18" s="65"/>
      <c r="BNS18" s="65"/>
      <c r="BNT18" s="65"/>
      <c r="BNU18" s="65"/>
      <c r="BNV18" s="65"/>
      <c r="BNW18" s="65"/>
      <c r="BNX18" s="65"/>
      <c r="BNY18" s="65"/>
      <c r="BNZ18" s="65"/>
      <c r="BOA18" s="65"/>
      <c r="BOB18" s="65"/>
      <c r="BOC18" s="65"/>
      <c r="BOD18" s="65"/>
      <c r="BOE18" s="65"/>
      <c r="BOF18" s="65"/>
      <c r="BOG18" s="65"/>
      <c r="BOH18" s="65"/>
      <c r="BOI18" s="65"/>
      <c r="BOJ18" s="65"/>
      <c r="BOK18" s="65"/>
      <c r="BOL18" s="65"/>
      <c r="BOM18" s="65"/>
      <c r="BON18" s="65"/>
      <c r="BOO18" s="65"/>
      <c r="BOP18" s="65"/>
      <c r="BOQ18" s="65"/>
      <c r="BOR18" s="65"/>
      <c r="BOS18" s="65"/>
      <c r="BOT18" s="65"/>
      <c r="BOU18" s="65"/>
      <c r="BOV18" s="65"/>
      <c r="BOW18" s="65"/>
      <c r="BOX18" s="65"/>
      <c r="BOY18" s="65"/>
      <c r="BOZ18" s="65"/>
      <c r="BPA18" s="65"/>
      <c r="BPB18" s="65"/>
      <c r="BPC18" s="65"/>
      <c r="BPD18" s="65"/>
      <c r="BPE18" s="65"/>
      <c r="BPF18" s="65"/>
      <c r="BPG18" s="65"/>
      <c r="BPH18" s="65"/>
      <c r="BPI18" s="65"/>
      <c r="BPJ18" s="65"/>
      <c r="BPK18" s="65"/>
      <c r="BPL18" s="65"/>
      <c r="BPM18" s="65"/>
      <c r="BPN18" s="65"/>
      <c r="BPO18" s="65"/>
      <c r="BPP18" s="65"/>
      <c r="BPQ18" s="65"/>
      <c r="BPR18" s="65"/>
      <c r="BPS18" s="65"/>
      <c r="BPT18" s="65"/>
      <c r="BPU18" s="65"/>
      <c r="BPV18" s="65"/>
      <c r="BPW18" s="65"/>
      <c r="BPX18" s="65"/>
      <c r="BPY18" s="65"/>
      <c r="BPZ18" s="65"/>
      <c r="BQA18" s="65"/>
      <c r="BQB18" s="65"/>
      <c r="BQC18" s="65"/>
      <c r="BQD18" s="65"/>
      <c r="BQE18" s="65"/>
      <c r="BQF18" s="65"/>
      <c r="BQG18" s="65"/>
      <c r="BQH18" s="65"/>
      <c r="BQI18" s="65"/>
      <c r="BQJ18" s="65"/>
      <c r="BQK18" s="65"/>
      <c r="BQL18" s="65"/>
      <c r="BQM18" s="65"/>
      <c r="BQN18" s="65"/>
      <c r="BQO18" s="65"/>
      <c r="BQP18" s="65"/>
      <c r="BQQ18" s="65"/>
      <c r="BQR18" s="65"/>
      <c r="BQS18" s="65"/>
      <c r="BQT18" s="65"/>
      <c r="BQU18" s="65"/>
      <c r="BQV18" s="65"/>
      <c r="BQW18" s="65"/>
      <c r="BQX18" s="65"/>
      <c r="BQY18" s="65"/>
      <c r="BQZ18" s="65"/>
      <c r="BRA18" s="65"/>
      <c r="BRB18" s="65"/>
      <c r="BRC18" s="65"/>
      <c r="BRD18" s="65"/>
      <c r="BRE18" s="65"/>
      <c r="BRF18" s="65"/>
      <c r="BRG18" s="65"/>
      <c r="BRH18" s="65"/>
      <c r="BRI18" s="65"/>
      <c r="BRJ18" s="65"/>
      <c r="BRK18" s="65"/>
      <c r="BRL18" s="65"/>
      <c r="BRM18" s="65"/>
      <c r="BRN18" s="65"/>
      <c r="BRO18" s="65"/>
      <c r="BRP18" s="65"/>
      <c r="BRQ18" s="65"/>
      <c r="BRR18" s="65"/>
      <c r="BRS18" s="65"/>
      <c r="BRT18" s="65"/>
      <c r="BRU18" s="65"/>
      <c r="BRV18" s="65"/>
      <c r="BRW18" s="65"/>
      <c r="BRX18" s="65"/>
      <c r="BRY18" s="65"/>
      <c r="BRZ18" s="65"/>
      <c r="BSA18" s="65"/>
      <c r="BSB18" s="65"/>
      <c r="BSC18" s="65"/>
      <c r="BSD18" s="65"/>
      <c r="BSE18" s="65"/>
      <c r="BSF18" s="65"/>
      <c r="BSG18" s="65"/>
      <c r="BSH18" s="65"/>
      <c r="BSI18" s="65"/>
      <c r="BSJ18" s="65"/>
      <c r="BSK18" s="65"/>
      <c r="BSL18" s="65"/>
      <c r="BSM18" s="65"/>
      <c r="BSN18" s="65"/>
      <c r="BSO18" s="65"/>
      <c r="BSP18" s="65"/>
      <c r="BSQ18" s="65"/>
      <c r="BSR18" s="65"/>
      <c r="BSS18" s="65"/>
      <c r="BST18" s="65"/>
      <c r="BSU18" s="65"/>
      <c r="BSV18" s="65"/>
      <c r="BSW18" s="65"/>
      <c r="BSX18" s="65"/>
      <c r="BSY18" s="65"/>
      <c r="BSZ18" s="65"/>
      <c r="BTA18" s="65"/>
      <c r="BTB18" s="65"/>
      <c r="BTC18" s="65"/>
      <c r="BTD18" s="65"/>
      <c r="BTE18" s="65"/>
      <c r="BTF18" s="65"/>
      <c r="BTG18" s="65"/>
      <c r="BTH18" s="65"/>
      <c r="BTI18" s="65"/>
      <c r="BTJ18" s="65"/>
      <c r="BTK18" s="65"/>
      <c r="BTL18" s="65"/>
      <c r="BTM18" s="65"/>
      <c r="BTN18" s="65"/>
      <c r="BTO18" s="65"/>
      <c r="BTP18" s="65"/>
      <c r="BTQ18" s="65"/>
      <c r="BTR18" s="65"/>
      <c r="BTS18" s="65"/>
      <c r="BTT18" s="65"/>
      <c r="BTU18" s="65"/>
      <c r="BTV18" s="65"/>
      <c r="BTW18" s="65"/>
      <c r="BTX18" s="65"/>
      <c r="BTY18" s="65"/>
      <c r="BTZ18" s="65"/>
      <c r="BUA18" s="65"/>
      <c r="BUB18" s="65"/>
      <c r="BUC18" s="65"/>
      <c r="BUD18" s="65"/>
      <c r="BUE18" s="65"/>
      <c r="BUF18" s="65"/>
      <c r="BUG18" s="65"/>
      <c r="BUH18" s="65"/>
      <c r="BUI18" s="65"/>
      <c r="BUJ18" s="65"/>
      <c r="BUK18" s="65"/>
      <c r="BUL18" s="65"/>
      <c r="BUM18" s="65"/>
      <c r="BUN18" s="65"/>
      <c r="BUO18" s="65"/>
      <c r="BUP18" s="65"/>
      <c r="BUQ18" s="65"/>
      <c r="BUR18" s="65"/>
      <c r="BUS18" s="65"/>
      <c r="BUT18" s="65"/>
      <c r="BUU18" s="65"/>
      <c r="BUV18" s="65"/>
      <c r="BUW18" s="65"/>
      <c r="BUX18" s="65"/>
      <c r="BUY18" s="65"/>
      <c r="BUZ18" s="65"/>
      <c r="BVA18" s="65"/>
      <c r="BVB18" s="65"/>
      <c r="BVC18" s="65"/>
      <c r="BVD18" s="65"/>
      <c r="BVE18" s="65"/>
      <c r="BVF18" s="65"/>
      <c r="BVG18" s="65"/>
      <c r="BVH18" s="65"/>
      <c r="BVI18" s="65"/>
    </row>
    <row r="19" spans="1:1933" s="66" customFormat="1" ht="54.75" customHeight="1" x14ac:dyDescent="0.25">
      <c r="A19" s="9">
        <v>7</v>
      </c>
      <c r="B19" s="61" t="s">
        <v>93</v>
      </c>
      <c r="C19" s="61" t="s">
        <v>94</v>
      </c>
      <c r="D19" s="10" t="s">
        <v>95</v>
      </c>
      <c r="E19" s="61" t="s">
        <v>96</v>
      </c>
      <c r="F19" s="10" t="s">
        <v>59</v>
      </c>
      <c r="G19" s="10" t="s">
        <v>97</v>
      </c>
      <c r="H19" s="16">
        <v>1504000</v>
      </c>
      <c r="I19" s="61" t="s">
        <v>98</v>
      </c>
      <c r="J19" s="11">
        <v>-14717.5</v>
      </c>
      <c r="K19" s="61" t="s">
        <v>99</v>
      </c>
      <c r="L19" s="17">
        <f>172017.48+N19</f>
        <v>172017.48</v>
      </c>
      <c r="M19" s="61" t="s">
        <v>99</v>
      </c>
      <c r="N19" s="64"/>
      <c r="O19" s="61" t="s">
        <v>99</v>
      </c>
      <c r="P19" s="10"/>
      <c r="Q19" s="61" t="s">
        <v>100</v>
      </c>
      <c r="R19" s="61" t="s">
        <v>101</v>
      </c>
      <c r="S19" s="61"/>
      <c r="T19" s="61" t="s">
        <v>102</v>
      </c>
      <c r="U19" s="61">
        <v>50101</v>
      </c>
      <c r="V19" s="10" t="s">
        <v>67</v>
      </c>
      <c r="W19" s="61"/>
      <c r="X19" s="61"/>
      <c r="Y19" s="10" t="s">
        <v>78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  <c r="AMB19" s="65"/>
      <c r="AMC19" s="65"/>
      <c r="AMD19" s="65"/>
      <c r="AME19" s="65"/>
      <c r="AMF19" s="65"/>
      <c r="AMG19" s="65"/>
      <c r="AMH19" s="65"/>
      <c r="AMI19" s="65"/>
      <c r="AMJ19" s="65"/>
      <c r="AMK19" s="65"/>
      <c r="AML19" s="65"/>
      <c r="AMM19" s="65"/>
      <c r="AMN19" s="65"/>
      <c r="AMO19" s="65"/>
      <c r="AMP19" s="65"/>
      <c r="AMQ19" s="65"/>
      <c r="AMR19" s="65"/>
      <c r="AMS19" s="65"/>
      <c r="AMT19" s="65"/>
      <c r="AMU19" s="65"/>
      <c r="AMV19" s="65"/>
      <c r="AMW19" s="65"/>
      <c r="AMX19" s="65"/>
      <c r="AMY19" s="65"/>
      <c r="AMZ19" s="65"/>
      <c r="ANA19" s="65"/>
      <c r="ANB19" s="65"/>
      <c r="ANC19" s="65"/>
      <c r="AND19" s="65"/>
      <c r="ANE19" s="65"/>
      <c r="ANF19" s="65"/>
      <c r="ANG19" s="65"/>
      <c r="ANH19" s="65"/>
      <c r="ANI19" s="65"/>
      <c r="ANJ19" s="65"/>
      <c r="ANK19" s="65"/>
      <c r="ANL19" s="65"/>
      <c r="ANM19" s="65"/>
      <c r="ANN19" s="65"/>
      <c r="ANO19" s="65"/>
      <c r="ANP19" s="65"/>
      <c r="ANQ19" s="65"/>
      <c r="ANR19" s="65"/>
      <c r="ANS19" s="65"/>
      <c r="ANT19" s="65"/>
      <c r="ANU19" s="65"/>
      <c r="ANV19" s="65"/>
      <c r="ANW19" s="65"/>
      <c r="ANX19" s="65"/>
      <c r="ANY19" s="65"/>
      <c r="ANZ19" s="65"/>
      <c r="AOA19" s="65"/>
      <c r="AOB19" s="65"/>
      <c r="AOC19" s="65"/>
      <c r="AOD19" s="65"/>
      <c r="AOE19" s="65"/>
      <c r="AOF19" s="65"/>
      <c r="AOG19" s="65"/>
      <c r="AOH19" s="65"/>
      <c r="AOI19" s="65"/>
      <c r="AOJ19" s="65"/>
      <c r="AOK19" s="65"/>
      <c r="AOL19" s="65"/>
      <c r="AOM19" s="65"/>
      <c r="AON19" s="65"/>
      <c r="AOO19" s="65"/>
      <c r="AOP19" s="65"/>
      <c r="AOQ19" s="65"/>
      <c r="AOR19" s="65"/>
      <c r="AOS19" s="65"/>
      <c r="AOT19" s="65"/>
      <c r="AOU19" s="65"/>
      <c r="AOV19" s="65"/>
      <c r="AOW19" s="65"/>
      <c r="AOX19" s="65"/>
      <c r="AOY19" s="65"/>
      <c r="AOZ19" s="65"/>
      <c r="APA19" s="65"/>
      <c r="APB19" s="65"/>
      <c r="APC19" s="65"/>
      <c r="APD19" s="65"/>
      <c r="APE19" s="65"/>
      <c r="APF19" s="65"/>
      <c r="APG19" s="65"/>
      <c r="APH19" s="65"/>
      <c r="API19" s="65"/>
      <c r="APJ19" s="65"/>
      <c r="APK19" s="65"/>
      <c r="APL19" s="65"/>
      <c r="APM19" s="65"/>
      <c r="APN19" s="65"/>
      <c r="APO19" s="65"/>
      <c r="APP19" s="65"/>
      <c r="APQ19" s="65"/>
      <c r="APR19" s="65"/>
      <c r="APS19" s="65"/>
      <c r="APT19" s="65"/>
      <c r="APU19" s="65"/>
      <c r="APV19" s="65"/>
      <c r="APW19" s="65"/>
      <c r="APX19" s="65"/>
      <c r="APY19" s="65"/>
      <c r="APZ19" s="65"/>
      <c r="AQA19" s="65"/>
      <c r="AQB19" s="65"/>
      <c r="AQC19" s="65"/>
      <c r="AQD19" s="65"/>
      <c r="AQE19" s="65"/>
      <c r="AQF19" s="65"/>
      <c r="AQG19" s="65"/>
      <c r="AQH19" s="65"/>
      <c r="AQI19" s="65"/>
      <c r="AQJ19" s="65"/>
      <c r="AQK19" s="65"/>
      <c r="AQL19" s="65"/>
      <c r="AQM19" s="65"/>
      <c r="AQN19" s="65"/>
      <c r="AQO19" s="65"/>
      <c r="AQP19" s="65"/>
      <c r="AQQ19" s="65"/>
      <c r="AQR19" s="65"/>
      <c r="AQS19" s="65"/>
      <c r="AQT19" s="65"/>
      <c r="AQU19" s="65"/>
      <c r="AQV19" s="65"/>
      <c r="AQW19" s="65"/>
      <c r="AQX19" s="65"/>
      <c r="AQY19" s="65"/>
      <c r="AQZ19" s="65"/>
      <c r="ARA19" s="65"/>
      <c r="ARB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/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/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  <c r="AXG19" s="65"/>
      <c r="AXH19" s="65"/>
      <c r="AXI19" s="65"/>
      <c r="AXJ19" s="65"/>
      <c r="AXK19" s="65"/>
      <c r="AXL19" s="65"/>
      <c r="AXM19" s="65"/>
      <c r="AXN19" s="65"/>
      <c r="AXO19" s="65"/>
      <c r="AXP19" s="65"/>
      <c r="AXQ19" s="65"/>
      <c r="AXR19" s="65"/>
      <c r="AXS19" s="65"/>
      <c r="AXT19" s="65"/>
      <c r="AXU19" s="65"/>
      <c r="AXV19" s="65"/>
      <c r="AXW19" s="65"/>
      <c r="AXX19" s="65"/>
      <c r="AXY19" s="65"/>
      <c r="AXZ19" s="65"/>
      <c r="AYA19" s="65"/>
      <c r="AYB19" s="65"/>
      <c r="AYC19" s="65"/>
      <c r="AYD19" s="65"/>
      <c r="AYE19" s="65"/>
      <c r="AYF19" s="65"/>
      <c r="AYG19" s="65"/>
      <c r="AYH19" s="65"/>
      <c r="AYI19" s="65"/>
      <c r="AYJ19" s="65"/>
      <c r="AYK19" s="65"/>
      <c r="AYL19" s="65"/>
      <c r="AYM19" s="65"/>
      <c r="AYN19" s="65"/>
      <c r="AYO19" s="65"/>
      <c r="AYP19" s="65"/>
      <c r="AYQ19" s="65"/>
      <c r="AYR19" s="65"/>
      <c r="AYS19" s="65"/>
      <c r="AYT19" s="65"/>
      <c r="AYU19" s="65"/>
      <c r="AYV19" s="65"/>
      <c r="AYW19" s="65"/>
      <c r="AYX19" s="65"/>
      <c r="AYY19" s="65"/>
      <c r="AYZ19" s="65"/>
      <c r="AZA19" s="65"/>
      <c r="AZB19" s="65"/>
      <c r="AZC19" s="65"/>
      <c r="AZD19" s="65"/>
      <c r="AZE19" s="65"/>
      <c r="AZF19" s="65"/>
      <c r="AZG19" s="65"/>
      <c r="AZH19" s="65"/>
      <c r="AZI19" s="65"/>
      <c r="AZJ19" s="65"/>
      <c r="AZK19" s="65"/>
      <c r="AZL19" s="65"/>
      <c r="AZM19" s="65"/>
      <c r="AZN19" s="65"/>
      <c r="AZO19" s="65"/>
      <c r="AZP19" s="65"/>
      <c r="AZQ19" s="65"/>
      <c r="AZR19" s="65"/>
      <c r="AZS19" s="65"/>
      <c r="AZT19" s="65"/>
      <c r="AZU19" s="65"/>
      <c r="AZV19" s="65"/>
      <c r="AZW19" s="65"/>
      <c r="AZX19" s="65"/>
      <c r="AZY19" s="65"/>
      <c r="AZZ19" s="65"/>
      <c r="BAA19" s="65"/>
      <c r="BAB19" s="65"/>
      <c r="BAC19" s="65"/>
      <c r="BAD19" s="65"/>
      <c r="BAE19" s="65"/>
      <c r="BAF19" s="65"/>
      <c r="BAG19" s="65"/>
      <c r="BAH19" s="65"/>
      <c r="BAI19" s="65"/>
      <c r="BAJ19" s="65"/>
      <c r="BAK19" s="65"/>
      <c r="BAL19" s="65"/>
      <c r="BAM19" s="65"/>
      <c r="BAN19" s="65"/>
      <c r="BAO19" s="65"/>
      <c r="BAP19" s="65"/>
      <c r="BAQ19" s="65"/>
      <c r="BAR19" s="65"/>
      <c r="BAS19" s="65"/>
      <c r="BAT19" s="65"/>
      <c r="BAU19" s="65"/>
      <c r="BAV19" s="65"/>
      <c r="BAW19" s="65"/>
      <c r="BAX19" s="65"/>
      <c r="BAY19" s="65"/>
      <c r="BAZ19" s="65"/>
      <c r="BBA19" s="65"/>
      <c r="BBB19" s="65"/>
      <c r="BBC19" s="65"/>
      <c r="BBD19" s="65"/>
      <c r="BBE19" s="65"/>
      <c r="BBF19" s="65"/>
      <c r="BBG19" s="65"/>
      <c r="BBH19" s="65"/>
      <c r="BBI19" s="65"/>
      <c r="BBJ19" s="65"/>
      <c r="BBK19" s="65"/>
      <c r="BBL19" s="65"/>
      <c r="BBM19" s="65"/>
      <c r="BBN19" s="65"/>
      <c r="BBO19" s="65"/>
      <c r="BBP19" s="65"/>
      <c r="BBQ19" s="65"/>
      <c r="BBR19" s="65"/>
      <c r="BBS19" s="65"/>
      <c r="BBT19" s="65"/>
      <c r="BBU19" s="65"/>
      <c r="BBV19" s="65"/>
      <c r="BBW19" s="65"/>
      <c r="BBX19" s="65"/>
      <c r="BBY19" s="65"/>
      <c r="BBZ19" s="65"/>
      <c r="BCA19" s="65"/>
      <c r="BCB19" s="65"/>
      <c r="BCC19" s="65"/>
      <c r="BCD19" s="65"/>
      <c r="BCE19" s="65"/>
      <c r="BCF19" s="65"/>
      <c r="BCG19" s="65"/>
      <c r="BCH19" s="65"/>
      <c r="BCI19" s="65"/>
      <c r="BCJ19" s="65"/>
      <c r="BCK19" s="65"/>
      <c r="BCL19" s="65"/>
      <c r="BCM19" s="65"/>
      <c r="BCN19" s="65"/>
      <c r="BCO19" s="65"/>
      <c r="BCP19" s="65"/>
      <c r="BCQ19" s="65"/>
      <c r="BCR19" s="65"/>
      <c r="BCS19" s="65"/>
      <c r="BCT19" s="65"/>
      <c r="BCU19" s="65"/>
      <c r="BCV19" s="65"/>
      <c r="BCW19" s="65"/>
      <c r="BCX19" s="65"/>
      <c r="BCY19" s="65"/>
      <c r="BCZ19" s="65"/>
      <c r="BDA19" s="65"/>
      <c r="BDB19" s="65"/>
      <c r="BDC19" s="65"/>
      <c r="BDD19" s="65"/>
      <c r="BDE19" s="65"/>
      <c r="BDF19" s="65"/>
      <c r="BDG19" s="65"/>
      <c r="BDH19" s="65"/>
      <c r="BDI19" s="65"/>
      <c r="BDJ19" s="65"/>
      <c r="BDK19" s="65"/>
      <c r="BDL19" s="65"/>
      <c r="BDM19" s="65"/>
      <c r="BDN19" s="65"/>
      <c r="BDO19" s="65"/>
      <c r="BDP19" s="65"/>
      <c r="BDQ19" s="65"/>
      <c r="BDR19" s="65"/>
      <c r="BDS19" s="65"/>
      <c r="BDT19" s="65"/>
      <c r="BDU19" s="65"/>
      <c r="BDV19" s="65"/>
      <c r="BDW19" s="65"/>
      <c r="BDX19" s="65"/>
      <c r="BDY19" s="65"/>
      <c r="BDZ19" s="65"/>
      <c r="BEA19" s="65"/>
      <c r="BEB19" s="65"/>
      <c r="BEC19" s="65"/>
      <c r="BED19" s="65"/>
      <c r="BEE19" s="65"/>
      <c r="BEF19" s="65"/>
      <c r="BEG19" s="65"/>
      <c r="BEH19" s="65"/>
      <c r="BEI19" s="65"/>
      <c r="BEJ19" s="65"/>
      <c r="BEK19" s="65"/>
      <c r="BEL19" s="65"/>
      <c r="BEM19" s="65"/>
      <c r="BEN19" s="65"/>
      <c r="BEO19" s="65"/>
      <c r="BEP19" s="65"/>
      <c r="BEQ19" s="65"/>
      <c r="BER19" s="65"/>
      <c r="BES19" s="65"/>
      <c r="BET19" s="65"/>
      <c r="BEU19" s="65"/>
      <c r="BEV19" s="65"/>
      <c r="BEW19" s="65"/>
      <c r="BEX19" s="65"/>
      <c r="BEY19" s="65"/>
      <c r="BEZ19" s="65"/>
      <c r="BFA19" s="65"/>
      <c r="BFB19" s="65"/>
      <c r="BFC19" s="65"/>
      <c r="BFD19" s="65"/>
      <c r="BFE19" s="65"/>
      <c r="BFF19" s="65"/>
      <c r="BFG19" s="65"/>
      <c r="BFH19" s="65"/>
      <c r="BFI19" s="65"/>
      <c r="BFJ19" s="65"/>
      <c r="BFK19" s="65"/>
      <c r="BFL19" s="65"/>
      <c r="BFM19" s="65"/>
      <c r="BFN19" s="65"/>
      <c r="BFO19" s="65"/>
      <c r="BFP19" s="65"/>
      <c r="BFQ19" s="65"/>
      <c r="BFR19" s="65"/>
      <c r="BFS19" s="65"/>
      <c r="BFT19" s="65"/>
      <c r="BFU19" s="65"/>
      <c r="BFV19" s="65"/>
      <c r="BFW19" s="65"/>
      <c r="BFX19" s="65"/>
      <c r="BFY19" s="65"/>
      <c r="BFZ19" s="65"/>
      <c r="BGA19" s="65"/>
      <c r="BGB19" s="65"/>
      <c r="BGC19" s="65"/>
      <c r="BGD19" s="65"/>
      <c r="BGE19" s="65"/>
      <c r="BGF19" s="65"/>
      <c r="BGG19" s="65"/>
      <c r="BGH19" s="65"/>
      <c r="BGI19" s="65"/>
      <c r="BGJ19" s="65"/>
      <c r="BGK19" s="65"/>
      <c r="BGL19" s="65"/>
      <c r="BGM19" s="65"/>
      <c r="BGN19" s="65"/>
      <c r="BGO19" s="65"/>
      <c r="BGP19" s="65"/>
      <c r="BGQ19" s="65"/>
      <c r="BGR19" s="65"/>
      <c r="BGS19" s="65"/>
      <c r="BGT19" s="65"/>
      <c r="BGU19" s="65"/>
      <c r="BGV19" s="65"/>
      <c r="BGW19" s="65"/>
      <c r="BGX19" s="65"/>
      <c r="BGY19" s="65"/>
      <c r="BGZ19" s="65"/>
      <c r="BHA19" s="65"/>
      <c r="BHB19" s="65"/>
      <c r="BHC19" s="65"/>
      <c r="BHD19" s="65"/>
      <c r="BHE19" s="65"/>
      <c r="BHF19" s="65"/>
      <c r="BHG19" s="65"/>
      <c r="BHH19" s="65"/>
      <c r="BHI19" s="65"/>
      <c r="BHJ19" s="65"/>
      <c r="BHK19" s="65"/>
      <c r="BHL19" s="65"/>
      <c r="BHM19" s="65"/>
      <c r="BHN19" s="65"/>
      <c r="BHO19" s="65"/>
      <c r="BHP19" s="65"/>
      <c r="BHQ19" s="65"/>
      <c r="BHR19" s="65"/>
      <c r="BHS19" s="65"/>
      <c r="BHT19" s="65"/>
      <c r="BHU19" s="65"/>
      <c r="BHV19" s="65"/>
      <c r="BHW19" s="65"/>
      <c r="BHX19" s="65"/>
      <c r="BHY19" s="65"/>
      <c r="BHZ19" s="65"/>
      <c r="BIA19" s="65"/>
      <c r="BIB19" s="65"/>
      <c r="BIC19" s="65"/>
      <c r="BID19" s="65"/>
      <c r="BIE19" s="65"/>
      <c r="BIF19" s="65"/>
      <c r="BIG19" s="65"/>
      <c r="BIH19" s="65"/>
      <c r="BII19" s="65"/>
      <c r="BIJ19" s="65"/>
      <c r="BIK19" s="65"/>
      <c r="BIL19" s="65"/>
      <c r="BIM19" s="65"/>
      <c r="BIN19" s="65"/>
      <c r="BIO19" s="65"/>
      <c r="BIP19" s="65"/>
      <c r="BIQ19" s="65"/>
      <c r="BIR19" s="65"/>
      <c r="BIS19" s="65"/>
      <c r="BIT19" s="65"/>
      <c r="BIU19" s="65"/>
      <c r="BIV19" s="65"/>
      <c r="BIW19" s="65"/>
      <c r="BIX19" s="65"/>
      <c r="BIY19" s="65"/>
      <c r="BIZ19" s="65"/>
      <c r="BJA19" s="65"/>
      <c r="BJB19" s="65"/>
      <c r="BJC19" s="65"/>
      <c r="BJD19" s="65"/>
      <c r="BJE19" s="65"/>
      <c r="BJF19" s="65"/>
      <c r="BJG19" s="65"/>
      <c r="BJH19" s="65"/>
      <c r="BJI19" s="65"/>
      <c r="BJJ19" s="65"/>
      <c r="BJK19" s="65"/>
      <c r="BJL19" s="65"/>
      <c r="BJM19" s="65"/>
      <c r="BJN19" s="65"/>
      <c r="BJO19" s="65"/>
      <c r="BJP19" s="65"/>
      <c r="BJQ19" s="65"/>
      <c r="BJR19" s="65"/>
      <c r="BJS19" s="65"/>
      <c r="BJT19" s="65"/>
      <c r="BJU19" s="65"/>
      <c r="BJV19" s="65"/>
      <c r="BJW19" s="65"/>
      <c r="BJX19" s="65"/>
      <c r="BJY19" s="65"/>
      <c r="BJZ19" s="65"/>
      <c r="BKA19" s="65"/>
      <c r="BKB19" s="65"/>
      <c r="BKC19" s="65"/>
      <c r="BKD19" s="65"/>
      <c r="BKE19" s="65"/>
      <c r="BKF19" s="65"/>
      <c r="BKG19" s="65"/>
      <c r="BKH19" s="65"/>
      <c r="BKI19" s="65"/>
      <c r="BKJ19" s="65"/>
      <c r="BKK19" s="65"/>
      <c r="BKL19" s="65"/>
      <c r="BKM19" s="65"/>
      <c r="BKN19" s="65"/>
      <c r="BKO19" s="65"/>
      <c r="BKP19" s="65"/>
      <c r="BKQ19" s="65"/>
      <c r="BKR19" s="65"/>
      <c r="BKS19" s="65"/>
      <c r="BKT19" s="65"/>
      <c r="BKU19" s="65"/>
      <c r="BKV19" s="65"/>
      <c r="BKW19" s="65"/>
      <c r="BKX19" s="65"/>
      <c r="BKY19" s="65"/>
      <c r="BKZ19" s="65"/>
      <c r="BLA19" s="65"/>
      <c r="BLB19" s="65"/>
      <c r="BLC19" s="65"/>
      <c r="BLD19" s="65"/>
      <c r="BLE19" s="65"/>
      <c r="BLF19" s="65"/>
      <c r="BLG19" s="65"/>
      <c r="BLH19" s="65"/>
      <c r="BLI19" s="65"/>
      <c r="BLJ19" s="65"/>
      <c r="BLK19" s="65"/>
      <c r="BLL19" s="65"/>
      <c r="BLM19" s="65"/>
      <c r="BLN19" s="65"/>
      <c r="BLO19" s="65"/>
      <c r="BLP19" s="65"/>
      <c r="BLQ19" s="65"/>
      <c r="BLR19" s="65"/>
      <c r="BLS19" s="65"/>
      <c r="BLT19" s="65"/>
      <c r="BLU19" s="65"/>
      <c r="BLV19" s="65"/>
      <c r="BLW19" s="65"/>
      <c r="BLX19" s="65"/>
      <c r="BLY19" s="65"/>
      <c r="BLZ19" s="65"/>
      <c r="BMA19" s="65"/>
      <c r="BMB19" s="65"/>
      <c r="BMC19" s="65"/>
      <c r="BMD19" s="65"/>
      <c r="BME19" s="65"/>
      <c r="BMF19" s="65"/>
      <c r="BMG19" s="65"/>
      <c r="BMH19" s="65"/>
      <c r="BMI19" s="65"/>
      <c r="BMJ19" s="65"/>
      <c r="BMK19" s="65"/>
      <c r="BML19" s="65"/>
      <c r="BMM19" s="65"/>
      <c r="BMN19" s="65"/>
      <c r="BMO19" s="65"/>
      <c r="BMP19" s="65"/>
      <c r="BMQ19" s="65"/>
      <c r="BMR19" s="65"/>
      <c r="BMS19" s="65"/>
      <c r="BMT19" s="65"/>
      <c r="BMU19" s="65"/>
      <c r="BMV19" s="65"/>
      <c r="BMW19" s="65"/>
      <c r="BMX19" s="65"/>
      <c r="BMY19" s="65"/>
      <c r="BMZ19" s="65"/>
      <c r="BNA19" s="65"/>
      <c r="BNB19" s="65"/>
      <c r="BNC19" s="65"/>
      <c r="BND19" s="65"/>
      <c r="BNE19" s="65"/>
      <c r="BNF19" s="65"/>
      <c r="BNG19" s="65"/>
      <c r="BNH19" s="65"/>
      <c r="BNI19" s="65"/>
      <c r="BNJ19" s="65"/>
      <c r="BNK19" s="65"/>
      <c r="BNL19" s="65"/>
      <c r="BNM19" s="65"/>
      <c r="BNN19" s="65"/>
      <c r="BNO19" s="65"/>
      <c r="BNP19" s="65"/>
      <c r="BNQ19" s="65"/>
      <c r="BNR19" s="65"/>
      <c r="BNS19" s="65"/>
      <c r="BNT19" s="65"/>
      <c r="BNU19" s="65"/>
      <c r="BNV19" s="65"/>
      <c r="BNW19" s="65"/>
      <c r="BNX19" s="65"/>
      <c r="BNY19" s="65"/>
      <c r="BNZ19" s="65"/>
      <c r="BOA19" s="65"/>
      <c r="BOB19" s="65"/>
      <c r="BOC19" s="65"/>
      <c r="BOD19" s="65"/>
      <c r="BOE19" s="65"/>
      <c r="BOF19" s="65"/>
      <c r="BOG19" s="65"/>
      <c r="BOH19" s="65"/>
      <c r="BOI19" s="65"/>
      <c r="BOJ19" s="65"/>
      <c r="BOK19" s="65"/>
      <c r="BOL19" s="65"/>
      <c r="BOM19" s="65"/>
      <c r="BON19" s="65"/>
      <c r="BOO19" s="65"/>
      <c r="BOP19" s="65"/>
      <c r="BOQ19" s="65"/>
      <c r="BOR19" s="65"/>
      <c r="BOS19" s="65"/>
      <c r="BOT19" s="65"/>
      <c r="BOU19" s="65"/>
      <c r="BOV19" s="65"/>
      <c r="BOW19" s="65"/>
      <c r="BOX19" s="65"/>
      <c r="BOY19" s="65"/>
      <c r="BOZ19" s="65"/>
      <c r="BPA19" s="65"/>
      <c r="BPB19" s="65"/>
      <c r="BPC19" s="65"/>
      <c r="BPD19" s="65"/>
      <c r="BPE19" s="65"/>
      <c r="BPF19" s="65"/>
      <c r="BPG19" s="65"/>
      <c r="BPH19" s="65"/>
      <c r="BPI19" s="65"/>
      <c r="BPJ19" s="65"/>
      <c r="BPK19" s="65"/>
      <c r="BPL19" s="65"/>
      <c r="BPM19" s="65"/>
      <c r="BPN19" s="65"/>
      <c r="BPO19" s="65"/>
      <c r="BPP19" s="65"/>
      <c r="BPQ19" s="65"/>
      <c r="BPR19" s="65"/>
      <c r="BPS19" s="65"/>
      <c r="BPT19" s="65"/>
      <c r="BPU19" s="65"/>
      <c r="BPV19" s="65"/>
      <c r="BPW19" s="65"/>
      <c r="BPX19" s="65"/>
      <c r="BPY19" s="65"/>
      <c r="BPZ19" s="65"/>
      <c r="BQA19" s="65"/>
      <c r="BQB19" s="65"/>
      <c r="BQC19" s="65"/>
      <c r="BQD19" s="65"/>
      <c r="BQE19" s="65"/>
      <c r="BQF19" s="65"/>
      <c r="BQG19" s="65"/>
      <c r="BQH19" s="65"/>
      <c r="BQI19" s="65"/>
      <c r="BQJ19" s="65"/>
      <c r="BQK19" s="65"/>
      <c r="BQL19" s="65"/>
      <c r="BQM19" s="65"/>
      <c r="BQN19" s="65"/>
      <c r="BQO19" s="65"/>
      <c r="BQP19" s="65"/>
      <c r="BQQ19" s="65"/>
      <c r="BQR19" s="65"/>
      <c r="BQS19" s="65"/>
      <c r="BQT19" s="65"/>
      <c r="BQU19" s="65"/>
      <c r="BQV19" s="65"/>
      <c r="BQW19" s="65"/>
      <c r="BQX19" s="65"/>
      <c r="BQY19" s="65"/>
      <c r="BQZ19" s="65"/>
      <c r="BRA19" s="65"/>
      <c r="BRB19" s="65"/>
      <c r="BRC19" s="65"/>
      <c r="BRD19" s="65"/>
      <c r="BRE19" s="65"/>
      <c r="BRF19" s="65"/>
      <c r="BRG19" s="65"/>
      <c r="BRH19" s="65"/>
      <c r="BRI19" s="65"/>
      <c r="BRJ19" s="65"/>
      <c r="BRK19" s="65"/>
      <c r="BRL19" s="65"/>
      <c r="BRM19" s="65"/>
      <c r="BRN19" s="65"/>
      <c r="BRO19" s="65"/>
      <c r="BRP19" s="65"/>
      <c r="BRQ19" s="65"/>
      <c r="BRR19" s="65"/>
      <c r="BRS19" s="65"/>
      <c r="BRT19" s="65"/>
      <c r="BRU19" s="65"/>
      <c r="BRV19" s="65"/>
      <c r="BRW19" s="65"/>
      <c r="BRX19" s="65"/>
      <c r="BRY19" s="65"/>
      <c r="BRZ19" s="65"/>
      <c r="BSA19" s="65"/>
      <c r="BSB19" s="65"/>
      <c r="BSC19" s="65"/>
      <c r="BSD19" s="65"/>
      <c r="BSE19" s="65"/>
      <c r="BSF19" s="65"/>
      <c r="BSG19" s="65"/>
      <c r="BSH19" s="65"/>
      <c r="BSI19" s="65"/>
      <c r="BSJ19" s="65"/>
      <c r="BSK19" s="65"/>
      <c r="BSL19" s="65"/>
      <c r="BSM19" s="65"/>
      <c r="BSN19" s="65"/>
      <c r="BSO19" s="65"/>
      <c r="BSP19" s="65"/>
      <c r="BSQ19" s="65"/>
      <c r="BSR19" s="65"/>
      <c r="BSS19" s="65"/>
      <c r="BST19" s="65"/>
      <c r="BSU19" s="65"/>
      <c r="BSV19" s="65"/>
      <c r="BSW19" s="65"/>
      <c r="BSX19" s="65"/>
      <c r="BSY19" s="65"/>
      <c r="BSZ19" s="65"/>
      <c r="BTA19" s="65"/>
      <c r="BTB19" s="65"/>
      <c r="BTC19" s="65"/>
      <c r="BTD19" s="65"/>
      <c r="BTE19" s="65"/>
      <c r="BTF19" s="65"/>
      <c r="BTG19" s="65"/>
      <c r="BTH19" s="65"/>
      <c r="BTI19" s="65"/>
      <c r="BTJ19" s="65"/>
      <c r="BTK19" s="65"/>
      <c r="BTL19" s="65"/>
      <c r="BTM19" s="65"/>
      <c r="BTN19" s="65"/>
      <c r="BTO19" s="65"/>
      <c r="BTP19" s="65"/>
      <c r="BTQ19" s="65"/>
      <c r="BTR19" s="65"/>
      <c r="BTS19" s="65"/>
      <c r="BTT19" s="65"/>
      <c r="BTU19" s="65"/>
      <c r="BTV19" s="65"/>
      <c r="BTW19" s="65"/>
      <c r="BTX19" s="65"/>
      <c r="BTY19" s="65"/>
      <c r="BTZ19" s="65"/>
      <c r="BUA19" s="65"/>
      <c r="BUB19" s="65"/>
      <c r="BUC19" s="65"/>
      <c r="BUD19" s="65"/>
      <c r="BUE19" s="65"/>
      <c r="BUF19" s="65"/>
      <c r="BUG19" s="65"/>
      <c r="BUH19" s="65"/>
      <c r="BUI19" s="65"/>
      <c r="BUJ19" s="65"/>
      <c r="BUK19" s="65"/>
      <c r="BUL19" s="65"/>
      <c r="BUM19" s="65"/>
      <c r="BUN19" s="65"/>
      <c r="BUO19" s="65"/>
      <c r="BUP19" s="65"/>
      <c r="BUQ19" s="65"/>
      <c r="BUR19" s="65"/>
      <c r="BUS19" s="65"/>
      <c r="BUT19" s="65"/>
      <c r="BUU19" s="65"/>
      <c r="BUV19" s="65"/>
      <c r="BUW19" s="65"/>
      <c r="BUX19" s="65"/>
      <c r="BUY19" s="65"/>
      <c r="BUZ19" s="65"/>
      <c r="BVA19" s="65"/>
      <c r="BVB19" s="65"/>
      <c r="BVC19" s="65"/>
      <c r="BVD19" s="65"/>
      <c r="BVE19" s="65"/>
      <c r="BVF19" s="65"/>
      <c r="BVG19" s="65"/>
      <c r="BVH19" s="65"/>
      <c r="BVI19" s="65"/>
    </row>
    <row r="20" spans="1:1933" s="6" customFormat="1" ht="76.5" x14ac:dyDescent="0.25">
      <c r="A20" s="9">
        <v>8</v>
      </c>
      <c r="B20" s="10" t="s">
        <v>103</v>
      </c>
      <c r="C20" s="10" t="s">
        <v>104</v>
      </c>
      <c r="D20" s="10" t="s">
        <v>95</v>
      </c>
      <c r="E20" s="61" t="s">
        <v>105</v>
      </c>
      <c r="F20" s="61" t="s">
        <v>59</v>
      </c>
      <c r="G20" s="10" t="s">
        <v>97</v>
      </c>
      <c r="H20" s="16">
        <v>250934000</v>
      </c>
      <c r="I20" s="61" t="s">
        <v>106</v>
      </c>
      <c r="J20" s="11">
        <v>-29672.9</v>
      </c>
      <c r="K20" s="61" t="s">
        <v>72</v>
      </c>
      <c r="L20" s="18">
        <v>0</v>
      </c>
      <c r="M20" s="61" t="s">
        <v>106</v>
      </c>
      <c r="N20" s="64"/>
      <c r="O20" s="61" t="s">
        <v>106</v>
      </c>
      <c r="P20" s="10" t="s">
        <v>107</v>
      </c>
      <c r="Q20" s="61" t="s">
        <v>108</v>
      </c>
      <c r="R20" s="61" t="s">
        <v>109</v>
      </c>
      <c r="S20" s="61"/>
      <c r="T20" s="61" t="s">
        <v>110</v>
      </c>
      <c r="U20" s="61">
        <v>104001</v>
      </c>
      <c r="V20" s="61" t="s">
        <v>76</v>
      </c>
      <c r="W20" s="61"/>
      <c r="X20" s="61" t="s">
        <v>108</v>
      </c>
      <c r="Y20" s="61" t="s">
        <v>111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</row>
    <row r="21" spans="1:1933" s="6" customFormat="1" ht="63.75" x14ac:dyDescent="0.25">
      <c r="A21" s="9">
        <v>9</v>
      </c>
      <c r="B21" s="10" t="s">
        <v>103</v>
      </c>
      <c r="C21" s="10" t="s">
        <v>104</v>
      </c>
      <c r="D21" s="10" t="s">
        <v>95</v>
      </c>
      <c r="E21" s="61" t="s">
        <v>112</v>
      </c>
      <c r="F21" s="61" t="s">
        <v>59</v>
      </c>
      <c r="G21" s="10" t="s">
        <v>97</v>
      </c>
      <c r="H21" s="16">
        <v>5500000</v>
      </c>
      <c r="I21" s="61" t="s">
        <v>113</v>
      </c>
      <c r="J21" s="11">
        <v>301637.90000000002</v>
      </c>
      <c r="K21" s="61" t="s">
        <v>114</v>
      </c>
      <c r="L21" s="17">
        <v>78613.8</v>
      </c>
      <c r="M21" s="61" t="s">
        <v>114</v>
      </c>
      <c r="N21" s="64">
        <v>74806.14</v>
      </c>
      <c r="O21" s="61" t="s">
        <v>114</v>
      </c>
      <c r="P21" s="10"/>
      <c r="Q21" s="61" t="s">
        <v>100</v>
      </c>
      <c r="R21" s="61" t="s">
        <v>101</v>
      </c>
      <c r="S21" s="61"/>
      <c r="T21" s="61" t="s">
        <v>102</v>
      </c>
      <c r="U21" s="61" t="s">
        <v>115</v>
      </c>
      <c r="V21" s="61" t="s">
        <v>76</v>
      </c>
      <c r="W21" s="61"/>
      <c r="X21" s="61"/>
      <c r="Y21" s="61" t="s">
        <v>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</row>
    <row r="22" spans="1:1933" s="6" customFormat="1" ht="50.25" customHeight="1" x14ac:dyDescent="0.25">
      <c r="A22" s="9">
        <v>10</v>
      </c>
      <c r="B22" s="10"/>
      <c r="C22" s="10"/>
      <c r="D22" s="61" t="s">
        <v>116</v>
      </c>
      <c r="E22" s="61" t="s">
        <v>117</v>
      </c>
      <c r="F22" s="61" t="s">
        <v>59</v>
      </c>
      <c r="G22" s="10" t="s">
        <v>97</v>
      </c>
      <c r="H22" s="15">
        <v>319507.7</v>
      </c>
      <c r="I22" s="61" t="s">
        <v>113</v>
      </c>
      <c r="J22" s="11">
        <v>-266256.40000000002</v>
      </c>
      <c r="K22" s="61" t="s">
        <v>99</v>
      </c>
      <c r="L22" s="17">
        <v>0</v>
      </c>
      <c r="M22" s="61" t="s">
        <v>99</v>
      </c>
      <c r="N22" s="64"/>
      <c r="O22" s="61" t="s">
        <v>99</v>
      </c>
      <c r="P22" s="10"/>
      <c r="Q22" s="61" t="s">
        <v>100</v>
      </c>
      <c r="R22" s="61" t="s">
        <v>101</v>
      </c>
      <c r="S22" s="75"/>
      <c r="T22" s="61" t="s">
        <v>102</v>
      </c>
      <c r="U22" s="61"/>
      <c r="V22" s="61" t="s">
        <v>118</v>
      </c>
      <c r="W22" s="76"/>
      <c r="X22" s="61" t="s">
        <v>119</v>
      </c>
      <c r="Y22" s="61" t="s">
        <v>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</row>
    <row r="23" spans="1:1933" s="6" customFormat="1" ht="63.75" x14ac:dyDescent="0.25">
      <c r="A23" s="19">
        <v>11</v>
      </c>
      <c r="B23" s="10">
        <v>32007</v>
      </c>
      <c r="C23" s="10" t="s">
        <v>120</v>
      </c>
      <c r="D23" s="61" t="s">
        <v>116</v>
      </c>
      <c r="E23" s="61" t="s">
        <v>121</v>
      </c>
      <c r="F23" s="61" t="s">
        <v>59</v>
      </c>
      <c r="G23" s="10" t="s">
        <v>97</v>
      </c>
      <c r="H23" s="53">
        <v>79865.899999999994</v>
      </c>
      <c r="I23" s="68" t="s">
        <v>113</v>
      </c>
      <c r="J23" s="11">
        <v>-66558.600000000006</v>
      </c>
      <c r="K23" s="77" t="s">
        <v>99</v>
      </c>
      <c r="L23" s="20">
        <v>0</v>
      </c>
      <c r="M23" s="77" t="s">
        <v>99</v>
      </c>
      <c r="N23" s="78"/>
      <c r="O23" s="77" t="s">
        <v>99</v>
      </c>
      <c r="P23" s="49"/>
      <c r="Q23" s="49" t="s">
        <v>100</v>
      </c>
      <c r="R23" s="61" t="s">
        <v>101</v>
      </c>
      <c r="S23" s="79"/>
      <c r="T23" s="61" t="s">
        <v>102</v>
      </c>
      <c r="U23" s="68">
        <v>1040</v>
      </c>
      <c r="V23" s="61" t="s">
        <v>118</v>
      </c>
      <c r="W23" s="80"/>
      <c r="X23" s="68"/>
      <c r="Y23" s="61" t="s">
        <v>7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</row>
    <row r="24" spans="1:1933" s="6" customFormat="1" ht="102" x14ac:dyDescent="0.25">
      <c r="A24" s="9">
        <v>12</v>
      </c>
      <c r="B24" s="10" t="s">
        <v>122</v>
      </c>
      <c r="C24" s="61" t="s">
        <v>123</v>
      </c>
      <c r="D24" s="10" t="s">
        <v>124</v>
      </c>
      <c r="E24" s="10" t="s">
        <v>125</v>
      </c>
      <c r="F24" s="10" t="s">
        <v>59</v>
      </c>
      <c r="G24" s="10" t="s">
        <v>97</v>
      </c>
      <c r="H24" s="15">
        <v>6000000</v>
      </c>
      <c r="I24" s="10" t="s">
        <v>126</v>
      </c>
      <c r="J24" s="11">
        <v>-300000</v>
      </c>
      <c r="K24" s="10" t="s">
        <v>127</v>
      </c>
      <c r="L24" s="17">
        <v>1913318.94</v>
      </c>
      <c r="M24" s="10" t="s">
        <v>128</v>
      </c>
      <c r="N24" s="64"/>
      <c r="O24" s="10" t="s">
        <v>129</v>
      </c>
      <c r="P24" s="10"/>
      <c r="Q24" s="61" t="s">
        <v>130</v>
      </c>
      <c r="R24" s="61" t="s">
        <v>131</v>
      </c>
      <c r="S24" s="21" t="s">
        <v>132</v>
      </c>
      <c r="T24" s="61" t="s">
        <v>75</v>
      </c>
      <c r="U24" s="10">
        <v>104018</v>
      </c>
      <c r="V24" s="10" t="s">
        <v>118</v>
      </c>
      <c r="W24" s="21"/>
      <c r="X24" s="61" t="s">
        <v>130</v>
      </c>
      <c r="Y24" s="61" t="s">
        <v>78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</row>
    <row r="25" spans="1:1933" s="6" customFormat="1" ht="96" customHeight="1" x14ac:dyDescent="0.25">
      <c r="A25" s="147">
        <v>13</v>
      </c>
      <c r="B25" s="140" t="s">
        <v>133</v>
      </c>
      <c r="C25" s="140" t="s">
        <v>134</v>
      </c>
      <c r="D25" s="140" t="s">
        <v>124</v>
      </c>
      <c r="E25" s="140" t="s">
        <v>135</v>
      </c>
      <c r="F25" s="140" t="s">
        <v>59</v>
      </c>
      <c r="G25" s="140" t="s">
        <v>97</v>
      </c>
      <c r="H25" s="143">
        <v>4250000</v>
      </c>
      <c r="I25" s="136" t="s">
        <v>136</v>
      </c>
      <c r="J25" s="11">
        <v>-95000</v>
      </c>
      <c r="K25" s="136" t="s">
        <v>137</v>
      </c>
      <c r="L25" s="81">
        <v>167133.22</v>
      </c>
      <c r="M25" s="136" t="s">
        <v>138</v>
      </c>
      <c r="N25" s="18"/>
      <c r="O25" s="136" t="s">
        <v>139</v>
      </c>
      <c r="P25" s="140" t="s">
        <v>140</v>
      </c>
      <c r="Q25" s="136" t="s">
        <v>130</v>
      </c>
      <c r="R25" s="136" t="s">
        <v>131</v>
      </c>
      <c r="S25" s="136"/>
      <c r="T25" s="136" t="s">
        <v>75</v>
      </c>
      <c r="U25" s="136">
        <v>104001</v>
      </c>
      <c r="V25" s="136" t="s">
        <v>118</v>
      </c>
      <c r="W25" s="136"/>
      <c r="X25" s="136" t="s">
        <v>130</v>
      </c>
      <c r="Y25" s="136" t="s">
        <v>78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</row>
    <row r="26" spans="1:1933" s="6" customFormat="1" ht="96" customHeight="1" x14ac:dyDescent="0.25">
      <c r="A26" s="148"/>
      <c r="B26" s="141"/>
      <c r="C26" s="141"/>
      <c r="D26" s="141"/>
      <c r="E26" s="141"/>
      <c r="F26" s="141"/>
      <c r="G26" s="141"/>
      <c r="H26" s="144"/>
      <c r="I26" s="146"/>
      <c r="J26" s="11"/>
      <c r="K26" s="146"/>
      <c r="L26" s="81">
        <v>261525.51</v>
      </c>
      <c r="M26" s="146"/>
      <c r="N26" s="64"/>
      <c r="O26" s="146"/>
      <c r="P26" s="141"/>
      <c r="Q26" s="146"/>
      <c r="R26" s="146"/>
      <c r="S26" s="146"/>
      <c r="T26" s="146"/>
      <c r="U26" s="146"/>
      <c r="V26" s="146"/>
      <c r="W26" s="146"/>
      <c r="X26" s="146"/>
      <c r="Y26" s="14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</row>
    <row r="27" spans="1:1933" s="6" customFormat="1" ht="96" customHeight="1" x14ac:dyDescent="0.25">
      <c r="A27" s="148"/>
      <c r="B27" s="141"/>
      <c r="C27" s="141"/>
      <c r="D27" s="141"/>
      <c r="E27" s="141"/>
      <c r="F27" s="141"/>
      <c r="G27" s="141"/>
      <c r="H27" s="144"/>
      <c r="I27" s="146"/>
      <c r="J27" s="11"/>
      <c r="K27" s="146"/>
      <c r="L27" s="81">
        <v>194772.23</v>
      </c>
      <c r="M27" s="146"/>
      <c r="N27" s="64"/>
      <c r="O27" s="137"/>
      <c r="P27" s="141"/>
      <c r="Q27" s="146"/>
      <c r="R27" s="146"/>
      <c r="S27" s="146"/>
      <c r="T27" s="146"/>
      <c r="U27" s="146"/>
      <c r="V27" s="146"/>
      <c r="W27" s="146"/>
      <c r="X27" s="146"/>
      <c r="Y27" s="146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</row>
    <row r="28" spans="1:1933" s="6" customFormat="1" ht="96" customHeight="1" x14ac:dyDescent="0.25">
      <c r="A28" s="148"/>
      <c r="B28" s="141"/>
      <c r="C28" s="141"/>
      <c r="D28" s="141"/>
      <c r="E28" s="141"/>
      <c r="F28" s="141"/>
      <c r="G28" s="141"/>
      <c r="H28" s="144"/>
      <c r="I28" s="146"/>
      <c r="J28" s="11"/>
      <c r="K28" s="146"/>
      <c r="L28" s="82">
        <v>4386.04</v>
      </c>
      <c r="M28" s="146"/>
      <c r="N28" s="64"/>
      <c r="O28" s="83" t="s">
        <v>141</v>
      </c>
      <c r="P28" s="141"/>
      <c r="Q28" s="146"/>
      <c r="R28" s="146"/>
      <c r="S28" s="146"/>
      <c r="T28" s="146"/>
      <c r="U28" s="146"/>
      <c r="V28" s="146"/>
      <c r="W28" s="146"/>
      <c r="X28" s="146"/>
      <c r="Y28" s="146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</row>
    <row r="29" spans="1:1933" s="6" customFormat="1" ht="96" customHeight="1" x14ac:dyDescent="0.25">
      <c r="A29" s="148"/>
      <c r="B29" s="141"/>
      <c r="C29" s="141"/>
      <c r="D29" s="141"/>
      <c r="E29" s="141"/>
      <c r="F29" s="141"/>
      <c r="G29" s="141"/>
      <c r="H29" s="144"/>
      <c r="I29" s="146"/>
      <c r="J29" s="11"/>
      <c r="K29" s="146"/>
      <c r="L29" s="82">
        <v>125603.64</v>
      </c>
      <c r="M29" s="146"/>
      <c r="N29" s="64"/>
      <c r="O29" s="83" t="s">
        <v>142</v>
      </c>
      <c r="P29" s="141"/>
      <c r="Q29" s="146"/>
      <c r="R29" s="146"/>
      <c r="S29" s="146"/>
      <c r="T29" s="146"/>
      <c r="U29" s="146"/>
      <c r="V29" s="146"/>
      <c r="W29" s="146"/>
      <c r="X29" s="146"/>
      <c r="Y29" s="146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</row>
    <row r="30" spans="1:1933" s="6" customFormat="1" ht="96" customHeight="1" x14ac:dyDescent="0.25">
      <c r="A30" s="148"/>
      <c r="B30" s="141"/>
      <c r="C30" s="141"/>
      <c r="D30" s="141"/>
      <c r="E30" s="141"/>
      <c r="F30" s="141"/>
      <c r="G30" s="141"/>
      <c r="H30" s="144"/>
      <c r="I30" s="146"/>
      <c r="J30" s="11"/>
      <c r="K30" s="146"/>
      <c r="L30" s="82">
        <v>217571.65</v>
      </c>
      <c r="M30" s="146"/>
      <c r="N30" s="64"/>
      <c r="O30" s="83"/>
      <c r="P30" s="141"/>
      <c r="Q30" s="146"/>
      <c r="R30" s="146"/>
      <c r="S30" s="146"/>
      <c r="T30" s="146"/>
      <c r="U30" s="146"/>
      <c r="V30" s="146"/>
      <c r="W30" s="146"/>
      <c r="X30" s="146"/>
      <c r="Y30" s="146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</row>
    <row r="31" spans="1:1933" s="6" customFormat="1" ht="75.75" customHeight="1" x14ac:dyDescent="0.25">
      <c r="A31" s="149"/>
      <c r="B31" s="142"/>
      <c r="C31" s="142"/>
      <c r="D31" s="142"/>
      <c r="E31" s="142"/>
      <c r="F31" s="142"/>
      <c r="G31" s="142"/>
      <c r="H31" s="145"/>
      <c r="I31" s="137"/>
      <c r="J31" s="11"/>
      <c r="K31" s="137"/>
      <c r="L31" s="82">
        <v>104062.65</v>
      </c>
      <c r="M31" s="137"/>
      <c r="N31" s="64"/>
      <c r="O31" s="83" t="s">
        <v>143</v>
      </c>
      <c r="P31" s="142"/>
      <c r="Q31" s="137"/>
      <c r="R31" s="137"/>
      <c r="S31" s="137"/>
      <c r="T31" s="137"/>
      <c r="U31" s="137"/>
      <c r="V31" s="137"/>
      <c r="W31" s="137"/>
      <c r="X31" s="137"/>
      <c r="Y31" s="137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</row>
    <row r="32" spans="1:1933" s="6" customFormat="1" ht="96" customHeight="1" x14ac:dyDescent="0.25">
      <c r="A32" s="10">
        <v>14</v>
      </c>
      <c r="B32" s="10" t="s">
        <v>144</v>
      </c>
      <c r="C32" s="50"/>
      <c r="D32" s="10" t="s">
        <v>145</v>
      </c>
      <c r="E32" s="10" t="s">
        <v>146</v>
      </c>
      <c r="F32" s="61" t="s">
        <v>59</v>
      </c>
      <c r="G32" s="10" t="s">
        <v>97</v>
      </c>
      <c r="H32" s="84">
        <v>7000000</v>
      </c>
      <c r="I32" s="61" t="s">
        <v>147</v>
      </c>
      <c r="J32" s="11">
        <v>-5824.9</v>
      </c>
      <c r="K32" s="61" t="s">
        <v>147</v>
      </c>
      <c r="L32" s="17">
        <v>5824</v>
      </c>
      <c r="M32" s="61" t="s">
        <v>147</v>
      </c>
      <c r="N32" s="64"/>
      <c r="O32" s="61" t="s">
        <v>147</v>
      </c>
      <c r="P32" s="50"/>
      <c r="Q32" s="61" t="s">
        <v>73</v>
      </c>
      <c r="R32" s="61" t="s">
        <v>74</v>
      </c>
      <c r="S32" s="61">
        <v>105010</v>
      </c>
      <c r="T32" s="61" t="s">
        <v>75</v>
      </c>
      <c r="U32" s="83"/>
      <c r="V32" s="10" t="s">
        <v>76</v>
      </c>
      <c r="W32" s="83"/>
      <c r="X32" s="61" t="s">
        <v>77</v>
      </c>
      <c r="Y32" s="61" t="s">
        <v>91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</row>
    <row r="33" spans="1:1933" s="6" customFormat="1" ht="96" customHeight="1" x14ac:dyDescent="0.25">
      <c r="A33" s="10">
        <v>15</v>
      </c>
      <c r="B33" s="50" t="s">
        <v>148</v>
      </c>
      <c r="C33" s="50" t="s">
        <v>149</v>
      </c>
      <c r="D33" s="50" t="s">
        <v>150</v>
      </c>
      <c r="E33" s="10" t="s">
        <v>151</v>
      </c>
      <c r="F33" s="61" t="s">
        <v>59</v>
      </c>
      <c r="G33" s="10" t="s">
        <v>97</v>
      </c>
      <c r="H33" s="22">
        <v>2000000</v>
      </c>
      <c r="I33" s="83" t="s">
        <v>72</v>
      </c>
      <c r="J33" s="11">
        <v>94628.2</v>
      </c>
      <c r="K33" s="11" t="s">
        <v>72</v>
      </c>
      <c r="L33" s="23">
        <f>157869.32+N33</f>
        <v>234419.20000000001</v>
      </c>
      <c r="M33" s="83" t="s">
        <v>72</v>
      </c>
      <c r="N33" s="64">
        <v>76549.88</v>
      </c>
      <c r="O33" s="83" t="s">
        <v>72</v>
      </c>
      <c r="P33" s="50"/>
      <c r="Q33" s="83" t="s">
        <v>152</v>
      </c>
      <c r="R33" s="61" t="s">
        <v>74</v>
      </c>
      <c r="S33" s="83"/>
      <c r="T33" s="61" t="s">
        <v>75</v>
      </c>
      <c r="U33" s="83"/>
      <c r="V33" s="10" t="s">
        <v>76</v>
      </c>
      <c r="W33" s="83"/>
      <c r="X33" s="83" t="s">
        <v>152</v>
      </c>
      <c r="Y33" s="83" t="s">
        <v>78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</row>
    <row r="34" spans="1:1933" s="6" customFormat="1" ht="96" customHeight="1" x14ac:dyDescent="0.25">
      <c r="A34" s="52">
        <v>16</v>
      </c>
      <c r="B34" s="50" t="s">
        <v>153</v>
      </c>
      <c r="C34" s="50" t="s">
        <v>154</v>
      </c>
      <c r="D34" s="50" t="s">
        <v>155</v>
      </c>
      <c r="E34" s="10" t="s">
        <v>156</v>
      </c>
      <c r="F34" s="61" t="s">
        <v>59</v>
      </c>
      <c r="G34" s="10" t="s">
        <v>97</v>
      </c>
      <c r="H34" s="22">
        <v>12000000</v>
      </c>
      <c r="I34" s="61" t="s">
        <v>147</v>
      </c>
      <c r="J34" s="11">
        <v>-97937.600000000006</v>
      </c>
      <c r="K34" s="61" t="s">
        <v>147</v>
      </c>
      <c r="L34" s="23">
        <v>139554</v>
      </c>
      <c r="M34" s="61" t="s">
        <v>147</v>
      </c>
      <c r="N34" s="64"/>
      <c r="O34" s="61" t="s">
        <v>147</v>
      </c>
      <c r="P34" s="50"/>
      <c r="Q34" s="61" t="s">
        <v>73</v>
      </c>
      <c r="R34" s="61" t="s">
        <v>74</v>
      </c>
      <c r="S34" s="83"/>
      <c r="T34" s="61" t="s">
        <v>157</v>
      </c>
      <c r="U34" s="83"/>
      <c r="V34" s="10" t="s">
        <v>76</v>
      </c>
      <c r="W34" s="83"/>
      <c r="X34" s="83" t="s">
        <v>158</v>
      </c>
      <c r="Y34" s="83" t="s">
        <v>78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</row>
    <row r="35" spans="1:1933" s="6" customFormat="1" ht="96.75" customHeight="1" x14ac:dyDescent="0.25">
      <c r="A35" s="9">
        <v>17</v>
      </c>
      <c r="B35" s="10" t="s">
        <v>144</v>
      </c>
      <c r="C35" s="10"/>
      <c r="D35" s="10" t="s">
        <v>145</v>
      </c>
      <c r="E35" s="10" t="s">
        <v>159</v>
      </c>
      <c r="F35" s="61" t="s">
        <v>59</v>
      </c>
      <c r="G35" s="10" t="s">
        <v>97</v>
      </c>
      <c r="H35" s="84">
        <v>7000000</v>
      </c>
      <c r="I35" s="61" t="s">
        <v>147</v>
      </c>
      <c r="J35" s="11">
        <v>127152.3</v>
      </c>
      <c r="K35" s="61" t="s">
        <v>147</v>
      </c>
      <c r="M35" s="61" t="s">
        <v>147</v>
      </c>
      <c r="N35" s="18"/>
      <c r="O35" s="61" t="s">
        <v>147</v>
      </c>
      <c r="P35" s="10"/>
      <c r="U35" s="61"/>
      <c r="W35" s="76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</row>
    <row r="36" spans="1:1933" s="6" customFormat="1" ht="91.5" customHeight="1" x14ac:dyDescent="0.25">
      <c r="A36" s="9">
        <v>18</v>
      </c>
      <c r="B36" s="10" t="s">
        <v>160</v>
      </c>
      <c r="C36" s="10" t="s">
        <v>161</v>
      </c>
      <c r="D36" s="10" t="s">
        <v>162</v>
      </c>
      <c r="E36" s="10" t="s">
        <v>163</v>
      </c>
      <c r="F36" s="61" t="s">
        <v>59</v>
      </c>
      <c r="G36" s="10" t="s">
        <v>97</v>
      </c>
      <c r="H36" s="84">
        <v>250000</v>
      </c>
      <c r="I36" s="61" t="s">
        <v>164</v>
      </c>
      <c r="J36" s="13"/>
      <c r="K36" s="61" t="s">
        <v>164</v>
      </c>
      <c r="L36" s="17">
        <v>96779.92</v>
      </c>
      <c r="M36" s="61" t="s">
        <v>164</v>
      </c>
      <c r="N36" s="18">
        <v>15898.46</v>
      </c>
      <c r="O36" s="61" t="s">
        <v>164</v>
      </c>
      <c r="P36" s="10"/>
      <c r="Q36" s="61" t="s">
        <v>165</v>
      </c>
      <c r="R36" s="61" t="s">
        <v>166</v>
      </c>
      <c r="S36" s="61"/>
      <c r="T36" s="61" t="s">
        <v>75</v>
      </c>
      <c r="U36" s="61"/>
      <c r="V36" s="61" t="s">
        <v>118</v>
      </c>
      <c r="W36" s="76"/>
      <c r="X36" s="61" t="s">
        <v>167</v>
      </c>
      <c r="Y36" s="61" t="s">
        <v>91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</row>
    <row r="37" spans="1:1933" s="6" customFormat="1" ht="105.75" customHeight="1" x14ac:dyDescent="0.25">
      <c r="A37" s="9">
        <v>19</v>
      </c>
      <c r="B37" s="10"/>
      <c r="C37" s="10"/>
      <c r="D37" s="10" t="s">
        <v>168</v>
      </c>
      <c r="E37" s="10" t="s">
        <v>169</v>
      </c>
      <c r="F37" s="61" t="s">
        <v>59</v>
      </c>
      <c r="G37" s="10" t="s">
        <v>97</v>
      </c>
      <c r="H37" s="24">
        <v>1900000</v>
      </c>
      <c r="I37" s="61" t="s">
        <v>113</v>
      </c>
      <c r="J37" s="11">
        <v>-86570.8</v>
      </c>
      <c r="K37" s="61" t="s">
        <v>114</v>
      </c>
      <c r="L37" s="17">
        <v>293538.48</v>
      </c>
      <c r="M37" s="61" t="s">
        <v>114</v>
      </c>
      <c r="N37" s="64"/>
      <c r="O37" s="61" t="s">
        <v>114</v>
      </c>
      <c r="P37" s="10"/>
      <c r="Q37" s="61" t="s">
        <v>100</v>
      </c>
      <c r="R37" s="61" t="s">
        <v>101</v>
      </c>
      <c r="S37" s="61"/>
      <c r="T37" s="61" t="s">
        <v>102</v>
      </c>
      <c r="U37" s="61" t="s">
        <v>170</v>
      </c>
      <c r="V37" s="61" t="s">
        <v>118</v>
      </c>
      <c r="W37" s="61"/>
      <c r="X37" s="61"/>
      <c r="Y37" s="61" t="s">
        <v>78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</row>
    <row r="38" spans="1:1933" s="66" customFormat="1" ht="51" x14ac:dyDescent="0.25">
      <c r="A38" s="9">
        <v>20</v>
      </c>
      <c r="B38" s="61"/>
      <c r="C38" s="61" t="s">
        <v>171</v>
      </c>
      <c r="D38" s="10" t="s">
        <v>172</v>
      </c>
      <c r="E38" s="10" t="s">
        <v>173</v>
      </c>
      <c r="F38" s="61" t="s">
        <v>59</v>
      </c>
      <c r="G38" s="61" t="s">
        <v>97</v>
      </c>
      <c r="H38" s="67">
        <v>574000</v>
      </c>
      <c r="I38" s="61" t="s">
        <v>174</v>
      </c>
      <c r="J38" s="11">
        <v>38257.300000000003</v>
      </c>
      <c r="K38" s="61" t="s">
        <v>114</v>
      </c>
      <c r="L38" s="85">
        <v>302720.59999999998</v>
      </c>
      <c r="M38" s="61" t="s">
        <v>114</v>
      </c>
      <c r="N38" s="64"/>
      <c r="O38" s="61" t="s">
        <v>114</v>
      </c>
      <c r="P38" s="61"/>
      <c r="Q38" s="61" t="s">
        <v>100</v>
      </c>
      <c r="R38" s="61" t="s">
        <v>101</v>
      </c>
      <c r="S38" s="75"/>
      <c r="T38" s="61" t="s">
        <v>102</v>
      </c>
      <c r="U38" s="61">
        <v>1157</v>
      </c>
      <c r="V38" s="61" t="s">
        <v>118</v>
      </c>
      <c r="W38" s="76"/>
      <c r="X38" s="61" t="s">
        <v>119</v>
      </c>
      <c r="Y38" s="61" t="s">
        <v>78</v>
      </c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65"/>
      <c r="BBC38" s="65"/>
      <c r="BBD38" s="65"/>
      <c r="BBE38" s="65"/>
      <c r="BBF38" s="65"/>
      <c r="BBG38" s="65"/>
      <c r="BBH38" s="65"/>
      <c r="BBI38" s="65"/>
      <c r="BBJ38" s="65"/>
      <c r="BBK38" s="65"/>
      <c r="BBL38" s="65"/>
      <c r="BBM38" s="65"/>
      <c r="BBN38" s="65"/>
      <c r="BBO38" s="65"/>
      <c r="BBP38" s="65"/>
      <c r="BBQ38" s="65"/>
      <c r="BBR38" s="65"/>
      <c r="BBS38" s="65"/>
      <c r="BBT38" s="65"/>
      <c r="BBU38" s="65"/>
      <c r="BBV38" s="65"/>
      <c r="BBW38" s="65"/>
      <c r="BBX38" s="65"/>
      <c r="BBY38" s="65"/>
      <c r="BBZ38" s="65"/>
      <c r="BCA38" s="65"/>
      <c r="BCB38" s="65"/>
      <c r="BCC38" s="65"/>
      <c r="BCD38" s="65"/>
      <c r="BCE38" s="65"/>
      <c r="BCF38" s="65"/>
      <c r="BCG38" s="65"/>
      <c r="BCH38" s="65"/>
      <c r="BCI38" s="65"/>
      <c r="BCJ38" s="65"/>
      <c r="BCK38" s="65"/>
      <c r="BCL38" s="65"/>
      <c r="BCM38" s="65"/>
      <c r="BCN38" s="65"/>
      <c r="BCO38" s="65"/>
      <c r="BCP38" s="65"/>
      <c r="BCQ38" s="65"/>
      <c r="BCR38" s="65"/>
      <c r="BCS38" s="65"/>
      <c r="BCT38" s="65"/>
      <c r="BCU38" s="65"/>
      <c r="BCV38" s="65"/>
      <c r="BCW38" s="65"/>
      <c r="BCX38" s="65"/>
      <c r="BCY38" s="65"/>
      <c r="BCZ38" s="65"/>
      <c r="BDA38" s="65"/>
      <c r="BDB38" s="65"/>
      <c r="BDC38" s="65"/>
      <c r="BDD38" s="65"/>
      <c r="BDE38" s="65"/>
      <c r="BDF38" s="65"/>
      <c r="BDG38" s="65"/>
      <c r="BDH38" s="65"/>
      <c r="BDI38" s="65"/>
      <c r="BDJ38" s="65"/>
      <c r="BDK38" s="65"/>
      <c r="BDL38" s="65"/>
      <c r="BDM38" s="65"/>
      <c r="BDN38" s="65"/>
      <c r="BDO38" s="65"/>
      <c r="BDP38" s="65"/>
      <c r="BDQ38" s="65"/>
      <c r="BDR38" s="65"/>
      <c r="BDS38" s="65"/>
      <c r="BDT38" s="65"/>
      <c r="BDU38" s="65"/>
      <c r="BDV38" s="65"/>
      <c r="BDW38" s="65"/>
      <c r="BDX38" s="65"/>
      <c r="BDY38" s="65"/>
      <c r="BDZ38" s="65"/>
      <c r="BEA38" s="65"/>
      <c r="BEB38" s="65"/>
      <c r="BEC38" s="65"/>
      <c r="BED38" s="65"/>
      <c r="BEE38" s="65"/>
      <c r="BEF38" s="65"/>
      <c r="BEG38" s="65"/>
      <c r="BEH38" s="65"/>
      <c r="BEI38" s="65"/>
      <c r="BEJ38" s="65"/>
      <c r="BEK38" s="65"/>
      <c r="BEL38" s="65"/>
      <c r="BEM38" s="65"/>
      <c r="BEN38" s="65"/>
      <c r="BEO38" s="65"/>
      <c r="BEP38" s="65"/>
      <c r="BEQ38" s="65"/>
      <c r="BER38" s="65"/>
      <c r="BES38" s="65"/>
      <c r="BET38" s="65"/>
      <c r="BEU38" s="65"/>
      <c r="BEV38" s="65"/>
      <c r="BEW38" s="65"/>
      <c r="BEX38" s="65"/>
      <c r="BEY38" s="65"/>
      <c r="BEZ38" s="65"/>
      <c r="BFA38" s="65"/>
      <c r="BFB38" s="65"/>
      <c r="BFC38" s="65"/>
      <c r="BFD38" s="65"/>
      <c r="BFE38" s="65"/>
      <c r="BFF38" s="65"/>
      <c r="BFG38" s="65"/>
      <c r="BFH38" s="65"/>
      <c r="BFI38" s="65"/>
      <c r="BFJ38" s="65"/>
      <c r="BFK38" s="65"/>
      <c r="BFL38" s="65"/>
      <c r="BFM38" s="65"/>
      <c r="BFN38" s="65"/>
      <c r="BFO38" s="65"/>
      <c r="BFP38" s="65"/>
      <c r="BFQ38" s="65"/>
      <c r="BFR38" s="65"/>
      <c r="BFS38" s="65"/>
      <c r="BFT38" s="65"/>
      <c r="BFU38" s="65"/>
      <c r="BFV38" s="65"/>
      <c r="BFW38" s="65"/>
      <c r="BFX38" s="65"/>
      <c r="BFY38" s="65"/>
      <c r="BFZ38" s="65"/>
      <c r="BGA38" s="65"/>
      <c r="BGB38" s="65"/>
      <c r="BGC38" s="65"/>
      <c r="BGD38" s="65"/>
      <c r="BGE38" s="65"/>
      <c r="BGF38" s="65"/>
      <c r="BGG38" s="65"/>
      <c r="BGH38" s="65"/>
      <c r="BGI38" s="65"/>
      <c r="BGJ38" s="65"/>
      <c r="BGK38" s="65"/>
      <c r="BGL38" s="65"/>
      <c r="BGM38" s="65"/>
      <c r="BGN38" s="65"/>
      <c r="BGO38" s="65"/>
      <c r="BGP38" s="65"/>
      <c r="BGQ38" s="65"/>
      <c r="BGR38" s="65"/>
      <c r="BGS38" s="65"/>
      <c r="BGT38" s="65"/>
      <c r="BGU38" s="65"/>
      <c r="BGV38" s="65"/>
      <c r="BGW38" s="65"/>
      <c r="BGX38" s="65"/>
      <c r="BGY38" s="65"/>
      <c r="BGZ38" s="65"/>
      <c r="BHA38" s="65"/>
      <c r="BHB38" s="65"/>
      <c r="BHC38" s="65"/>
      <c r="BHD38" s="65"/>
      <c r="BHE38" s="65"/>
      <c r="BHF38" s="65"/>
      <c r="BHG38" s="65"/>
      <c r="BHH38" s="65"/>
      <c r="BHI38" s="65"/>
      <c r="BHJ38" s="65"/>
      <c r="BHK38" s="65"/>
      <c r="BHL38" s="65"/>
      <c r="BHM38" s="65"/>
      <c r="BHN38" s="65"/>
      <c r="BHO38" s="65"/>
      <c r="BHP38" s="65"/>
      <c r="BHQ38" s="65"/>
      <c r="BHR38" s="65"/>
      <c r="BHS38" s="65"/>
      <c r="BHT38" s="65"/>
      <c r="BHU38" s="65"/>
      <c r="BHV38" s="65"/>
      <c r="BHW38" s="65"/>
      <c r="BHX38" s="65"/>
      <c r="BHY38" s="65"/>
      <c r="BHZ38" s="65"/>
      <c r="BIA38" s="65"/>
      <c r="BIB38" s="65"/>
      <c r="BIC38" s="65"/>
      <c r="BID38" s="65"/>
      <c r="BIE38" s="65"/>
      <c r="BIF38" s="65"/>
      <c r="BIG38" s="65"/>
      <c r="BIH38" s="65"/>
      <c r="BII38" s="65"/>
      <c r="BIJ38" s="65"/>
      <c r="BIK38" s="65"/>
      <c r="BIL38" s="65"/>
      <c r="BIM38" s="65"/>
      <c r="BIN38" s="65"/>
      <c r="BIO38" s="65"/>
      <c r="BIP38" s="65"/>
      <c r="BIQ38" s="65"/>
      <c r="BIR38" s="65"/>
      <c r="BIS38" s="65"/>
      <c r="BIT38" s="65"/>
      <c r="BIU38" s="65"/>
      <c r="BIV38" s="65"/>
      <c r="BIW38" s="65"/>
      <c r="BIX38" s="65"/>
      <c r="BIY38" s="65"/>
      <c r="BIZ38" s="65"/>
      <c r="BJA38" s="65"/>
      <c r="BJB38" s="65"/>
      <c r="BJC38" s="65"/>
      <c r="BJD38" s="65"/>
      <c r="BJE38" s="65"/>
      <c r="BJF38" s="65"/>
      <c r="BJG38" s="65"/>
      <c r="BJH38" s="65"/>
      <c r="BJI38" s="65"/>
      <c r="BJJ38" s="65"/>
      <c r="BJK38" s="65"/>
      <c r="BJL38" s="65"/>
      <c r="BJM38" s="65"/>
      <c r="BJN38" s="65"/>
      <c r="BJO38" s="65"/>
      <c r="BJP38" s="65"/>
      <c r="BJQ38" s="65"/>
      <c r="BJR38" s="65"/>
      <c r="BJS38" s="65"/>
      <c r="BJT38" s="65"/>
      <c r="BJU38" s="65"/>
      <c r="BJV38" s="65"/>
      <c r="BJW38" s="65"/>
      <c r="BJX38" s="65"/>
      <c r="BJY38" s="65"/>
      <c r="BJZ38" s="65"/>
      <c r="BKA38" s="65"/>
      <c r="BKB38" s="65"/>
      <c r="BKC38" s="65"/>
      <c r="BKD38" s="65"/>
      <c r="BKE38" s="65"/>
      <c r="BKF38" s="65"/>
      <c r="BKG38" s="65"/>
      <c r="BKH38" s="65"/>
      <c r="BKI38" s="65"/>
      <c r="BKJ38" s="65"/>
      <c r="BKK38" s="65"/>
      <c r="BKL38" s="65"/>
      <c r="BKM38" s="65"/>
      <c r="BKN38" s="65"/>
      <c r="BKO38" s="65"/>
      <c r="BKP38" s="65"/>
      <c r="BKQ38" s="65"/>
      <c r="BKR38" s="65"/>
      <c r="BKS38" s="65"/>
      <c r="BKT38" s="65"/>
      <c r="BKU38" s="65"/>
      <c r="BKV38" s="65"/>
      <c r="BKW38" s="65"/>
      <c r="BKX38" s="65"/>
      <c r="BKY38" s="65"/>
      <c r="BKZ38" s="65"/>
      <c r="BLA38" s="65"/>
      <c r="BLB38" s="65"/>
      <c r="BLC38" s="65"/>
      <c r="BLD38" s="65"/>
      <c r="BLE38" s="65"/>
      <c r="BLF38" s="65"/>
      <c r="BLG38" s="65"/>
      <c r="BLH38" s="65"/>
      <c r="BLI38" s="65"/>
      <c r="BLJ38" s="65"/>
      <c r="BLK38" s="65"/>
      <c r="BLL38" s="65"/>
      <c r="BLM38" s="65"/>
      <c r="BLN38" s="65"/>
      <c r="BLO38" s="65"/>
      <c r="BLP38" s="65"/>
      <c r="BLQ38" s="65"/>
      <c r="BLR38" s="65"/>
      <c r="BLS38" s="65"/>
      <c r="BLT38" s="65"/>
      <c r="BLU38" s="65"/>
      <c r="BLV38" s="65"/>
      <c r="BLW38" s="65"/>
      <c r="BLX38" s="65"/>
      <c r="BLY38" s="65"/>
      <c r="BLZ38" s="65"/>
      <c r="BMA38" s="65"/>
      <c r="BMB38" s="65"/>
      <c r="BMC38" s="65"/>
      <c r="BMD38" s="65"/>
      <c r="BME38" s="65"/>
      <c r="BMF38" s="65"/>
      <c r="BMG38" s="65"/>
      <c r="BMH38" s="65"/>
      <c r="BMI38" s="65"/>
      <c r="BMJ38" s="65"/>
      <c r="BMK38" s="65"/>
      <c r="BML38" s="65"/>
      <c r="BMM38" s="65"/>
      <c r="BMN38" s="65"/>
      <c r="BMO38" s="65"/>
      <c r="BMP38" s="65"/>
      <c r="BMQ38" s="65"/>
      <c r="BMR38" s="65"/>
      <c r="BMS38" s="65"/>
      <c r="BMT38" s="65"/>
      <c r="BMU38" s="65"/>
      <c r="BMV38" s="65"/>
      <c r="BMW38" s="65"/>
      <c r="BMX38" s="65"/>
      <c r="BMY38" s="65"/>
      <c r="BMZ38" s="65"/>
      <c r="BNA38" s="65"/>
      <c r="BNB38" s="65"/>
      <c r="BNC38" s="65"/>
      <c r="BND38" s="65"/>
      <c r="BNE38" s="65"/>
      <c r="BNF38" s="65"/>
      <c r="BNG38" s="65"/>
      <c r="BNH38" s="65"/>
      <c r="BNI38" s="65"/>
      <c r="BNJ38" s="65"/>
      <c r="BNK38" s="65"/>
      <c r="BNL38" s="65"/>
      <c r="BNM38" s="65"/>
      <c r="BNN38" s="65"/>
      <c r="BNO38" s="65"/>
      <c r="BNP38" s="65"/>
      <c r="BNQ38" s="65"/>
      <c r="BNR38" s="65"/>
      <c r="BNS38" s="65"/>
      <c r="BNT38" s="65"/>
      <c r="BNU38" s="65"/>
      <c r="BNV38" s="65"/>
      <c r="BNW38" s="65"/>
      <c r="BNX38" s="65"/>
      <c r="BNY38" s="65"/>
      <c r="BNZ38" s="65"/>
      <c r="BOA38" s="65"/>
      <c r="BOB38" s="65"/>
      <c r="BOC38" s="65"/>
      <c r="BOD38" s="65"/>
      <c r="BOE38" s="65"/>
      <c r="BOF38" s="65"/>
      <c r="BOG38" s="65"/>
      <c r="BOH38" s="65"/>
      <c r="BOI38" s="65"/>
      <c r="BOJ38" s="65"/>
      <c r="BOK38" s="65"/>
      <c r="BOL38" s="65"/>
      <c r="BOM38" s="65"/>
      <c r="BON38" s="65"/>
      <c r="BOO38" s="65"/>
      <c r="BOP38" s="65"/>
      <c r="BOQ38" s="65"/>
      <c r="BOR38" s="65"/>
      <c r="BOS38" s="65"/>
      <c r="BOT38" s="65"/>
      <c r="BOU38" s="65"/>
      <c r="BOV38" s="65"/>
      <c r="BOW38" s="65"/>
      <c r="BOX38" s="65"/>
      <c r="BOY38" s="65"/>
      <c r="BOZ38" s="65"/>
      <c r="BPA38" s="65"/>
      <c r="BPB38" s="65"/>
      <c r="BPC38" s="65"/>
      <c r="BPD38" s="65"/>
      <c r="BPE38" s="65"/>
      <c r="BPF38" s="65"/>
      <c r="BPG38" s="65"/>
      <c r="BPH38" s="65"/>
      <c r="BPI38" s="65"/>
      <c r="BPJ38" s="65"/>
      <c r="BPK38" s="65"/>
      <c r="BPL38" s="65"/>
      <c r="BPM38" s="65"/>
      <c r="BPN38" s="65"/>
      <c r="BPO38" s="65"/>
      <c r="BPP38" s="65"/>
      <c r="BPQ38" s="65"/>
      <c r="BPR38" s="65"/>
      <c r="BPS38" s="65"/>
      <c r="BPT38" s="65"/>
      <c r="BPU38" s="65"/>
      <c r="BPV38" s="65"/>
      <c r="BPW38" s="65"/>
      <c r="BPX38" s="65"/>
      <c r="BPY38" s="65"/>
      <c r="BPZ38" s="65"/>
      <c r="BQA38" s="65"/>
      <c r="BQB38" s="65"/>
      <c r="BQC38" s="65"/>
      <c r="BQD38" s="65"/>
      <c r="BQE38" s="65"/>
      <c r="BQF38" s="65"/>
      <c r="BQG38" s="65"/>
      <c r="BQH38" s="65"/>
      <c r="BQI38" s="65"/>
      <c r="BQJ38" s="65"/>
      <c r="BQK38" s="65"/>
      <c r="BQL38" s="65"/>
      <c r="BQM38" s="65"/>
      <c r="BQN38" s="65"/>
      <c r="BQO38" s="65"/>
      <c r="BQP38" s="65"/>
      <c r="BQQ38" s="65"/>
      <c r="BQR38" s="65"/>
      <c r="BQS38" s="65"/>
      <c r="BQT38" s="65"/>
      <c r="BQU38" s="65"/>
      <c r="BQV38" s="65"/>
      <c r="BQW38" s="65"/>
      <c r="BQX38" s="65"/>
      <c r="BQY38" s="65"/>
      <c r="BQZ38" s="65"/>
      <c r="BRA38" s="65"/>
      <c r="BRB38" s="65"/>
      <c r="BRC38" s="65"/>
      <c r="BRD38" s="65"/>
      <c r="BRE38" s="65"/>
      <c r="BRF38" s="65"/>
      <c r="BRG38" s="65"/>
      <c r="BRH38" s="65"/>
      <c r="BRI38" s="65"/>
      <c r="BRJ38" s="65"/>
      <c r="BRK38" s="65"/>
      <c r="BRL38" s="65"/>
      <c r="BRM38" s="65"/>
      <c r="BRN38" s="65"/>
      <c r="BRO38" s="65"/>
      <c r="BRP38" s="65"/>
      <c r="BRQ38" s="65"/>
      <c r="BRR38" s="65"/>
      <c r="BRS38" s="65"/>
      <c r="BRT38" s="65"/>
      <c r="BRU38" s="65"/>
      <c r="BRV38" s="65"/>
      <c r="BRW38" s="65"/>
      <c r="BRX38" s="65"/>
      <c r="BRY38" s="65"/>
      <c r="BRZ38" s="65"/>
      <c r="BSA38" s="65"/>
      <c r="BSB38" s="65"/>
      <c r="BSC38" s="65"/>
      <c r="BSD38" s="65"/>
      <c r="BSE38" s="65"/>
      <c r="BSF38" s="65"/>
      <c r="BSG38" s="65"/>
      <c r="BSH38" s="65"/>
      <c r="BSI38" s="65"/>
      <c r="BSJ38" s="65"/>
      <c r="BSK38" s="65"/>
      <c r="BSL38" s="65"/>
      <c r="BSM38" s="65"/>
      <c r="BSN38" s="65"/>
      <c r="BSO38" s="65"/>
      <c r="BSP38" s="65"/>
      <c r="BSQ38" s="65"/>
      <c r="BSR38" s="65"/>
      <c r="BSS38" s="65"/>
      <c r="BST38" s="65"/>
      <c r="BSU38" s="65"/>
      <c r="BSV38" s="65"/>
      <c r="BSW38" s="65"/>
      <c r="BSX38" s="65"/>
      <c r="BSY38" s="65"/>
      <c r="BSZ38" s="65"/>
      <c r="BTA38" s="65"/>
      <c r="BTB38" s="65"/>
      <c r="BTC38" s="65"/>
      <c r="BTD38" s="65"/>
      <c r="BTE38" s="65"/>
      <c r="BTF38" s="65"/>
      <c r="BTG38" s="65"/>
      <c r="BTH38" s="65"/>
      <c r="BTI38" s="65"/>
      <c r="BTJ38" s="65"/>
      <c r="BTK38" s="65"/>
      <c r="BTL38" s="65"/>
      <c r="BTM38" s="65"/>
      <c r="BTN38" s="65"/>
      <c r="BTO38" s="65"/>
      <c r="BTP38" s="65"/>
      <c r="BTQ38" s="65"/>
      <c r="BTR38" s="65"/>
      <c r="BTS38" s="65"/>
      <c r="BTT38" s="65"/>
      <c r="BTU38" s="65"/>
      <c r="BTV38" s="65"/>
      <c r="BTW38" s="65"/>
      <c r="BTX38" s="65"/>
      <c r="BTY38" s="65"/>
      <c r="BTZ38" s="65"/>
      <c r="BUA38" s="65"/>
      <c r="BUB38" s="65"/>
      <c r="BUC38" s="65"/>
      <c r="BUD38" s="65"/>
      <c r="BUE38" s="65"/>
      <c r="BUF38" s="65"/>
      <c r="BUG38" s="65"/>
      <c r="BUH38" s="65"/>
      <c r="BUI38" s="65"/>
      <c r="BUJ38" s="65"/>
      <c r="BUK38" s="65"/>
      <c r="BUL38" s="65"/>
      <c r="BUM38" s="65"/>
      <c r="BUN38" s="65"/>
      <c r="BUO38" s="65"/>
      <c r="BUP38" s="65"/>
      <c r="BUQ38" s="65"/>
      <c r="BUR38" s="65"/>
      <c r="BUS38" s="65"/>
      <c r="BUT38" s="65"/>
      <c r="BUU38" s="65"/>
      <c r="BUV38" s="65"/>
      <c r="BUW38" s="65"/>
      <c r="BUX38" s="65"/>
      <c r="BUY38" s="65"/>
      <c r="BUZ38" s="65"/>
      <c r="BVA38" s="65"/>
      <c r="BVB38" s="65"/>
      <c r="BVC38" s="65"/>
      <c r="BVD38" s="65"/>
      <c r="BVE38" s="65"/>
      <c r="BVF38" s="65"/>
      <c r="BVG38" s="65"/>
      <c r="BVH38" s="65"/>
      <c r="BVI38" s="65"/>
    </row>
    <row r="39" spans="1:1933" s="6" customFormat="1" ht="38.25" x14ac:dyDescent="0.25">
      <c r="A39" s="9">
        <v>21</v>
      </c>
      <c r="B39" s="10"/>
      <c r="C39" s="10" t="s">
        <v>175</v>
      </c>
      <c r="D39" s="10" t="s">
        <v>176</v>
      </c>
      <c r="E39" s="61" t="s">
        <v>177</v>
      </c>
      <c r="F39" s="61" t="s">
        <v>59</v>
      </c>
      <c r="G39" s="10" t="s">
        <v>97</v>
      </c>
      <c r="H39" s="24">
        <v>5000000</v>
      </c>
      <c r="I39" s="61" t="s">
        <v>113</v>
      </c>
      <c r="J39" s="11">
        <v>-345776.1</v>
      </c>
      <c r="K39" s="61" t="s">
        <v>114</v>
      </c>
      <c r="L39" s="17">
        <v>1132286</v>
      </c>
      <c r="M39" s="61" t="s">
        <v>114</v>
      </c>
      <c r="N39" s="18"/>
      <c r="O39" s="61" t="s">
        <v>114</v>
      </c>
      <c r="P39" s="10"/>
      <c r="Q39" s="61" t="s">
        <v>100</v>
      </c>
      <c r="R39" s="61" t="s">
        <v>178</v>
      </c>
      <c r="S39" s="75"/>
      <c r="T39" s="61" t="s">
        <v>102</v>
      </c>
      <c r="U39" s="61" t="s">
        <v>179</v>
      </c>
      <c r="V39" s="61" t="s">
        <v>118</v>
      </c>
      <c r="W39" s="76"/>
      <c r="X39" s="61" t="s">
        <v>180</v>
      </c>
      <c r="Y39" s="61" t="s">
        <v>78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</row>
    <row r="40" spans="1:1933" s="6" customFormat="1" ht="63.75" x14ac:dyDescent="0.25">
      <c r="A40" s="19">
        <v>22</v>
      </c>
      <c r="B40" s="49" t="s">
        <v>181</v>
      </c>
      <c r="C40" s="10" t="s">
        <v>182</v>
      </c>
      <c r="D40" s="10" t="s">
        <v>172</v>
      </c>
      <c r="E40" s="61" t="s">
        <v>183</v>
      </c>
      <c r="F40" s="61" t="s">
        <v>59</v>
      </c>
      <c r="G40" s="10" t="s">
        <v>97</v>
      </c>
      <c r="H40" s="24">
        <v>773000</v>
      </c>
      <c r="I40" s="68" t="s">
        <v>184</v>
      </c>
      <c r="J40" s="11">
        <v>-116866.7</v>
      </c>
      <c r="K40" s="68" t="s">
        <v>185</v>
      </c>
      <c r="L40" s="17">
        <v>697862.13</v>
      </c>
      <c r="M40" s="68" t="s">
        <v>185</v>
      </c>
      <c r="N40" s="86"/>
      <c r="O40" s="68" t="s">
        <v>185</v>
      </c>
      <c r="P40" s="49"/>
      <c r="Q40" s="10" t="s">
        <v>186</v>
      </c>
      <c r="R40" s="10" t="s">
        <v>187</v>
      </c>
      <c r="S40" s="79"/>
      <c r="T40" s="10" t="s">
        <v>110</v>
      </c>
      <c r="U40" s="68">
        <v>104001</v>
      </c>
      <c r="V40" s="61" t="s">
        <v>118</v>
      </c>
      <c r="W40" s="80"/>
      <c r="X40" s="10" t="s">
        <v>186</v>
      </c>
      <c r="Y40" s="61" t="s">
        <v>78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  <c r="BAK40" s="8"/>
      <c r="BAL40" s="8"/>
      <c r="BAM40" s="8"/>
      <c r="BAN40" s="8"/>
      <c r="BAO40" s="8"/>
      <c r="BAP40" s="8"/>
      <c r="BAQ40" s="8"/>
      <c r="BAR40" s="8"/>
      <c r="BAS40" s="8"/>
      <c r="BAT40" s="8"/>
      <c r="BAU40" s="8"/>
      <c r="BAV40" s="8"/>
      <c r="BAW40" s="8"/>
      <c r="BAX40" s="8"/>
      <c r="BAY40" s="8"/>
      <c r="BAZ40" s="8"/>
      <c r="BBA40" s="8"/>
      <c r="BBB40" s="8"/>
      <c r="BBC40" s="8"/>
      <c r="BBD40" s="8"/>
      <c r="BBE40" s="8"/>
      <c r="BBF40" s="8"/>
      <c r="BBG40" s="8"/>
      <c r="BBH40" s="8"/>
      <c r="BBI40" s="8"/>
      <c r="BBJ40" s="8"/>
      <c r="BBK40" s="8"/>
      <c r="BBL40" s="8"/>
      <c r="BBM40" s="8"/>
      <c r="BBN40" s="8"/>
      <c r="BBO40" s="8"/>
      <c r="BBP40" s="8"/>
      <c r="BBQ40" s="8"/>
      <c r="BBR40" s="8"/>
      <c r="BBS40" s="8"/>
      <c r="BBT40" s="8"/>
      <c r="BBU40" s="8"/>
      <c r="BBV40" s="8"/>
      <c r="BBW40" s="8"/>
      <c r="BBX40" s="8"/>
      <c r="BBY40" s="8"/>
      <c r="BBZ40" s="8"/>
      <c r="BCA40" s="8"/>
      <c r="BCB40" s="8"/>
      <c r="BCC40" s="8"/>
      <c r="BCD40" s="8"/>
      <c r="BCE40" s="8"/>
      <c r="BCF40" s="8"/>
      <c r="BCG40" s="8"/>
      <c r="BCH40" s="8"/>
      <c r="BCI40" s="8"/>
      <c r="BCJ40" s="8"/>
      <c r="BCK40" s="8"/>
      <c r="BCL40" s="8"/>
      <c r="BCM40" s="8"/>
      <c r="BCN40" s="8"/>
      <c r="BCO40" s="8"/>
      <c r="BCP40" s="8"/>
      <c r="BCQ40" s="8"/>
      <c r="BCR40" s="8"/>
      <c r="BCS40" s="8"/>
      <c r="BCT40" s="8"/>
      <c r="BCU40" s="8"/>
      <c r="BCV40" s="8"/>
      <c r="BCW40" s="8"/>
      <c r="BCX40" s="8"/>
      <c r="BCY40" s="8"/>
      <c r="BCZ40" s="8"/>
      <c r="BDA40" s="8"/>
      <c r="BDB40" s="8"/>
      <c r="BDC40" s="8"/>
      <c r="BDD40" s="8"/>
      <c r="BDE40" s="8"/>
      <c r="BDF40" s="8"/>
      <c r="BDG40" s="8"/>
      <c r="BDH40" s="8"/>
      <c r="BDI40" s="8"/>
      <c r="BDJ40" s="8"/>
      <c r="BDK40" s="8"/>
      <c r="BDL40" s="8"/>
      <c r="BDM40" s="8"/>
      <c r="BDN40" s="8"/>
      <c r="BDO40" s="8"/>
      <c r="BDP40" s="8"/>
      <c r="BDQ40" s="8"/>
      <c r="BDR40" s="8"/>
      <c r="BDS40" s="8"/>
      <c r="BDT40" s="8"/>
      <c r="BDU40" s="8"/>
      <c r="BDV40" s="8"/>
      <c r="BDW40" s="8"/>
      <c r="BDX40" s="8"/>
      <c r="BDY40" s="8"/>
      <c r="BDZ40" s="8"/>
      <c r="BEA40" s="8"/>
      <c r="BEB40" s="8"/>
      <c r="BEC40" s="8"/>
      <c r="BED40" s="8"/>
      <c r="BEE40" s="8"/>
      <c r="BEF40" s="8"/>
      <c r="BEG40" s="8"/>
      <c r="BEH40" s="8"/>
      <c r="BEI40" s="8"/>
      <c r="BEJ40" s="8"/>
      <c r="BEK40" s="8"/>
      <c r="BEL40" s="8"/>
      <c r="BEM40" s="8"/>
      <c r="BEN40" s="8"/>
      <c r="BEO40" s="8"/>
      <c r="BEP40" s="8"/>
      <c r="BEQ40" s="8"/>
      <c r="BER40" s="8"/>
      <c r="BES40" s="8"/>
      <c r="BET40" s="8"/>
      <c r="BEU40" s="8"/>
      <c r="BEV40" s="8"/>
      <c r="BEW40" s="8"/>
      <c r="BEX40" s="8"/>
      <c r="BEY40" s="8"/>
      <c r="BEZ40" s="8"/>
      <c r="BFA40" s="8"/>
      <c r="BFB40" s="8"/>
      <c r="BFC40" s="8"/>
      <c r="BFD40" s="8"/>
      <c r="BFE40" s="8"/>
      <c r="BFF40" s="8"/>
      <c r="BFG40" s="8"/>
      <c r="BFH40" s="8"/>
      <c r="BFI40" s="8"/>
      <c r="BFJ40" s="8"/>
      <c r="BFK40" s="8"/>
      <c r="BFL40" s="8"/>
      <c r="BFM40" s="8"/>
      <c r="BFN40" s="8"/>
      <c r="BFO40" s="8"/>
      <c r="BFP40" s="8"/>
      <c r="BFQ40" s="8"/>
      <c r="BFR40" s="8"/>
      <c r="BFS40" s="8"/>
      <c r="BFT40" s="8"/>
      <c r="BFU40" s="8"/>
      <c r="BFV40" s="8"/>
      <c r="BFW40" s="8"/>
      <c r="BFX40" s="8"/>
      <c r="BFY40" s="8"/>
      <c r="BFZ40" s="8"/>
      <c r="BGA40" s="8"/>
      <c r="BGB40" s="8"/>
      <c r="BGC40" s="8"/>
      <c r="BGD40" s="8"/>
      <c r="BGE40" s="8"/>
      <c r="BGF40" s="8"/>
      <c r="BGG40" s="8"/>
      <c r="BGH40" s="8"/>
      <c r="BGI40" s="8"/>
      <c r="BGJ40" s="8"/>
      <c r="BGK40" s="8"/>
      <c r="BGL40" s="8"/>
      <c r="BGM40" s="8"/>
      <c r="BGN40" s="8"/>
      <c r="BGO40" s="8"/>
      <c r="BGP40" s="8"/>
      <c r="BGQ40" s="8"/>
      <c r="BGR40" s="8"/>
      <c r="BGS40" s="8"/>
      <c r="BGT40" s="8"/>
      <c r="BGU40" s="8"/>
      <c r="BGV40" s="8"/>
      <c r="BGW40" s="8"/>
      <c r="BGX40" s="8"/>
      <c r="BGY40" s="8"/>
      <c r="BGZ40" s="8"/>
      <c r="BHA40" s="8"/>
      <c r="BHB40" s="8"/>
      <c r="BHC40" s="8"/>
      <c r="BHD40" s="8"/>
      <c r="BHE40" s="8"/>
      <c r="BHF40" s="8"/>
      <c r="BHG40" s="8"/>
      <c r="BHH40" s="8"/>
      <c r="BHI40" s="8"/>
      <c r="BHJ40" s="8"/>
      <c r="BHK40" s="8"/>
      <c r="BHL40" s="8"/>
      <c r="BHM40" s="8"/>
      <c r="BHN40" s="8"/>
      <c r="BHO40" s="8"/>
      <c r="BHP40" s="8"/>
      <c r="BHQ40" s="8"/>
      <c r="BHR40" s="8"/>
      <c r="BHS40" s="8"/>
      <c r="BHT40" s="8"/>
      <c r="BHU40" s="8"/>
      <c r="BHV40" s="8"/>
      <c r="BHW40" s="8"/>
      <c r="BHX40" s="8"/>
      <c r="BHY40" s="8"/>
      <c r="BHZ40" s="8"/>
      <c r="BIA40" s="8"/>
      <c r="BIB40" s="8"/>
      <c r="BIC40" s="8"/>
      <c r="BID40" s="8"/>
      <c r="BIE40" s="8"/>
      <c r="BIF40" s="8"/>
      <c r="BIG40" s="8"/>
      <c r="BIH40" s="8"/>
      <c r="BII40" s="8"/>
      <c r="BIJ40" s="8"/>
      <c r="BIK40" s="8"/>
      <c r="BIL40" s="8"/>
      <c r="BIM40" s="8"/>
      <c r="BIN40" s="8"/>
      <c r="BIO40" s="8"/>
      <c r="BIP40" s="8"/>
      <c r="BIQ40" s="8"/>
      <c r="BIR40" s="8"/>
      <c r="BIS40" s="8"/>
      <c r="BIT40" s="8"/>
      <c r="BIU40" s="8"/>
      <c r="BIV40" s="8"/>
      <c r="BIW40" s="8"/>
      <c r="BIX40" s="8"/>
      <c r="BIY40" s="8"/>
      <c r="BIZ40" s="8"/>
      <c r="BJA40" s="8"/>
      <c r="BJB40" s="8"/>
      <c r="BJC40" s="8"/>
      <c r="BJD40" s="8"/>
      <c r="BJE40" s="8"/>
      <c r="BJF40" s="8"/>
      <c r="BJG40" s="8"/>
      <c r="BJH40" s="8"/>
      <c r="BJI40" s="8"/>
      <c r="BJJ40" s="8"/>
      <c r="BJK40" s="8"/>
      <c r="BJL40" s="8"/>
      <c r="BJM40" s="8"/>
      <c r="BJN40" s="8"/>
      <c r="BJO40" s="8"/>
      <c r="BJP40" s="8"/>
      <c r="BJQ40" s="8"/>
      <c r="BJR40" s="8"/>
      <c r="BJS40" s="8"/>
      <c r="BJT40" s="8"/>
      <c r="BJU40" s="8"/>
      <c r="BJV40" s="8"/>
      <c r="BJW40" s="8"/>
      <c r="BJX40" s="8"/>
      <c r="BJY40" s="8"/>
      <c r="BJZ40" s="8"/>
      <c r="BKA40" s="8"/>
      <c r="BKB40" s="8"/>
      <c r="BKC40" s="8"/>
      <c r="BKD40" s="8"/>
      <c r="BKE40" s="8"/>
      <c r="BKF40" s="8"/>
      <c r="BKG40" s="8"/>
      <c r="BKH40" s="8"/>
      <c r="BKI40" s="8"/>
      <c r="BKJ40" s="8"/>
      <c r="BKK40" s="8"/>
      <c r="BKL40" s="8"/>
      <c r="BKM40" s="8"/>
      <c r="BKN40" s="8"/>
      <c r="BKO40" s="8"/>
      <c r="BKP40" s="8"/>
      <c r="BKQ40" s="8"/>
      <c r="BKR40" s="8"/>
      <c r="BKS40" s="8"/>
      <c r="BKT40" s="8"/>
      <c r="BKU40" s="8"/>
      <c r="BKV40" s="8"/>
      <c r="BKW40" s="8"/>
      <c r="BKX40" s="8"/>
      <c r="BKY40" s="8"/>
      <c r="BKZ40" s="8"/>
      <c r="BLA40" s="8"/>
      <c r="BLB40" s="8"/>
      <c r="BLC40" s="8"/>
      <c r="BLD40" s="8"/>
      <c r="BLE40" s="8"/>
      <c r="BLF40" s="8"/>
      <c r="BLG40" s="8"/>
      <c r="BLH40" s="8"/>
      <c r="BLI40" s="8"/>
      <c r="BLJ40" s="8"/>
      <c r="BLK40" s="8"/>
      <c r="BLL40" s="8"/>
      <c r="BLM40" s="8"/>
      <c r="BLN40" s="8"/>
      <c r="BLO40" s="8"/>
      <c r="BLP40" s="8"/>
      <c r="BLQ40" s="8"/>
      <c r="BLR40" s="8"/>
      <c r="BLS40" s="8"/>
      <c r="BLT40" s="8"/>
      <c r="BLU40" s="8"/>
      <c r="BLV40" s="8"/>
      <c r="BLW40" s="8"/>
      <c r="BLX40" s="8"/>
      <c r="BLY40" s="8"/>
      <c r="BLZ40" s="8"/>
      <c r="BMA40" s="8"/>
      <c r="BMB40" s="8"/>
      <c r="BMC40" s="8"/>
      <c r="BMD40" s="8"/>
      <c r="BME40" s="8"/>
      <c r="BMF40" s="8"/>
      <c r="BMG40" s="8"/>
      <c r="BMH40" s="8"/>
      <c r="BMI40" s="8"/>
      <c r="BMJ40" s="8"/>
      <c r="BMK40" s="8"/>
      <c r="BML40" s="8"/>
      <c r="BMM40" s="8"/>
      <c r="BMN40" s="8"/>
      <c r="BMO40" s="8"/>
      <c r="BMP40" s="8"/>
      <c r="BMQ40" s="8"/>
      <c r="BMR40" s="8"/>
      <c r="BMS40" s="8"/>
      <c r="BMT40" s="8"/>
      <c r="BMU40" s="8"/>
      <c r="BMV40" s="8"/>
      <c r="BMW40" s="8"/>
      <c r="BMX40" s="8"/>
      <c r="BMY40" s="8"/>
      <c r="BMZ40" s="8"/>
      <c r="BNA40" s="8"/>
      <c r="BNB40" s="8"/>
      <c r="BNC40" s="8"/>
      <c r="BND40" s="8"/>
      <c r="BNE40" s="8"/>
      <c r="BNF40" s="8"/>
      <c r="BNG40" s="8"/>
      <c r="BNH40" s="8"/>
      <c r="BNI40" s="8"/>
      <c r="BNJ40" s="8"/>
      <c r="BNK40" s="8"/>
      <c r="BNL40" s="8"/>
      <c r="BNM40" s="8"/>
      <c r="BNN40" s="8"/>
      <c r="BNO40" s="8"/>
      <c r="BNP40" s="8"/>
      <c r="BNQ40" s="8"/>
      <c r="BNR40" s="8"/>
      <c r="BNS40" s="8"/>
      <c r="BNT40" s="8"/>
      <c r="BNU40" s="8"/>
      <c r="BNV40" s="8"/>
      <c r="BNW40" s="8"/>
      <c r="BNX40" s="8"/>
      <c r="BNY40" s="8"/>
      <c r="BNZ40" s="8"/>
      <c r="BOA40" s="8"/>
      <c r="BOB40" s="8"/>
      <c r="BOC40" s="8"/>
      <c r="BOD40" s="8"/>
      <c r="BOE40" s="8"/>
      <c r="BOF40" s="8"/>
      <c r="BOG40" s="8"/>
      <c r="BOH40" s="8"/>
      <c r="BOI40" s="8"/>
      <c r="BOJ40" s="8"/>
      <c r="BOK40" s="8"/>
      <c r="BOL40" s="8"/>
      <c r="BOM40" s="8"/>
      <c r="BON40" s="8"/>
      <c r="BOO40" s="8"/>
      <c r="BOP40" s="8"/>
      <c r="BOQ40" s="8"/>
      <c r="BOR40" s="8"/>
      <c r="BOS40" s="8"/>
      <c r="BOT40" s="8"/>
      <c r="BOU40" s="8"/>
      <c r="BOV40" s="8"/>
      <c r="BOW40" s="8"/>
      <c r="BOX40" s="8"/>
      <c r="BOY40" s="8"/>
      <c r="BOZ40" s="8"/>
      <c r="BPA40" s="8"/>
      <c r="BPB40" s="8"/>
      <c r="BPC40" s="8"/>
      <c r="BPD40" s="8"/>
      <c r="BPE40" s="8"/>
      <c r="BPF40" s="8"/>
      <c r="BPG40" s="8"/>
      <c r="BPH40" s="8"/>
      <c r="BPI40" s="8"/>
      <c r="BPJ40" s="8"/>
      <c r="BPK40" s="8"/>
      <c r="BPL40" s="8"/>
      <c r="BPM40" s="8"/>
      <c r="BPN40" s="8"/>
      <c r="BPO40" s="8"/>
      <c r="BPP40" s="8"/>
      <c r="BPQ40" s="8"/>
      <c r="BPR40" s="8"/>
      <c r="BPS40" s="8"/>
      <c r="BPT40" s="8"/>
      <c r="BPU40" s="8"/>
      <c r="BPV40" s="8"/>
      <c r="BPW40" s="8"/>
      <c r="BPX40" s="8"/>
      <c r="BPY40" s="8"/>
      <c r="BPZ40" s="8"/>
      <c r="BQA40" s="8"/>
      <c r="BQB40" s="8"/>
      <c r="BQC40" s="8"/>
      <c r="BQD40" s="8"/>
      <c r="BQE40" s="8"/>
      <c r="BQF40" s="8"/>
      <c r="BQG40" s="8"/>
      <c r="BQH40" s="8"/>
      <c r="BQI40" s="8"/>
      <c r="BQJ40" s="8"/>
      <c r="BQK40" s="8"/>
      <c r="BQL40" s="8"/>
      <c r="BQM40" s="8"/>
      <c r="BQN40" s="8"/>
      <c r="BQO40" s="8"/>
      <c r="BQP40" s="8"/>
      <c r="BQQ40" s="8"/>
      <c r="BQR40" s="8"/>
      <c r="BQS40" s="8"/>
      <c r="BQT40" s="8"/>
      <c r="BQU40" s="8"/>
      <c r="BQV40" s="8"/>
      <c r="BQW40" s="8"/>
      <c r="BQX40" s="8"/>
      <c r="BQY40" s="8"/>
      <c r="BQZ40" s="8"/>
      <c r="BRA40" s="8"/>
      <c r="BRB40" s="8"/>
      <c r="BRC40" s="8"/>
      <c r="BRD40" s="8"/>
      <c r="BRE40" s="8"/>
      <c r="BRF40" s="8"/>
      <c r="BRG40" s="8"/>
      <c r="BRH40" s="8"/>
      <c r="BRI40" s="8"/>
      <c r="BRJ40" s="8"/>
      <c r="BRK40" s="8"/>
      <c r="BRL40" s="8"/>
      <c r="BRM40" s="8"/>
      <c r="BRN40" s="8"/>
      <c r="BRO40" s="8"/>
      <c r="BRP40" s="8"/>
      <c r="BRQ40" s="8"/>
      <c r="BRR40" s="8"/>
      <c r="BRS40" s="8"/>
      <c r="BRT40" s="8"/>
      <c r="BRU40" s="8"/>
      <c r="BRV40" s="8"/>
      <c r="BRW40" s="8"/>
      <c r="BRX40" s="8"/>
      <c r="BRY40" s="8"/>
      <c r="BRZ40" s="8"/>
      <c r="BSA40" s="8"/>
      <c r="BSB40" s="8"/>
      <c r="BSC40" s="8"/>
      <c r="BSD40" s="8"/>
      <c r="BSE40" s="8"/>
      <c r="BSF40" s="8"/>
      <c r="BSG40" s="8"/>
      <c r="BSH40" s="8"/>
      <c r="BSI40" s="8"/>
      <c r="BSJ40" s="8"/>
      <c r="BSK40" s="8"/>
      <c r="BSL40" s="8"/>
      <c r="BSM40" s="8"/>
      <c r="BSN40" s="8"/>
      <c r="BSO40" s="8"/>
      <c r="BSP40" s="8"/>
      <c r="BSQ40" s="8"/>
      <c r="BSR40" s="8"/>
      <c r="BSS40" s="8"/>
      <c r="BST40" s="8"/>
      <c r="BSU40" s="8"/>
      <c r="BSV40" s="8"/>
      <c r="BSW40" s="8"/>
      <c r="BSX40" s="8"/>
      <c r="BSY40" s="8"/>
      <c r="BSZ40" s="8"/>
      <c r="BTA40" s="8"/>
      <c r="BTB40" s="8"/>
      <c r="BTC40" s="8"/>
      <c r="BTD40" s="8"/>
      <c r="BTE40" s="8"/>
      <c r="BTF40" s="8"/>
      <c r="BTG40" s="8"/>
      <c r="BTH40" s="8"/>
      <c r="BTI40" s="8"/>
      <c r="BTJ40" s="8"/>
      <c r="BTK40" s="8"/>
      <c r="BTL40" s="8"/>
      <c r="BTM40" s="8"/>
      <c r="BTN40" s="8"/>
      <c r="BTO40" s="8"/>
      <c r="BTP40" s="8"/>
      <c r="BTQ40" s="8"/>
      <c r="BTR40" s="8"/>
      <c r="BTS40" s="8"/>
      <c r="BTT40" s="8"/>
      <c r="BTU40" s="8"/>
      <c r="BTV40" s="8"/>
      <c r="BTW40" s="8"/>
      <c r="BTX40" s="8"/>
      <c r="BTY40" s="8"/>
      <c r="BTZ40" s="8"/>
      <c r="BUA40" s="8"/>
      <c r="BUB40" s="8"/>
      <c r="BUC40" s="8"/>
      <c r="BUD40" s="8"/>
      <c r="BUE40" s="8"/>
      <c r="BUF40" s="8"/>
      <c r="BUG40" s="8"/>
      <c r="BUH40" s="8"/>
      <c r="BUI40" s="8"/>
      <c r="BUJ40" s="8"/>
      <c r="BUK40" s="8"/>
      <c r="BUL40" s="8"/>
      <c r="BUM40" s="8"/>
      <c r="BUN40" s="8"/>
      <c r="BUO40" s="8"/>
      <c r="BUP40" s="8"/>
      <c r="BUQ40" s="8"/>
      <c r="BUR40" s="8"/>
      <c r="BUS40" s="8"/>
      <c r="BUT40" s="8"/>
      <c r="BUU40" s="8"/>
      <c r="BUV40" s="8"/>
      <c r="BUW40" s="8"/>
      <c r="BUX40" s="8"/>
      <c r="BUY40" s="8"/>
      <c r="BUZ40" s="8"/>
      <c r="BVA40" s="8"/>
      <c r="BVB40" s="8"/>
      <c r="BVC40" s="8"/>
      <c r="BVD40" s="8"/>
      <c r="BVE40" s="8"/>
      <c r="BVF40" s="8"/>
      <c r="BVG40" s="8"/>
      <c r="BVH40" s="8"/>
      <c r="BVI40" s="8"/>
    </row>
    <row r="41" spans="1:1933" s="72" customFormat="1" ht="89.25" x14ac:dyDescent="0.25">
      <c r="A41" s="9">
        <v>23</v>
      </c>
      <c r="B41" s="10" t="s">
        <v>188</v>
      </c>
      <c r="C41" s="25">
        <v>43795</v>
      </c>
      <c r="D41" s="10" t="s">
        <v>95</v>
      </c>
      <c r="E41" s="61" t="s">
        <v>189</v>
      </c>
      <c r="F41" s="10" t="s">
        <v>59</v>
      </c>
      <c r="G41" s="10" t="s">
        <v>190</v>
      </c>
      <c r="H41" s="16">
        <v>11456956.699999999</v>
      </c>
      <c r="I41" s="10" t="s">
        <v>191</v>
      </c>
      <c r="J41" s="11">
        <v>4135.2</v>
      </c>
      <c r="K41" s="10" t="s">
        <v>192</v>
      </c>
      <c r="L41" s="15">
        <f>89045.7+278425.58+297239.33+490163.96+151079.68+38226.4</f>
        <v>1344180.65</v>
      </c>
      <c r="M41" s="10" t="s">
        <v>191</v>
      </c>
      <c r="N41" s="64">
        <v>15789.37</v>
      </c>
      <c r="O41" s="10" t="s">
        <v>191</v>
      </c>
      <c r="P41" s="10"/>
      <c r="Q41" s="10" t="s">
        <v>186</v>
      </c>
      <c r="R41" s="10" t="s">
        <v>187</v>
      </c>
      <c r="S41" s="10"/>
      <c r="T41" s="10" t="s">
        <v>110</v>
      </c>
      <c r="U41" s="10">
        <v>104001</v>
      </c>
      <c r="V41" s="10" t="s">
        <v>67</v>
      </c>
      <c r="W41" s="10"/>
      <c r="X41" s="10" t="s">
        <v>193</v>
      </c>
      <c r="Y41" s="10" t="s">
        <v>111</v>
      </c>
    </row>
    <row r="42" spans="1:1933" s="6" customFormat="1" ht="89.25" x14ac:dyDescent="0.25">
      <c r="A42" s="9">
        <v>24</v>
      </c>
      <c r="B42" s="61"/>
      <c r="C42" s="10"/>
      <c r="D42" s="68" t="s">
        <v>194</v>
      </c>
      <c r="E42" s="61" t="s">
        <v>195</v>
      </c>
      <c r="F42" s="54" t="s">
        <v>59</v>
      </c>
      <c r="G42" s="49" t="s">
        <v>60</v>
      </c>
      <c r="H42" s="67"/>
      <c r="I42" s="10"/>
      <c r="J42" s="11">
        <v>-27830</v>
      </c>
      <c r="K42" s="63"/>
      <c r="L42" s="15"/>
      <c r="M42" s="10" t="s">
        <v>196</v>
      </c>
      <c r="N42" s="64">
        <v>403925.53</v>
      </c>
      <c r="O42" s="10"/>
      <c r="P42" s="61"/>
      <c r="Q42" s="61" t="s">
        <v>197</v>
      </c>
      <c r="R42" s="61" t="s">
        <v>198</v>
      </c>
      <c r="S42" s="66"/>
      <c r="T42" s="10" t="s">
        <v>186</v>
      </c>
      <c r="U42" s="61"/>
      <c r="V42" s="61" t="s">
        <v>199</v>
      </c>
      <c r="W42" s="61"/>
      <c r="X42" s="61" t="s">
        <v>197</v>
      </c>
      <c r="Y42" s="61" t="s">
        <v>78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  <c r="BKU42" s="8"/>
      <c r="BKV42" s="8"/>
      <c r="BKW42" s="8"/>
      <c r="BKX42" s="8"/>
      <c r="BKY42" s="8"/>
      <c r="BKZ42" s="8"/>
      <c r="BLA42" s="8"/>
      <c r="BLB42" s="8"/>
      <c r="BLC42" s="8"/>
      <c r="BLD42" s="8"/>
      <c r="BLE42" s="8"/>
      <c r="BLF42" s="8"/>
      <c r="BLG42" s="8"/>
      <c r="BLH42" s="8"/>
      <c r="BLI42" s="8"/>
      <c r="BLJ42" s="8"/>
      <c r="BLK42" s="8"/>
      <c r="BLL42" s="8"/>
      <c r="BLM42" s="8"/>
      <c r="BLN42" s="8"/>
      <c r="BLO42" s="8"/>
      <c r="BLP42" s="8"/>
      <c r="BLQ42" s="8"/>
      <c r="BLR42" s="8"/>
      <c r="BLS42" s="8"/>
      <c r="BLT42" s="8"/>
      <c r="BLU42" s="8"/>
      <c r="BLV42" s="8"/>
      <c r="BLW42" s="8"/>
      <c r="BLX42" s="8"/>
      <c r="BLY42" s="8"/>
      <c r="BLZ42" s="8"/>
      <c r="BMA42" s="8"/>
      <c r="BMB42" s="8"/>
      <c r="BMC42" s="8"/>
      <c r="BMD42" s="8"/>
      <c r="BME42" s="8"/>
      <c r="BMF42" s="8"/>
      <c r="BMG42" s="8"/>
      <c r="BMH42" s="8"/>
      <c r="BMI42" s="8"/>
      <c r="BMJ42" s="8"/>
      <c r="BMK42" s="8"/>
      <c r="BML42" s="8"/>
      <c r="BMM42" s="8"/>
      <c r="BMN42" s="8"/>
      <c r="BMO42" s="8"/>
      <c r="BMP42" s="8"/>
      <c r="BMQ42" s="8"/>
      <c r="BMR42" s="8"/>
      <c r="BMS42" s="8"/>
      <c r="BMT42" s="8"/>
      <c r="BMU42" s="8"/>
      <c r="BMV42" s="8"/>
      <c r="BMW42" s="8"/>
      <c r="BMX42" s="8"/>
      <c r="BMY42" s="8"/>
      <c r="BMZ42" s="8"/>
      <c r="BNA42" s="8"/>
      <c r="BNB42" s="8"/>
      <c r="BNC42" s="8"/>
      <c r="BND42" s="8"/>
      <c r="BNE42" s="8"/>
      <c r="BNF42" s="8"/>
      <c r="BNG42" s="8"/>
      <c r="BNH42" s="8"/>
      <c r="BNI42" s="8"/>
      <c r="BNJ42" s="8"/>
      <c r="BNK42" s="8"/>
      <c r="BNL42" s="8"/>
      <c r="BNM42" s="8"/>
      <c r="BNN42" s="8"/>
      <c r="BNO42" s="8"/>
      <c r="BNP42" s="8"/>
      <c r="BNQ42" s="8"/>
      <c r="BNR42" s="8"/>
      <c r="BNS42" s="8"/>
      <c r="BNT42" s="8"/>
      <c r="BNU42" s="8"/>
      <c r="BNV42" s="8"/>
      <c r="BNW42" s="8"/>
      <c r="BNX42" s="8"/>
      <c r="BNY42" s="8"/>
      <c r="BNZ42" s="8"/>
      <c r="BOA42" s="8"/>
      <c r="BOB42" s="8"/>
      <c r="BOC42" s="8"/>
      <c r="BOD42" s="8"/>
      <c r="BOE42" s="8"/>
      <c r="BOF42" s="8"/>
      <c r="BOG42" s="8"/>
      <c r="BOH42" s="8"/>
      <c r="BOI42" s="8"/>
      <c r="BOJ42" s="8"/>
      <c r="BOK42" s="8"/>
      <c r="BOL42" s="8"/>
      <c r="BOM42" s="8"/>
      <c r="BON42" s="8"/>
      <c r="BOO42" s="8"/>
      <c r="BOP42" s="8"/>
      <c r="BOQ42" s="8"/>
      <c r="BOR42" s="8"/>
      <c r="BOS42" s="8"/>
      <c r="BOT42" s="8"/>
      <c r="BOU42" s="8"/>
      <c r="BOV42" s="8"/>
      <c r="BOW42" s="8"/>
      <c r="BOX42" s="8"/>
      <c r="BOY42" s="8"/>
      <c r="BOZ42" s="8"/>
      <c r="BPA42" s="8"/>
      <c r="BPB42" s="8"/>
      <c r="BPC42" s="8"/>
      <c r="BPD42" s="8"/>
      <c r="BPE42" s="8"/>
      <c r="BPF42" s="8"/>
      <c r="BPG42" s="8"/>
      <c r="BPH42" s="8"/>
      <c r="BPI42" s="8"/>
      <c r="BPJ42" s="8"/>
      <c r="BPK42" s="8"/>
      <c r="BPL42" s="8"/>
      <c r="BPM42" s="8"/>
      <c r="BPN42" s="8"/>
      <c r="BPO42" s="8"/>
      <c r="BPP42" s="8"/>
      <c r="BPQ42" s="8"/>
      <c r="BPR42" s="8"/>
      <c r="BPS42" s="8"/>
      <c r="BPT42" s="8"/>
      <c r="BPU42" s="8"/>
      <c r="BPV42" s="8"/>
      <c r="BPW42" s="8"/>
      <c r="BPX42" s="8"/>
      <c r="BPY42" s="8"/>
      <c r="BPZ42" s="8"/>
      <c r="BQA42" s="8"/>
      <c r="BQB42" s="8"/>
      <c r="BQC42" s="8"/>
      <c r="BQD42" s="8"/>
      <c r="BQE42" s="8"/>
      <c r="BQF42" s="8"/>
      <c r="BQG42" s="8"/>
      <c r="BQH42" s="8"/>
      <c r="BQI42" s="8"/>
      <c r="BQJ42" s="8"/>
      <c r="BQK42" s="8"/>
      <c r="BQL42" s="8"/>
      <c r="BQM42" s="8"/>
      <c r="BQN42" s="8"/>
      <c r="BQO42" s="8"/>
      <c r="BQP42" s="8"/>
      <c r="BQQ42" s="8"/>
      <c r="BQR42" s="8"/>
      <c r="BQS42" s="8"/>
      <c r="BQT42" s="8"/>
      <c r="BQU42" s="8"/>
      <c r="BQV42" s="8"/>
      <c r="BQW42" s="8"/>
      <c r="BQX42" s="8"/>
      <c r="BQY42" s="8"/>
      <c r="BQZ42" s="8"/>
      <c r="BRA42" s="8"/>
      <c r="BRB42" s="8"/>
      <c r="BRC42" s="8"/>
      <c r="BRD42" s="8"/>
      <c r="BRE42" s="8"/>
      <c r="BRF42" s="8"/>
      <c r="BRG42" s="8"/>
      <c r="BRH42" s="8"/>
      <c r="BRI42" s="8"/>
      <c r="BRJ42" s="8"/>
      <c r="BRK42" s="8"/>
      <c r="BRL42" s="8"/>
      <c r="BRM42" s="8"/>
      <c r="BRN42" s="8"/>
      <c r="BRO42" s="8"/>
      <c r="BRP42" s="8"/>
      <c r="BRQ42" s="8"/>
      <c r="BRR42" s="8"/>
      <c r="BRS42" s="8"/>
      <c r="BRT42" s="8"/>
      <c r="BRU42" s="8"/>
      <c r="BRV42" s="8"/>
      <c r="BRW42" s="8"/>
      <c r="BRX42" s="8"/>
      <c r="BRY42" s="8"/>
      <c r="BRZ42" s="8"/>
      <c r="BSA42" s="8"/>
      <c r="BSB42" s="8"/>
      <c r="BSC42" s="8"/>
      <c r="BSD42" s="8"/>
      <c r="BSE42" s="8"/>
      <c r="BSF42" s="8"/>
      <c r="BSG42" s="8"/>
      <c r="BSH42" s="8"/>
      <c r="BSI42" s="8"/>
      <c r="BSJ42" s="8"/>
      <c r="BSK42" s="8"/>
      <c r="BSL42" s="8"/>
      <c r="BSM42" s="8"/>
      <c r="BSN42" s="8"/>
      <c r="BSO42" s="8"/>
      <c r="BSP42" s="8"/>
      <c r="BSQ42" s="8"/>
      <c r="BSR42" s="8"/>
      <c r="BSS42" s="8"/>
      <c r="BST42" s="8"/>
      <c r="BSU42" s="8"/>
      <c r="BSV42" s="8"/>
      <c r="BSW42" s="8"/>
      <c r="BSX42" s="8"/>
      <c r="BSY42" s="8"/>
      <c r="BSZ42" s="8"/>
      <c r="BTA42" s="8"/>
      <c r="BTB42" s="8"/>
      <c r="BTC42" s="8"/>
      <c r="BTD42" s="8"/>
      <c r="BTE42" s="8"/>
      <c r="BTF42" s="8"/>
      <c r="BTG42" s="8"/>
      <c r="BTH42" s="8"/>
      <c r="BTI42" s="8"/>
      <c r="BTJ42" s="8"/>
      <c r="BTK42" s="8"/>
      <c r="BTL42" s="8"/>
      <c r="BTM42" s="8"/>
      <c r="BTN42" s="8"/>
      <c r="BTO42" s="8"/>
      <c r="BTP42" s="8"/>
      <c r="BTQ42" s="8"/>
      <c r="BTR42" s="8"/>
      <c r="BTS42" s="8"/>
      <c r="BTT42" s="8"/>
      <c r="BTU42" s="8"/>
      <c r="BTV42" s="8"/>
      <c r="BTW42" s="8"/>
      <c r="BTX42" s="8"/>
      <c r="BTY42" s="8"/>
      <c r="BTZ42" s="8"/>
      <c r="BUA42" s="8"/>
      <c r="BUB42" s="8"/>
      <c r="BUC42" s="8"/>
      <c r="BUD42" s="8"/>
      <c r="BUE42" s="8"/>
      <c r="BUF42" s="8"/>
      <c r="BUG42" s="8"/>
      <c r="BUH42" s="8"/>
      <c r="BUI42" s="8"/>
      <c r="BUJ42" s="8"/>
      <c r="BUK42" s="8"/>
      <c r="BUL42" s="8"/>
      <c r="BUM42" s="8"/>
      <c r="BUN42" s="8"/>
      <c r="BUO42" s="8"/>
      <c r="BUP42" s="8"/>
      <c r="BUQ42" s="8"/>
      <c r="BUR42" s="8"/>
      <c r="BUS42" s="8"/>
      <c r="BUT42" s="8"/>
      <c r="BUU42" s="8"/>
      <c r="BUV42" s="8"/>
      <c r="BUW42" s="8"/>
      <c r="BUX42" s="8"/>
      <c r="BUY42" s="8"/>
      <c r="BUZ42" s="8"/>
      <c r="BVA42" s="8"/>
      <c r="BVB42" s="8"/>
      <c r="BVC42" s="8"/>
      <c r="BVD42" s="8"/>
      <c r="BVE42" s="8"/>
      <c r="BVF42" s="8"/>
      <c r="BVG42" s="8"/>
      <c r="BVH42" s="8"/>
      <c r="BVI42" s="8"/>
    </row>
    <row r="43" spans="1:1933" s="6" customFormat="1" ht="140.25" x14ac:dyDescent="0.25">
      <c r="A43" s="9">
        <v>25</v>
      </c>
      <c r="B43" s="61" t="s">
        <v>200</v>
      </c>
      <c r="C43" s="10" t="s">
        <v>201</v>
      </c>
      <c r="D43" s="68" t="s">
        <v>194</v>
      </c>
      <c r="E43" s="61" t="s">
        <v>202</v>
      </c>
      <c r="F43" s="54" t="s">
        <v>59</v>
      </c>
      <c r="G43" s="49" t="s">
        <v>60</v>
      </c>
      <c r="H43" s="16">
        <v>550000</v>
      </c>
      <c r="I43" s="61" t="s">
        <v>203</v>
      </c>
      <c r="J43" s="13"/>
      <c r="K43" s="63"/>
      <c r="L43" s="15">
        <v>89055.79</v>
      </c>
      <c r="M43" s="61" t="s">
        <v>203</v>
      </c>
      <c r="N43" s="64"/>
      <c r="O43" s="10"/>
      <c r="P43" s="61"/>
      <c r="Q43" s="61" t="s">
        <v>197</v>
      </c>
      <c r="R43" s="61" t="s">
        <v>198</v>
      </c>
      <c r="S43" s="66"/>
      <c r="T43" s="10" t="s">
        <v>186</v>
      </c>
      <c r="U43" s="61"/>
      <c r="V43" s="61" t="s">
        <v>199</v>
      </c>
      <c r="W43" s="61"/>
      <c r="X43" s="61" t="s">
        <v>197</v>
      </c>
      <c r="Y43" s="61" t="s">
        <v>78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  <c r="BTT43" s="8"/>
      <c r="BTU43" s="8"/>
      <c r="BTV43" s="8"/>
      <c r="BTW43" s="8"/>
      <c r="BTX43" s="8"/>
      <c r="BTY43" s="8"/>
      <c r="BTZ43" s="8"/>
      <c r="BUA43" s="8"/>
      <c r="BUB43" s="8"/>
      <c r="BUC43" s="8"/>
      <c r="BUD43" s="8"/>
      <c r="BUE43" s="8"/>
      <c r="BUF43" s="8"/>
      <c r="BUG43" s="8"/>
      <c r="BUH43" s="8"/>
      <c r="BUI43" s="8"/>
      <c r="BUJ43" s="8"/>
      <c r="BUK43" s="8"/>
      <c r="BUL43" s="8"/>
      <c r="BUM43" s="8"/>
      <c r="BUN43" s="8"/>
      <c r="BUO43" s="8"/>
      <c r="BUP43" s="8"/>
      <c r="BUQ43" s="8"/>
      <c r="BUR43" s="8"/>
      <c r="BUS43" s="8"/>
      <c r="BUT43" s="8"/>
      <c r="BUU43" s="8"/>
      <c r="BUV43" s="8"/>
      <c r="BUW43" s="8"/>
      <c r="BUX43" s="8"/>
      <c r="BUY43" s="8"/>
      <c r="BUZ43" s="8"/>
      <c r="BVA43" s="8"/>
      <c r="BVB43" s="8"/>
      <c r="BVC43" s="8"/>
      <c r="BVD43" s="8"/>
      <c r="BVE43" s="8"/>
      <c r="BVF43" s="8"/>
      <c r="BVG43" s="8"/>
      <c r="BVH43" s="8"/>
      <c r="BVI43" s="8"/>
    </row>
    <row r="44" spans="1:1933" s="66" customFormat="1" ht="105" customHeight="1" x14ac:dyDescent="0.25">
      <c r="A44" s="9">
        <v>26</v>
      </c>
      <c r="B44" s="61"/>
      <c r="C44" s="10"/>
      <c r="D44" s="68" t="s">
        <v>204</v>
      </c>
      <c r="E44" s="61" t="s">
        <v>205</v>
      </c>
      <c r="F44" s="54" t="s">
        <v>59</v>
      </c>
      <c r="G44" s="49" t="s">
        <v>60</v>
      </c>
      <c r="H44" s="67">
        <f>309300+2192610</f>
        <v>2501910</v>
      </c>
      <c r="I44" s="10" t="s">
        <v>206</v>
      </c>
      <c r="J44" s="13"/>
      <c r="K44" s="63" t="s">
        <v>72</v>
      </c>
      <c r="L44" s="15">
        <f>163680.24+321828.93</f>
        <v>485509.17</v>
      </c>
      <c r="M44" s="10" t="s">
        <v>207</v>
      </c>
      <c r="N44" s="64">
        <v>17272.52</v>
      </c>
      <c r="O44" s="10" t="s">
        <v>207</v>
      </c>
      <c r="P44" s="61"/>
      <c r="Q44" s="10" t="s">
        <v>186</v>
      </c>
      <c r="R44" s="10" t="s">
        <v>187</v>
      </c>
      <c r="T44" s="10" t="s">
        <v>110</v>
      </c>
      <c r="U44" s="10">
        <v>104001</v>
      </c>
      <c r="V44" s="10" t="s">
        <v>67</v>
      </c>
      <c r="W44" s="10"/>
      <c r="X44" s="10" t="s">
        <v>193</v>
      </c>
      <c r="Y44" s="10" t="s">
        <v>111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5"/>
      <c r="AMH44" s="65"/>
      <c r="AMI44" s="65"/>
      <c r="AMJ44" s="65"/>
      <c r="AMK44" s="65"/>
      <c r="AML44" s="65"/>
      <c r="AMM44" s="65"/>
      <c r="AMN44" s="65"/>
      <c r="AMO44" s="65"/>
      <c r="AMP44" s="65"/>
      <c r="AMQ44" s="65"/>
      <c r="AMR44" s="65"/>
      <c r="AMS44" s="65"/>
      <c r="AMT44" s="65"/>
      <c r="AMU44" s="65"/>
      <c r="AMV44" s="65"/>
      <c r="AMW44" s="65"/>
      <c r="AMX44" s="65"/>
      <c r="AMY44" s="65"/>
      <c r="AMZ44" s="65"/>
      <c r="ANA44" s="65"/>
      <c r="ANB44" s="65"/>
      <c r="ANC44" s="65"/>
      <c r="AND44" s="65"/>
      <c r="ANE44" s="65"/>
      <c r="ANF44" s="65"/>
      <c r="ANG44" s="65"/>
      <c r="ANH44" s="65"/>
      <c r="ANI44" s="65"/>
      <c r="ANJ44" s="65"/>
      <c r="ANK44" s="65"/>
      <c r="ANL44" s="65"/>
      <c r="ANM44" s="65"/>
      <c r="ANN44" s="65"/>
      <c r="ANO44" s="65"/>
      <c r="ANP44" s="65"/>
      <c r="ANQ44" s="65"/>
      <c r="ANR44" s="65"/>
      <c r="ANS44" s="65"/>
      <c r="ANT44" s="65"/>
      <c r="ANU44" s="65"/>
      <c r="ANV44" s="65"/>
      <c r="ANW44" s="65"/>
      <c r="ANX44" s="65"/>
      <c r="ANY44" s="65"/>
      <c r="ANZ44" s="65"/>
      <c r="AOA44" s="65"/>
      <c r="AOB44" s="65"/>
      <c r="AOC44" s="65"/>
      <c r="AOD44" s="65"/>
      <c r="AOE44" s="65"/>
      <c r="AOF44" s="65"/>
      <c r="AOG44" s="65"/>
      <c r="AOH44" s="65"/>
      <c r="AOI44" s="65"/>
      <c r="AOJ44" s="65"/>
      <c r="AOK44" s="65"/>
      <c r="AOL44" s="65"/>
      <c r="AOM44" s="65"/>
      <c r="AON44" s="65"/>
      <c r="AOO44" s="65"/>
      <c r="AOP44" s="65"/>
      <c r="AOQ44" s="65"/>
      <c r="AOR44" s="65"/>
      <c r="AOS44" s="65"/>
      <c r="AOT44" s="65"/>
      <c r="AOU44" s="65"/>
      <c r="AOV44" s="65"/>
      <c r="AOW44" s="65"/>
      <c r="AOX44" s="65"/>
      <c r="AOY44" s="65"/>
      <c r="AOZ44" s="65"/>
      <c r="APA44" s="65"/>
      <c r="APB44" s="65"/>
      <c r="APC44" s="65"/>
      <c r="APD44" s="65"/>
      <c r="APE44" s="65"/>
      <c r="APF44" s="65"/>
      <c r="APG44" s="65"/>
      <c r="APH44" s="65"/>
      <c r="API44" s="65"/>
      <c r="APJ44" s="65"/>
      <c r="APK44" s="65"/>
      <c r="APL44" s="65"/>
      <c r="APM44" s="65"/>
      <c r="APN44" s="65"/>
      <c r="APO44" s="65"/>
      <c r="APP44" s="65"/>
      <c r="APQ44" s="65"/>
      <c r="APR44" s="65"/>
      <c r="APS44" s="65"/>
      <c r="APT44" s="65"/>
      <c r="APU44" s="65"/>
      <c r="APV44" s="65"/>
      <c r="APW44" s="65"/>
      <c r="APX44" s="65"/>
      <c r="APY44" s="65"/>
      <c r="APZ44" s="65"/>
      <c r="AQA44" s="65"/>
      <c r="AQB44" s="65"/>
      <c r="AQC44" s="65"/>
      <c r="AQD44" s="65"/>
      <c r="AQE44" s="65"/>
      <c r="AQF44" s="65"/>
      <c r="AQG44" s="65"/>
      <c r="AQH44" s="65"/>
      <c r="AQI44" s="65"/>
      <c r="AQJ44" s="65"/>
      <c r="AQK44" s="65"/>
      <c r="AQL44" s="65"/>
      <c r="AQM44" s="65"/>
      <c r="AQN44" s="65"/>
      <c r="AQO44" s="65"/>
      <c r="AQP44" s="65"/>
      <c r="AQQ44" s="65"/>
      <c r="AQR44" s="65"/>
      <c r="AQS44" s="65"/>
      <c r="AQT44" s="65"/>
      <c r="AQU44" s="65"/>
      <c r="AQV44" s="65"/>
      <c r="AQW44" s="65"/>
      <c r="AQX44" s="65"/>
      <c r="AQY44" s="65"/>
      <c r="AQZ44" s="65"/>
      <c r="ARA44" s="65"/>
      <c r="ARB44" s="65"/>
      <c r="ARC44" s="65"/>
      <c r="ARD44" s="65"/>
      <c r="ARE44" s="65"/>
      <c r="ARF44" s="65"/>
      <c r="ARG44" s="65"/>
      <c r="ARH44" s="65"/>
      <c r="ARI44" s="65"/>
      <c r="ARJ44" s="65"/>
      <c r="ARK44" s="65"/>
      <c r="ARL44" s="65"/>
      <c r="ARM44" s="65"/>
      <c r="ARN44" s="65"/>
      <c r="ARO44" s="65"/>
      <c r="ARP44" s="65"/>
      <c r="ARQ44" s="65"/>
      <c r="ARR44" s="65"/>
      <c r="ARS44" s="65"/>
      <c r="ART44" s="65"/>
      <c r="ARU44" s="65"/>
      <c r="ARV44" s="65"/>
      <c r="ARW44" s="65"/>
      <c r="ARX44" s="65"/>
      <c r="ARY44" s="65"/>
      <c r="ARZ44" s="65"/>
      <c r="ASA44" s="65"/>
      <c r="ASB44" s="65"/>
      <c r="ASC44" s="65"/>
      <c r="ASD44" s="65"/>
      <c r="ASE44" s="65"/>
      <c r="ASF44" s="65"/>
      <c r="ASG44" s="65"/>
      <c r="ASH44" s="65"/>
      <c r="ASI44" s="65"/>
      <c r="ASJ44" s="65"/>
      <c r="ASK44" s="65"/>
      <c r="ASL44" s="65"/>
      <c r="ASM44" s="65"/>
      <c r="ASN44" s="65"/>
      <c r="ASO44" s="65"/>
      <c r="ASP44" s="65"/>
      <c r="ASQ44" s="65"/>
      <c r="ASR44" s="65"/>
      <c r="ASS44" s="65"/>
      <c r="AST44" s="65"/>
      <c r="ASU44" s="65"/>
      <c r="ASV44" s="65"/>
      <c r="ASW44" s="65"/>
      <c r="ASX44" s="65"/>
      <c r="ASY44" s="65"/>
      <c r="ASZ44" s="65"/>
      <c r="ATA44" s="65"/>
      <c r="ATB44" s="65"/>
      <c r="ATC44" s="65"/>
      <c r="ATD44" s="65"/>
      <c r="ATE44" s="65"/>
      <c r="ATF44" s="65"/>
      <c r="ATG44" s="65"/>
      <c r="ATH44" s="65"/>
      <c r="ATI44" s="65"/>
      <c r="ATJ44" s="65"/>
      <c r="ATK44" s="65"/>
      <c r="ATL44" s="65"/>
      <c r="ATM44" s="65"/>
      <c r="ATN44" s="65"/>
      <c r="ATO44" s="65"/>
      <c r="ATP44" s="65"/>
      <c r="ATQ44" s="65"/>
      <c r="ATR44" s="65"/>
      <c r="ATS44" s="65"/>
      <c r="ATT44" s="65"/>
      <c r="ATU44" s="65"/>
      <c r="ATV44" s="65"/>
      <c r="ATW44" s="65"/>
      <c r="ATX44" s="65"/>
      <c r="ATY44" s="65"/>
      <c r="ATZ44" s="65"/>
      <c r="AUA44" s="65"/>
      <c r="AUB44" s="65"/>
      <c r="AUC44" s="65"/>
      <c r="AUD44" s="65"/>
      <c r="AUE44" s="65"/>
      <c r="AUF44" s="65"/>
      <c r="AUG44" s="65"/>
      <c r="AUH44" s="65"/>
      <c r="AUI44" s="65"/>
      <c r="AUJ44" s="65"/>
      <c r="AUK44" s="65"/>
      <c r="AUL44" s="65"/>
      <c r="AUM44" s="65"/>
      <c r="AUN44" s="65"/>
      <c r="AUO44" s="65"/>
      <c r="AUP44" s="65"/>
      <c r="AUQ44" s="65"/>
      <c r="AUR44" s="65"/>
      <c r="AUS44" s="65"/>
      <c r="AUT44" s="65"/>
      <c r="AUU44" s="65"/>
      <c r="AUV44" s="65"/>
      <c r="AUW44" s="65"/>
      <c r="AUX44" s="65"/>
      <c r="AUY44" s="65"/>
      <c r="AUZ44" s="65"/>
      <c r="AVA44" s="65"/>
      <c r="AVB44" s="65"/>
      <c r="AVC44" s="65"/>
      <c r="AVD44" s="65"/>
      <c r="AVE44" s="65"/>
      <c r="AVF44" s="65"/>
      <c r="AVG44" s="65"/>
      <c r="AVH44" s="65"/>
      <c r="AVI44" s="65"/>
      <c r="AVJ44" s="65"/>
      <c r="AVK44" s="65"/>
      <c r="AVL44" s="65"/>
      <c r="AVM44" s="65"/>
      <c r="AVN44" s="65"/>
      <c r="AVO44" s="65"/>
      <c r="AVP44" s="65"/>
      <c r="AVQ44" s="65"/>
      <c r="AVR44" s="65"/>
      <c r="AVS44" s="65"/>
      <c r="AVT44" s="65"/>
      <c r="AVU44" s="65"/>
      <c r="AVV44" s="65"/>
      <c r="AVW44" s="65"/>
      <c r="AVX44" s="65"/>
      <c r="AVY44" s="65"/>
      <c r="AVZ44" s="65"/>
      <c r="AWA44" s="65"/>
      <c r="AWB44" s="65"/>
      <c r="AWC44" s="65"/>
      <c r="AWD44" s="65"/>
      <c r="AWE44" s="65"/>
      <c r="AWF44" s="65"/>
      <c r="AWG44" s="65"/>
      <c r="AWH44" s="65"/>
      <c r="AWI44" s="65"/>
      <c r="AWJ44" s="65"/>
      <c r="AWK44" s="65"/>
      <c r="AWL44" s="65"/>
      <c r="AWM44" s="65"/>
      <c r="AWN44" s="65"/>
      <c r="AWO44" s="65"/>
      <c r="AWP44" s="65"/>
      <c r="AWQ44" s="65"/>
      <c r="AWR44" s="65"/>
      <c r="AWS44" s="65"/>
      <c r="AWT44" s="65"/>
      <c r="AWU44" s="65"/>
      <c r="AWV44" s="65"/>
      <c r="AWW44" s="65"/>
      <c r="AWX44" s="65"/>
      <c r="AWY44" s="65"/>
      <c r="AWZ44" s="65"/>
      <c r="AXA44" s="65"/>
      <c r="AXB44" s="65"/>
      <c r="AXC44" s="65"/>
      <c r="AXD44" s="65"/>
      <c r="AXE44" s="65"/>
      <c r="AXF44" s="65"/>
      <c r="AXG44" s="65"/>
      <c r="AXH44" s="65"/>
      <c r="AXI44" s="65"/>
      <c r="AXJ44" s="65"/>
      <c r="AXK44" s="65"/>
      <c r="AXL44" s="65"/>
      <c r="AXM44" s="65"/>
      <c r="AXN44" s="65"/>
      <c r="AXO44" s="65"/>
      <c r="AXP44" s="65"/>
      <c r="AXQ44" s="65"/>
      <c r="AXR44" s="65"/>
      <c r="AXS44" s="65"/>
      <c r="AXT44" s="65"/>
      <c r="AXU44" s="65"/>
      <c r="AXV44" s="65"/>
      <c r="AXW44" s="65"/>
      <c r="AXX44" s="65"/>
      <c r="AXY44" s="65"/>
      <c r="AXZ44" s="65"/>
      <c r="AYA44" s="65"/>
      <c r="AYB44" s="65"/>
      <c r="AYC44" s="65"/>
      <c r="AYD44" s="65"/>
      <c r="AYE44" s="65"/>
      <c r="AYF44" s="65"/>
      <c r="AYG44" s="65"/>
      <c r="AYH44" s="65"/>
      <c r="AYI44" s="65"/>
      <c r="AYJ44" s="65"/>
      <c r="AYK44" s="65"/>
      <c r="AYL44" s="65"/>
      <c r="AYM44" s="65"/>
      <c r="AYN44" s="65"/>
      <c r="AYO44" s="65"/>
      <c r="AYP44" s="65"/>
      <c r="AYQ44" s="65"/>
      <c r="AYR44" s="65"/>
      <c r="AYS44" s="65"/>
      <c r="AYT44" s="65"/>
      <c r="AYU44" s="65"/>
      <c r="AYV44" s="65"/>
      <c r="AYW44" s="65"/>
      <c r="AYX44" s="65"/>
      <c r="AYY44" s="65"/>
      <c r="AYZ44" s="65"/>
      <c r="AZA44" s="65"/>
      <c r="AZB44" s="65"/>
      <c r="AZC44" s="65"/>
      <c r="AZD44" s="65"/>
      <c r="AZE44" s="65"/>
      <c r="AZF44" s="65"/>
      <c r="AZG44" s="65"/>
      <c r="AZH44" s="65"/>
      <c r="AZI44" s="65"/>
      <c r="AZJ44" s="65"/>
      <c r="AZK44" s="65"/>
      <c r="AZL44" s="65"/>
      <c r="AZM44" s="65"/>
      <c r="AZN44" s="65"/>
      <c r="AZO44" s="65"/>
      <c r="AZP44" s="65"/>
      <c r="AZQ44" s="65"/>
      <c r="AZR44" s="65"/>
      <c r="AZS44" s="65"/>
      <c r="AZT44" s="65"/>
      <c r="AZU44" s="65"/>
      <c r="AZV44" s="65"/>
      <c r="AZW44" s="65"/>
      <c r="AZX44" s="65"/>
      <c r="AZY44" s="65"/>
      <c r="AZZ44" s="65"/>
      <c r="BAA44" s="65"/>
      <c r="BAB44" s="65"/>
      <c r="BAC44" s="65"/>
      <c r="BAD44" s="65"/>
      <c r="BAE44" s="65"/>
      <c r="BAF44" s="65"/>
      <c r="BAG44" s="65"/>
      <c r="BAH44" s="65"/>
      <c r="BAI44" s="65"/>
      <c r="BAJ44" s="65"/>
      <c r="BAK44" s="65"/>
      <c r="BAL44" s="65"/>
      <c r="BAM44" s="65"/>
      <c r="BAN44" s="65"/>
      <c r="BAO44" s="65"/>
      <c r="BAP44" s="65"/>
      <c r="BAQ44" s="65"/>
      <c r="BAR44" s="65"/>
      <c r="BAS44" s="65"/>
      <c r="BAT44" s="65"/>
      <c r="BAU44" s="65"/>
      <c r="BAV44" s="65"/>
      <c r="BAW44" s="65"/>
      <c r="BAX44" s="65"/>
      <c r="BAY44" s="65"/>
      <c r="BAZ44" s="65"/>
      <c r="BBA44" s="65"/>
      <c r="BBB44" s="65"/>
      <c r="BBC44" s="65"/>
      <c r="BBD44" s="65"/>
      <c r="BBE44" s="65"/>
      <c r="BBF44" s="65"/>
      <c r="BBG44" s="65"/>
      <c r="BBH44" s="65"/>
      <c r="BBI44" s="65"/>
      <c r="BBJ44" s="65"/>
      <c r="BBK44" s="65"/>
      <c r="BBL44" s="65"/>
      <c r="BBM44" s="65"/>
      <c r="BBN44" s="65"/>
      <c r="BBO44" s="65"/>
      <c r="BBP44" s="65"/>
      <c r="BBQ44" s="65"/>
      <c r="BBR44" s="65"/>
      <c r="BBS44" s="65"/>
      <c r="BBT44" s="65"/>
      <c r="BBU44" s="65"/>
      <c r="BBV44" s="65"/>
      <c r="BBW44" s="65"/>
      <c r="BBX44" s="65"/>
      <c r="BBY44" s="65"/>
      <c r="BBZ44" s="65"/>
      <c r="BCA44" s="65"/>
      <c r="BCB44" s="65"/>
      <c r="BCC44" s="65"/>
      <c r="BCD44" s="65"/>
      <c r="BCE44" s="65"/>
      <c r="BCF44" s="65"/>
      <c r="BCG44" s="65"/>
      <c r="BCH44" s="65"/>
      <c r="BCI44" s="65"/>
      <c r="BCJ44" s="65"/>
      <c r="BCK44" s="65"/>
      <c r="BCL44" s="65"/>
      <c r="BCM44" s="65"/>
      <c r="BCN44" s="65"/>
      <c r="BCO44" s="65"/>
      <c r="BCP44" s="65"/>
      <c r="BCQ44" s="65"/>
      <c r="BCR44" s="65"/>
      <c r="BCS44" s="65"/>
      <c r="BCT44" s="65"/>
      <c r="BCU44" s="65"/>
      <c r="BCV44" s="65"/>
      <c r="BCW44" s="65"/>
      <c r="BCX44" s="65"/>
      <c r="BCY44" s="65"/>
      <c r="BCZ44" s="65"/>
      <c r="BDA44" s="65"/>
      <c r="BDB44" s="65"/>
      <c r="BDC44" s="65"/>
      <c r="BDD44" s="65"/>
      <c r="BDE44" s="65"/>
      <c r="BDF44" s="65"/>
      <c r="BDG44" s="65"/>
      <c r="BDH44" s="65"/>
      <c r="BDI44" s="65"/>
      <c r="BDJ44" s="65"/>
      <c r="BDK44" s="65"/>
      <c r="BDL44" s="65"/>
      <c r="BDM44" s="65"/>
      <c r="BDN44" s="65"/>
      <c r="BDO44" s="65"/>
      <c r="BDP44" s="65"/>
      <c r="BDQ44" s="65"/>
      <c r="BDR44" s="65"/>
      <c r="BDS44" s="65"/>
      <c r="BDT44" s="65"/>
      <c r="BDU44" s="65"/>
      <c r="BDV44" s="65"/>
      <c r="BDW44" s="65"/>
      <c r="BDX44" s="65"/>
      <c r="BDY44" s="65"/>
      <c r="BDZ44" s="65"/>
      <c r="BEA44" s="65"/>
      <c r="BEB44" s="65"/>
      <c r="BEC44" s="65"/>
      <c r="BED44" s="65"/>
      <c r="BEE44" s="65"/>
      <c r="BEF44" s="65"/>
      <c r="BEG44" s="65"/>
      <c r="BEH44" s="65"/>
      <c r="BEI44" s="65"/>
      <c r="BEJ44" s="65"/>
      <c r="BEK44" s="65"/>
      <c r="BEL44" s="65"/>
      <c r="BEM44" s="65"/>
      <c r="BEN44" s="65"/>
      <c r="BEO44" s="65"/>
      <c r="BEP44" s="65"/>
      <c r="BEQ44" s="65"/>
      <c r="BER44" s="65"/>
      <c r="BES44" s="65"/>
      <c r="BET44" s="65"/>
      <c r="BEU44" s="65"/>
      <c r="BEV44" s="65"/>
      <c r="BEW44" s="65"/>
      <c r="BEX44" s="65"/>
      <c r="BEY44" s="65"/>
      <c r="BEZ44" s="65"/>
      <c r="BFA44" s="65"/>
      <c r="BFB44" s="65"/>
      <c r="BFC44" s="65"/>
      <c r="BFD44" s="65"/>
      <c r="BFE44" s="65"/>
      <c r="BFF44" s="65"/>
      <c r="BFG44" s="65"/>
      <c r="BFH44" s="65"/>
      <c r="BFI44" s="65"/>
      <c r="BFJ44" s="65"/>
      <c r="BFK44" s="65"/>
      <c r="BFL44" s="65"/>
      <c r="BFM44" s="65"/>
      <c r="BFN44" s="65"/>
      <c r="BFO44" s="65"/>
      <c r="BFP44" s="65"/>
      <c r="BFQ44" s="65"/>
      <c r="BFR44" s="65"/>
      <c r="BFS44" s="65"/>
      <c r="BFT44" s="65"/>
      <c r="BFU44" s="65"/>
      <c r="BFV44" s="65"/>
      <c r="BFW44" s="65"/>
      <c r="BFX44" s="65"/>
      <c r="BFY44" s="65"/>
      <c r="BFZ44" s="65"/>
      <c r="BGA44" s="65"/>
      <c r="BGB44" s="65"/>
      <c r="BGC44" s="65"/>
      <c r="BGD44" s="65"/>
      <c r="BGE44" s="65"/>
      <c r="BGF44" s="65"/>
      <c r="BGG44" s="65"/>
      <c r="BGH44" s="65"/>
      <c r="BGI44" s="65"/>
      <c r="BGJ44" s="65"/>
      <c r="BGK44" s="65"/>
      <c r="BGL44" s="65"/>
      <c r="BGM44" s="65"/>
      <c r="BGN44" s="65"/>
      <c r="BGO44" s="65"/>
      <c r="BGP44" s="65"/>
      <c r="BGQ44" s="65"/>
      <c r="BGR44" s="65"/>
      <c r="BGS44" s="65"/>
      <c r="BGT44" s="65"/>
      <c r="BGU44" s="65"/>
      <c r="BGV44" s="65"/>
      <c r="BGW44" s="65"/>
      <c r="BGX44" s="65"/>
      <c r="BGY44" s="65"/>
      <c r="BGZ44" s="65"/>
      <c r="BHA44" s="65"/>
      <c r="BHB44" s="65"/>
      <c r="BHC44" s="65"/>
      <c r="BHD44" s="65"/>
      <c r="BHE44" s="65"/>
      <c r="BHF44" s="65"/>
      <c r="BHG44" s="65"/>
      <c r="BHH44" s="65"/>
      <c r="BHI44" s="65"/>
      <c r="BHJ44" s="65"/>
      <c r="BHK44" s="65"/>
      <c r="BHL44" s="65"/>
      <c r="BHM44" s="65"/>
      <c r="BHN44" s="65"/>
      <c r="BHO44" s="65"/>
      <c r="BHP44" s="65"/>
      <c r="BHQ44" s="65"/>
      <c r="BHR44" s="65"/>
      <c r="BHS44" s="65"/>
      <c r="BHT44" s="65"/>
      <c r="BHU44" s="65"/>
      <c r="BHV44" s="65"/>
      <c r="BHW44" s="65"/>
      <c r="BHX44" s="65"/>
      <c r="BHY44" s="65"/>
      <c r="BHZ44" s="65"/>
      <c r="BIA44" s="65"/>
      <c r="BIB44" s="65"/>
      <c r="BIC44" s="65"/>
      <c r="BID44" s="65"/>
      <c r="BIE44" s="65"/>
      <c r="BIF44" s="65"/>
      <c r="BIG44" s="65"/>
      <c r="BIH44" s="65"/>
      <c r="BII44" s="65"/>
      <c r="BIJ44" s="65"/>
      <c r="BIK44" s="65"/>
      <c r="BIL44" s="65"/>
      <c r="BIM44" s="65"/>
      <c r="BIN44" s="65"/>
      <c r="BIO44" s="65"/>
      <c r="BIP44" s="65"/>
      <c r="BIQ44" s="65"/>
      <c r="BIR44" s="65"/>
      <c r="BIS44" s="65"/>
      <c r="BIT44" s="65"/>
      <c r="BIU44" s="65"/>
      <c r="BIV44" s="65"/>
      <c r="BIW44" s="65"/>
      <c r="BIX44" s="65"/>
      <c r="BIY44" s="65"/>
      <c r="BIZ44" s="65"/>
      <c r="BJA44" s="65"/>
      <c r="BJB44" s="65"/>
      <c r="BJC44" s="65"/>
      <c r="BJD44" s="65"/>
      <c r="BJE44" s="65"/>
      <c r="BJF44" s="65"/>
      <c r="BJG44" s="65"/>
      <c r="BJH44" s="65"/>
      <c r="BJI44" s="65"/>
      <c r="BJJ44" s="65"/>
      <c r="BJK44" s="65"/>
      <c r="BJL44" s="65"/>
      <c r="BJM44" s="65"/>
      <c r="BJN44" s="65"/>
      <c r="BJO44" s="65"/>
      <c r="BJP44" s="65"/>
      <c r="BJQ44" s="65"/>
      <c r="BJR44" s="65"/>
      <c r="BJS44" s="65"/>
      <c r="BJT44" s="65"/>
      <c r="BJU44" s="65"/>
      <c r="BJV44" s="65"/>
      <c r="BJW44" s="65"/>
      <c r="BJX44" s="65"/>
      <c r="BJY44" s="65"/>
      <c r="BJZ44" s="65"/>
      <c r="BKA44" s="65"/>
      <c r="BKB44" s="65"/>
      <c r="BKC44" s="65"/>
      <c r="BKD44" s="65"/>
      <c r="BKE44" s="65"/>
      <c r="BKF44" s="65"/>
      <c r="BKG44" s="65"/>
      <c r="BKH44" s="65"/>
      <c r="BKI44" s="65"/>
      <c r="BKJ44" s="65"/>
      <c r="BKK44" s="65"/>
      <c r="BKL44" s="65"/>
      <c r="BKM44" s="65"/>
      <c r="BKN44" s="65"/>
      <c r="BKO44" s="65"/>
      <c r="BKP44" s="65"/>
      <c r="BKQ44" s="65"/>
      <c r="BKR44" s="65"/>
      <c r="BKS44" s="65"/>
      <c r="BKT44" s="65"/>
      <c r="BKU44" s="65"/>
      <c r="BKV44" s="65"/>
      <c r="BKW44" s="65"/>
      <c r="BKX44" s="65"/>
      <c r="BKY44" s="65"/>
      <c r="BKZ44" s="65"/>
      <c r="BLA44" s="65"/>
      <c r="BLB44" s="65"/>
      <c r="BLC44" s="65"/>
      <c r="BLD44" s="65"/>
      <c r="BLE44" s="65"/>
      <c r="BLF44" s="65"/>
      <c r="BLG44" s="65"/>
      <c r="BLH44" s="65"/>
      <c r="BLI44" s="65"/>
      <c r="BLJ44" s="65"/>
      <c r="BLK44" s="65"/>
      <c r="BLL44" s="65"/>
      <c r="BLM44" s="65"/>
      <c r="BLN44" s="65"/>
      <c r="BLO44" s="65"/>
      <c r="BLP44" s="65"/>
      <c r="BLQ44" s="65"/>
      <c r="BLR44" s="65"/>
      <c r="BLS44" s="65"/>
      <c r="BLT44" s="65"/>
      <c r="BLU44" s="65"/>
      <c r="BLV44" s="65"/>
      <c r="BLW44" s="65"/>
      <c r="BLX44" s="65"/>
      <c r="BLY44" s="65"/>
      <c r="BLZ44" s="65"/>
      <c r="BMA44" s="65"/>
      <c r="BMB44" s="65"/>
      <c r="BMC44" s="65"/>
      <c r="BMD44" s="65"/>
      <c r="BME44" s="65"/>
      <c r="BMF44" s="65"/>
      <c r="BMG44" s="65"/>
      <c r="BMH44" s="65"/>
      <c r="BMI44" s="65"/>
      <c r="BMJ44" s="65"/>
      <c r="BMK44" s="65"/>
      <c r="BML44" s="65"/>
      <c r="BMM44" s="65"/>
      <c r="BMN44" s="65"/>
      <c r="BMO44" s="65"/>
      <c r="BMP44" s="65"/>
      <c r="BMQ44" s="65"/>
      <c r="BMR44" s="65"/>
      <c r="BMS44" s="65"/>
      <c r="BMT44" s="65"/>
      <c r="BMU44" s="65"/>
      <c r="BMV44" s="65"/>
      <c r="BMW44" s="65"/>
      <c r="BMX44" s="65"/>
      <c r="BMY44" s="65"/>
      <c r="BMZ44" s="65"/>
      <c r="BNA44" s="65"/>
      <c r="BNB44" s="65"/>
      <c r="BNC44" s="65"/>
      <c r="BND44" s="65"/>
      <c r="BNE44" s="65"/>
      <c r="BNF44" s="65"/>
      <c r="BNG44" s="65"/>
      <c r="BNH44" s="65"/>
      <c r="BNI44" s="65"/>
      <c r="BNJ44" s="65"/>
      <c r="BNK44" s="65"/>
      <c r="BNL44" s="65"/>
      <c r="BNM44" s="65"/>
      <c r="BNN44" s="65"/>
      <c r="BNO44" s="65"/>
      <c r="BNP44" s="65"/>
      <c r="BNQ44" s="65"/>
      <c r="BNR44" s="65"/>
      <c r="BNS44" s="65"/>
      <c r="BNT44" s="65"/>
      <c r="BNU44" s="65"/>
      <c r="BNV44" s="65"/>
      <c r="BNW44" s="65"/>
      <c r="BNX44" s="65"/>
      <c r="BNY44" s="65"/>
      <c r="BNZ44" s="65"/>
      <c r="BOA44" s="65"/>
      <c r="BOB44" s="65"/>
      <c r="BOC44" s="65"/>
      <c r="BOD44" s="65"/>
      <c r="BOE44" s="65"/>
      <c r="BOF44" s="65"/>
      <c r="BOG44" s="65"/>
      <c r="BOH44" s="65"/>
      <c r="BOI44" s="65"/>
      <c r="BOJ44" s="65"/>
      <c r="BOK44" s="65"/>
      <c r="BOL44" s="65"/>
      <c r="BOM44" s="65"/>
      <c r="BON44" s="65"/>
      <c r="BOO44" s="65"/>
      <c r="BOP44" s="65"/>
      <c r="BOQ44" s="65"/>
      <c r="BOR44" s="65"/>
      <c r="BOS44" s="65"/>
      <c r="BOT44" s="65"/>
      <c r="BOU44" s="65"/>
      <c r="BOV44" s="65"/>
      <c r="BOW44" s="65"/>
      <c r="BOX44" s="65"/>
      <c r="BOY44" s="65"/>
      <c r="BOZ44" s="65"/>
      <c r="BPA44" s="65"/>
      <c r="BPB44" s="65"/>
      <c r="BPC44" s="65"/>
      <c r="BPD44" s="65"/>
      <c r="BPE44" s="65"/>
      <c r="BPF44" s="65"/>
      <c r="BPG44" s="65"/>
      <c r="BPH44" s="65"/>
      <c r="BPI44" s="65"/>
      <c r="BPJ44" s="65"/>
      <c r="BPK44" s="65"/>
      <c r="BPL44" s="65"/>
      <c r="BPM44" s="65"/>
      <c r="BPN44" s="65"/>
      <c r="BPO44" s="65"/>
      <c r="BPP44" s="65"/>
      <c r="BPQ44" s="65"/>
      <c r="BPR44" s="65"/>
      <c r="BPS44" s="65"/>
      <c r="BPT44" s="65"/>
      <c r="BPU44" s="65"/>
      <c r="BPV44" s="65"/>
      <c r="BPW44" s="65"/>
      <c r="BPX44" s="65"/>
      <c r="BPY44" s="65"/>
      <c r="BPZ44" s="65"/>
      <c r="BQA44" s="65"/>
      <c r="BQB44" s="65"/>
      <c r="BQC44" s="65"/>
      <c r="BQD44" s="65"/>
      <c r="BQE44" s="65"/>
      <c r="BQF44" s="65"/>
      <c r="BQG44" s="65"/>
      <c r="BQH44" s="65"/>
      <c r="BQI44" s="65"/>
      <c r="BQJ44" s="65"/>
      <c r="BQK44" s="65"/>
      <c r="BQL44" s="65"/>
      <c r="BQM44" s="65"/>
      <c r="BQN44" s="65"/>
      <c r="BQO44" s="65"/>
      <c r="BQP44" s="65"/>
      <c r="BQQ44" s="65"/>
      <c r="BQR44" s="65"/>
      <c r="BQS44" s="65"/>
      <c r="BQT44" s="65"/>
      <c r="BQU44" s="65"/>
      <c r="BQV44" s="65"/>
      <c r="BQW44" s="65"/>
      <c r="BQX44" s="65"/>
      <c r="BQY44" s="65"/>
      <c r="BQZ44" s="65"/>
      <c r="BRA44" s="65"/>
      <c r="BRB44" s="65"/>
      <c r="BRC44" s="65"/>
      <c r="BRD44" s="65"/>
      <c r="BRE44" s="65"/>
      <c r="BRF44" s="65"/>
      <c r="BRG44" s="65"/>
      <c r="BRH44" s="65"/>
      <c r="BRI44" s="65"/>
      <c r="BRJ44" s="65"/>
      <c r="BRK44" s="65"/>
      <c r="BRL44" s="65"/>
      <c r="BRM44" s="65"/>
      <c r="BRN44" s="65"/>
      <c r="BRO44" s="65"/>
      <c r="BRP44" s="65"/>
      <c r="BRQ44" s="65"/>
      <c r="BRR44" s="65"/>
      <c r="BRS44" s="65"/>
      <c r="BRT44" s="65"/>
      <c r="BRU44" s="65"/>
      <c r="BRV44" s="65"/>
      <c r="BRW44" s="65"/>
      <c r="BRX44" s="65"/>
      <c r="BRY44" s="65"/>
      <c r="BRZ44" s="65"/>
      <c r="BSA44" s="65"/>
      <c r="BSB44" s="65"/>
      <c r="BSC44" s="65"/>
      <c r="BSD44" s="65"/>
      <c r="BSE44" s="65"/>
      <c r="BSF44" s="65"/>
      <c r="BSG44" s="65"/>
      <c r="BSH44" s="65"/>
      <c r="BSI44" s="65"/>
      <c r="BSJ44" s="65"/>
      <c r="BSK44" s="65"/>
      <c r="BSL44" s="65"/>
      <c r="BSM44" s="65"/>
      <c r="BSN44" s="65"/>
      <c r="BSO44" s="65"/>
      <c r="BSP44" s="65"/>
      <c r="BSQ44" s="65"/>
      <c r="BSR44" s="65"/>
      <c r="BSS44" s="65"/>
      <c r="BST44" s="65"/>
      <c r="BSU44" s="65"/>
      <c r="BSV44" s="65"/>
      <c r="BSW44" s="65"/>
      <c r="BSX44" s="65"/>
      <c r="BSY44" s="65"/>
      <c r="BSZ44" s="65"/>
      <c r="BTA44" s="65"/>
      <c r="BTB44" s="65"/>
      <c r="BTC44" s="65"/>
      <c r="BTD44" s="65"/>
      <c r="BTE44" s="65"/>
      <c r="BTF44" s="65"/>
      <c r="BTG44" s="65"/>
      <c r="BTH44" s="65"/>
      <c r="BTI44" s="65"/>
      <c r="BTJ44" s="65"/>
      <c r="BTK44" s="65"/>
      <c r="BTL44" s="65"/>
      <c r="BTM44" s="65"/>
      <c r="BTN44" s="65"/>
      <c r="BTO44" s="65"/>
      <c r="BTP44" s="65"/>
      <c r="BTQ44" s="65"/>
      <c r="BTR44" s="65"/>
      <c r="BTS44" s="65"/>
      <c r="BTT44" s="65"/>
      <c r="BTU44" s="65"/>
      <c r="BTV44" s="65"/>
      <c r="BTW44" s="65"/>
      <c r="BTX44" s="65"/>
      <c r="BTY44" s="65"/>
      <c r="BTZ44" s="65"/>
      <c r="BUA44" s="65"/>
      <c r="BUB44" s="65"/>
      <c r="BUC44" s="65"/>
      <c r="BUD44" s="65"/>
      <c r="BUE44" s="65"/>
      <c r="BUF44" s="65"/>
      <c r="BUG44" s="65"/>
      <c r="BUH44" s="65"/>
      <c r="BUI44" s="65"/>
      <c r="BUJ44" s="65"/>
      <c r="BUK44" s="65"/>
      <c r="BUL44" s="65"/>
      <c r="BUM44" s="65"/>
      <c r="BUN44" s="65"/>
      <c r="BUO44" s="65"/>
      <c r="BUP44" s="65"/>
      <c r="BUQ44" s="65"/>
      <c r="BUR44" s="65"/>
      <c r="BUS44" s="65"/>
      <c r="BUT44" s="65"/>
      <c r="BUU44" s="65"/>
      <c r="BUV44" s="65"/>
      <c r="BUW44" s="65"/>
      <c r="BUX44" s="65"/>
      <c r="BUY44" s="65"/>
      <c r="BUZ44" s="65"/>
      <c r="BVA44" s="65"/>
      <c r="BVB44" s="65"/>
      <c r="BVC44" s="65"/>
      <c r="BVD44" s="65"/>
      <c r="BVE44" s="65"/>
      <c r="BVF44" s="65"/>
      <c r="BVG44" s="65"/>
      <c r="BVH44" s="65"/>
      <c r="BVI44" s="65"/>
    </row>
    <row r="45" spans="1:1933" s="66" customFormat="1" ht="86.25" customHeight="1" x14ac:dyDescent="0.25">
      <c r="A45" s="9">
        <v>27</v>
      </c>
      <c r="B45" s="61" t="s">
        <v>208</v>
      </c>
      <c r="C45" s="10" t="s">
        <v>209</v>
      </c>
      <c r="D45" s="68" t="s">
        <v>210</v>
      </c>
      <c r="E45" s="68" t="s">
        <v>211</v>
      </c>
      <c r="F45" s="54" t="s">
        <v>59</v>
      </c>
      <c r="G45" s="49" t="s">
        <v>60</v>
      </c>
      <c r="H45" s="62">
        <v>14767114</v>
      </c>
      <c r="I45" s="15"/>
      <c r="J45" s="11">
        <v>125750</v>
      </c>
      <c r="K45" s="63"/>
      <c r="L45" s="15">
        <v>2248004</v>
      </c>
      <c r="M45" s="10"/>
      <c r="N45" s="11">
        <v>370362.42</v>
      </c>
      <c r="O45" s="10"/>
      <c r="P45" s="61"/>
      <c r="Q45" s="61"/>
      <c r="R45" s="61"/>
      <c r="T45" s="61"/>
      <c r="U45" s="61"/>
      <c r="V45" s="61"/>
      <c r="W45" s="61"/>
      <c r="X45" s="61"/>
      <c r="Y45" s="61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5"/>
      <c r="AMH45" s="65"/>
      <c r="AMI45" s="65"/>
      <c r="AMJ45" s="65"/>
      <c r="AMK45" s="65"/>
      <c r="AML45" s="65"/>
      <c r="AMM45" s="65"/>
      <c r="AMN45" s="65"/>
      <c r="AMO45" s="65"/>
      <c r="AMP45" s="65"/>
      <c r="AMQ45" s="65"/>
      <c r="AMR45" s="65"/>
      <c r="AMS45" s="65"/>
      <c r="AMT45" s="65"/>
      <c r="AMU45" s="65"/>
      <c r="AMV45" s="65"/>
      <c r="AMW45" s="65"/>
      <c r="AMX45" s="65"/>
      <c r="AMY45" s="65"/>
      <c r="AMZ45" s="65"/>
      <c r="ANA45" s="65"/>
      <c r="ANB45" s="65"/>
      <c r="ANC45" s="65"/>
      <c r="AND45" s="65"/>
      <c r="ANE45" s="65"/>
      <c r="ANF45" s="65"/>
      <c r="ANG45" s="65"/>
      <c r="ANH45" s="65"/>
      <c r="ANI45" s="65"/>
      <c r="ANJ45" s="65"/>
      <c r="ANK45" s="65"/>
      <c r="ANL45" s="65"/>
      <c r="ANM45" s="65"/>
      <c r="ANN45" s="65"/>
      <c r="ANO45" s="65"/>
      <c r="ANP45" s="65"/>
      <c r="ANQ45" s="65"/>
      <c r="ANR45" s="65"/>
      <c r="ANS45" s="65"/>
      <c r="ANT45" s="65"/>
      <c r="ANU45" s="65"/>
      <c r="ANV45" s="65"/>
      <c r="ANW45" s="65"/>
      <c r="ANX45" s="65"/>
      <c r="ANY45" s="65"/>
      <c r="ANZ45" s="65"/>
      <c r="AOA45" s="65"/>
      <c r="AOB45" s="65"/>
      <c r="AOC45" s="65"/>
      <c r="AOD45" s="65"/>
      <c r="AOE45" s="65"/>
      <c r="AOF45" s="65"/>
      <c r="AOG45" s="65"/>
      <c r="AOH45" s="65"/>
      <c r="AOI45" s="65"/>
      <c r="AOJ45" s="65"/>
      <c r="AOK45" s="65"/>
      <c r="AOL45" s="65"/>
      <c r="AOM45" s="65"/>
      <c r="AON45" s="65"/>
      <c r="AOO45" s="65"/>
      <c r="AOP45" s="65"/>
      <c r="AOQ45" s="65"/>
      <c r="AOR45" s="65"/>
      <c r="AOS45" s="65"/>
      <c r="AOT45" s="65"/>
      <c r="AOU45" s="65"/>
      <c r="AOV45" s="65"/>
      <c r="AOW45" s="65"/>
      <c r="AOX45" s="65"/>
      <c r="AOY45" s="65"/>
      <c r="AOZ45" s="65"/>
      <c r="APA45" s="65"/>
      <c r="APB45" s="65"/>
      <c r="APC45" s="65"/>
      <c r="APD45" s="65"/>
      <c r="APE45" s="65"/>
      <c r="APF45" s="65"/>
      <c r="APG45" s="65"/>
      <c r="APH45" s="65"/>
      <c r="API45" s="65"/>
      <c r="APJ45" s="65"/>
      <c r="APK45" s="65"/>
      <c r="APL45" s="65"/>
      <c r="APM45" s="65"/>
      <c r="APN45" s="65"/>
      <c r="APO45" s="65"/>
      <c r="APP45" s="65"/>
      <c r="APQ45" s="65"/>
      <c r="APR45" s="65"/>
      <c r="APS45" s="65"/>
      <c r="APT45" s="65"/>
      <c r="APU45" s="65"/>
      <c r="APV45" s="65"/>
      <c r="APW45" s="65"/>
      <c r="APX45" s="65"/>
      <c r="APY45" s="65"/>
      <c r="APZ45" s="65"/>
      <c r="AQA45" s="65"/>
      <c r="AQB45" s="65"/>
      <c r="AQC45" s="65"/>
      <c r="AQD45" s="65"/>
      <c r="AQE45" s="65"/>
      <c r="AQF45" s="65"/>
      <c r="AQG45" s="65"/>
      <c r="AQH45" s="65"/>
      <c r="AQI45" s="65"/>
      <c r="AQJ45" s="65"/>
      <c r="AQK45" s="65"/>
      <c r="AQL45" s="65"/>
      <c r="AQM45" s="65"/>
      <c r="AQN45" s="65"/>
      <c r="AQO45" s="65"/>
      <c r="AQP45" s="65"/>
      <c r="AQQ45" s="65"/>
      <c r="AQR45" s="65"/>
      <c r="AQS45" s="65"/>
      <c r="AQT45" s="65"/>
      <c r="AQU45" s="65"/>
      <c r="AQV45" s="65"/>
      <c r="AQW45" s="65"/>
      <c r="AQX45" s="65"/>
      <c r="AQY45" s="65"/>
      <c r="AQZ45" s="65"/>
      <c r="ARA45" s="65"/>
      <c r="ARB45" s="65"/>
      <c r="ARC45" s="65"/>
      <c r="ARD45" s="65"/>
      <c r="ARE45" s="65"/>
      <c r="ARF45" s="65"/>
      <c r="ARG45" s="65"/>
      <c r="ARH45" s="65"/>
      <c r="ARI45" s="65"/>
      <c r="ARJ45" s="65"/>
      <c r="ARK45" s="65"/>
      <c r="ARL45" s="65"/>
      <c r="ARM45" s="65"/>
      <c r="ARN45" s="65"/>
      <c r="ARO45" s="65"/>
      <c r="ARP45" s="65"/>
      <c r="ARQ45" s="65"/>
      <c r="ARR45" s="65"/>
      <c r="ARS45" s="65"/>
      <c r="ART45" s="65"/>
      <c r="ARU45" s="65"/>
      <c r="ARV45" s="65"/>
      <c r="ARW45" s="65"/>
      <c r="ARX45" s="65"/>
      <c r="ARY45" s="65"/>
      <c r="ARZ45" s="65"/>
      <c r="ASA45" s="65"/>
      <c r="ASB45" s="65"/>
      <c r="ASC45" s="65"/>
      <c r="ASD45" s="65"/>
      <c r="ASE45" s="65"/>
      <c r="ASF45" s="65"/>
      <c r="ASG45" s="65"/>
      <c r="ASH45" s="65"/>
      <c r="ASI45" s="65"/>
      <c r="ASJ45" s="65"/>
      <c r="ASK45" s="65"/>
      <c r="ASL45" s="65"/>
      <c r="ASM45" s="65"/>
      <c r="ASN45" s="65"/>
      <c r="ASO45" s="65"/>
      <c r="ASP45" s="65"/>
      <c r="ASQ45" s="65"/>
      <c r="ASR45" s="65"/>
      <c r="ASS45" s="65"/>
      <c r="AST45" s="65"/>
      <c r="ASU45" s="65"/>
      <c r="ASV45" s="65"/>
      <c r="ASW45" s="65"/>
      <c r="ASX45" s="65"/>
      <c r="ASY45" s="65"/>
      <c r="ASZ45" s="65"/>
      <c r="ATA45" s="65"/>
      <c r="ATB45" s="65"/>
      <c r="ATC45" s="65"/>
      <c r="ATD45" s="65"/>
      <c r="ATE45" s="65"/>
      <c r="ATF45" s="65"/>
      <c r="ATG45" s="65"/>
      <c r="ATH45" s="65"/>
      <c r="ATI45" s="65"/>
      <c r="ATJ45" s="65"/>
      <c r="ATK45" s="65"/>
      <c r="ATL45" s="65"/>
      <c r="ATM45" s="65"/>
      <c r="ATN45" s="65"/>
      <c r="ATO45" s="65"/>
      <c r="ATP45" s="65"/>
      <c r="ATQ45" s="65"/>
      <c r="ATR45" s="65"/>
      <c r="ATS45" s="65"/>
      <c r="ATT45" s="65"/>
      <c r="ATU45" s="65"/>
      <c r="ATV45" s="65"/>
      <c r="ATW45" s="65"/>
      <c r="ATX45" s="65"/>
      <c r="ATY45" s="65"/>
      <c r="ATZ45" s="65"/>
      <c r="AUA45" s="65"/>
      <c r="AUB45" s="65"/>
      <c r="AUC45" s="65"/>
      <c r="AUD45" s="65"/>
      <c r="AUE45" s="65"/>
      <c r="AUF45" s="65"/>
      <c r="AUG45" s="65"/>
      <c r="AUH45" s="65"/>
      <c r="AUI45" s="65"/>
      <c r="AUJ45" s="65"/>
      <c r="AUK45" s="65"/>
      <c r="AUL45" s="65"/>
      <c r="AUM45" s="65"/>
      <c r="AUN45" s="65"/>
      <c r="AUO45" s="65"/>
      <c r="AUP45" s="65"/>
      <c r="AUQ45" s="65"/>
      <c r="AUR45" s="65"/>
      <c r="AUS45" s="65"/>
      <c r="AUT45" s="65"/>
      <c r="AUU45" s="65"/>
      <c r="AUV45" s="65"/>
      <c r="AUW45" s="65"/>
      <c r="AUX45" s="65"/>
      <c r="AUY45" s="65"/>
      <c r="AUZ45" s="65"/>
      <c r="AVA45" s="65"/>
      <c r="AVB45" s="65"/>
      <c r="AVC45" s="65"/>
      <c r="AVD45" s="65"/>
      <c r="AVE45" s="65"/>
      <c r="AVF45" s="65"/>
      <c r="AVG45" s="65"/>
      <c r="AVH45" s="65"/>
      <c r="AVI45" s="65"/>
      <c r="AVJ45" s="65"/>
      <c r="AVK45" s="65"/>
      <c r="AVL45" s="65"/>
      <c r="AVM45" s="65"/>
      <c r="AVN45" s="65"/>
      <c r="AVO45" s="65"/>
      <c r="AVP45" s="65"/>
      <c r="AVQ45" s="65"/>
      <c r="AVR45" s="65"/>
      <c r="AVS45" s="65"/>
      <c r="AVT45" s="65"/>
      <c r="AVU45" s="65"/>
      <c r="AVV45" s="65"/>
      <c r="AVW45" s="65"/>
      <c r="AVX45" s="65"/>
      <c r="AVY45" s="65"/>
      <c r="AVZ45" s="65"/>
      <c r="AWA45" s="65"/>
      <c r="AWB45" s="65"/>
      <c r="AWC45" s="65"/>
      <c r="AWD45" s="65"/>
      <c r="AWE45" s="65"/>
      <c r="AWF45" s="65"/>
      <c r="AWG45" s="65"/>
      <c r="AWH45" s="65"/>
      <c r="AWI45" s="65"/>
      <c r="AWJ45" s="65"/>
      <c r="AWK45" s="65"/>
      <c r="AWL45" s="65"/>
      <c r="AWM45" s="65"/>
      <c r="AWN45" s="65"/>
      <c r="AWO45" s="65"/>
      <c r="AWP45" s="65"/>
      <c r="AWQ45" s="65"/>
      <c r="AWR45" s="65"/>
      <c r="AWS45" s="65"/>
      <c r="AWT45" s="65"/>
      <c r="AWU45" s="65"/>
      <c r="AWV45" s="65"/>
      <c r="AWW45" s="65"/>
      <c r="AWX45" s="65"/>
      <c r="AWY45" s="65"/>
      <c r="AWZ45" s="65"/>
      <c r="AXA45" s="65"/>
      <c r="AXB45" s="65"/>
      <c r="AXC45" s="65"/>
      <c r="AXD45" s="65"/>
      <c r="AXE45" s="65"/>
      <c r="AXF45" s="65"/>
      <c r="AXG45" s="65"/>
      <c r="AXH45" s="65"/>
      <c r="AXI45" s="65"/>
      <c r="AXJ45" s="65"/>
      <c r="AXK45" s="65"/>
      <c r="AXL45" s="65"/>
      <c r="AXM45" s="65"/>
      <c r="AXN45" s="65"/>
      <c r="AXO45" s="65"/>
      <c r="AXP45" s="65"/>
      <c r="AXQ45" s="65"/>
      <c r="AXR45" s="65"/>
      <c r="AXS45" s="65"/>
      <c r="AXT45" s="65"/>
      <c r="AXU45" s="65"/>
      <c r="AXV45" s="65"/>
      <c r="AXW45" s="65"/>
      <c r="AXX45" s="65"/>
      <c r="AXY45" s="65"/>
      <c r="AXZ45" s="65"/>
      <c r="AYA45" s="65"/>
      <c r="AYB45" s="65"/>
      <c r="AYC45" s="65"/>
      <c r="AYD45" s="65"/>
      <c r="AYE45" s="65"/>
      <c r="AYF45" s="65"/>
      <c r="AYG45" s="65"/>
      <c r="AYH45" s="65"/>
      <c r="AYI45" s="65"/>
      <c r="AYJ45" s="65"/>
      <c r="AYK45" s="65"/>
      <c r="AYL45" s="65"/>
      <c r="AYM45" s="65"/>
      <c r="AYN45" s="65"/>
      <c r="AYO45" s="65"/>
      <c r="AYP45" s="65"/>
      <c r="AYQ45" s="65"/>
      <c r="AYR45" s="65"/>
      <c r="AYS45" s="65"/>
      <c r="AYT45" s="65"/>
      <c r="AYU45" s="65"/>
      <c r="AYV45" s="65"/>
      <c r="AYW45" s="65"/>
      <c r="AYX45" s="65"/>
      <c r="AYY45" s="65"/>
      <c r="AYZ45" s="65"/>
      <c r="AZA45" s="65"/>
      <c r="AZB45" s="65"/>
      <c r="AZC45" s="65"/>
      <c r="AZD45" s="65"/>
      <c r="AZE45" s="65"/>
      <c r="AZF45" s="65"/>
      <c r="AZG45" s="65"/>
      <c r="AZH45" s="65"/>
      <c r="AZI45" s="65"/>
      <c r="AZJ45" s="65"/>
      <c r="AZK45" s="65"/>
      <c r="AZL45" s="65"/>
      <c r="AZM45" s="65"/>
      <c r="AZN45" s="65"/>
      <c r="AZO45" s="65"/>
      <c r="AZP45" s="65"/>
      <c r="AZQ45" s="65"/>
      <c r="AZR45" s="65"/>
      <c r="AZS45" s="65"/>
      <c r="AZT45" s="65"/>
      <c r="AZU45" s="65"/>
      <c r="AZV45" s="65"/>
      <c r="AZW45" s="65"/>
      <c r="AZX45" s="65"/>
      <c r="AZY45" s="65"/>
      <c r="AZZ45" s="65"/>
      <c r="BAA45" s="65"/>
      <c r="BAB45" s="65"/>
      <c r="BAC45" s="65"/>
      <c r="BAD45" s="65"/>
      <c r="BAE45" s="65"/>
      <c r="BAF45" s="65"/>
      <c r="BAG45" s="65"/>
      <c r="BAH45" s="65"/>
      <c r="BAI45" s="65"/>
      <c r="BAJ45" s="65"/>
      <c r="BAK45" s="65"/>
      <c r="BAL45" s="65"/>
      <c r="BAM45" s="65"/>
      <c r="BAN45" s="65"/>
      <c r="BAO45" s="65"/>
      <c r="BAP45" s="65"/>
      <c r="BAQ45" s="65"/>
      <c r="BAR45" s="65"/>
      <c r="BAS45" s="65"/>
      <c r="BAT45" s="65"/>
      <c r="BAU45" s="65"/>
      <c r="BAV45" s="65"/>
      <c r="BAW45" s="65"/>
      <c r="BAX45" s="65"/>
      <c r="BAY45" s="65"/>
      <c r="BAZ45" s="65"/>
      <c r="BBA45" s="65"/>
      <c r="BBB45" s="65"/>
      <c r="BBC45" s="65"/>
      <c r="BBD45" s="65"/>
      <c r="BBE45" s="65"/>
      <c r="BBF45" s="65"/>
      <c r="BBG45" s="65"/>
      <c r="BBH45" s="65"/>
      <c r="BBI45" s="65"/>
      <c r="BBJ45" s="65"/>
      <c r="BBK45" s="65"/>
      <c r="BBL45" s="65"/>
      <c r="BBM45" s="65"/>
      <c r="BBN45" s="65"/>
      <c r="BBO45" s="65"/>
      <c r="BBP45" s="65"/>
      <c r="BBQ45" s="65"/>
      <c r="BBR45" s="65"/>
      <c r="BBS45" s="65"/>
      <c r="BBT45" s="65"/>
      <c r="BBU45" s="65"/>
      <c r="BBV45" s="65"/>
      <c r="BBW45" s="65"/>
      <c r="BBX45" s="65"/>
      <c r="BBY45" s="65"/>
      <c r="BBZ45" s="65"/>
      <c r="BCA45" s="65"/>
      <c r="BCB45" s="65"/>
      <c r="BCC45" s="65"/>
      <c r="BCD45" s="65"/>
      <c r="BCE45" s="65"/>
      <c r="BCF45" s="65"/>
      <c r="BCG45" s="65"/>
      <c r="BCH45" s="65"/>
      <c r="BCI45" s="65"/>
      <c r="BCJ45" s="65"/>
      <c r="BCK45" s="65"/>
      <c r="BCL45" s="65"/>
      <c r="BCM45" s="65"/>
      <c r="BCN45" s="65"/>
      <c r="BCO45" s="65"/>
      <c r="BCP45" s="65"/>
      <c r="BCQ45" s="65"/>
      <c r="BCR45" s="65"/>
      <c r="BCS45" s="65"/>
      <c r="BCT45" s="65"/>
      <c r="BCU45" s="65"/>
      <c r="BCV45" s="65"/>
      <c r="BCW45" s="65"/>
      <c r="BCX45" s="65"/>
      <c r="BCY45" s="65"/>
      <c r="BCZ45" s="65"/>
      <c r="BDA45" s="65"/>
      <c r="BDB45" s="65"/>
      <c r="BDC45" s="65"/>
      <c r="BDD45" s="65"/>
      <c r="BDE45" s="65"/>
      <c r="BDF45" s="65"/>
      <c r="BDG45" s="65"/>
      <c r="BDH45" s="65"/>
      <c r="BDI45" s="65"/>
      <c r="BDJ45" s="65"/>
      <c r="BDK45" s="65"/>
      <c r="BDL45" s="65"/>
      <c r="BDM45" s="65"/>
      <c r="BDN45" s="65"/>
      <c r="BDO45" s="65"/>
      <c r="BDP45" s="65"/>
      <c r="BDQ45" s="65"/>
      <c r="BDR45" s="65"/>
      <c r="BDS45" s="65"/>
      <c r="BDT45" s="65"/>
      <c r="BDU45" s="65"/>
      <c r="BDV45" s="65"/>
      <c r="BDW45" s="65"/>
      <c r="BDX45" s="65"/>
      <c r="BDY45" s="65"/>
      <c r="BDZ45" s="65"/>
      <c r="BEA45" s="65"/>
      <c r="BEB45" s="65"/>
      <c r="BEC45" s="65"/>
      <c r="BED45" s="65"/>
      <c r="BEE45" s="65"/>
      <c r="BEF45" s="65"/>
      <c r="BEG45" s="65"/>
      <c r="BEH45" s="65"/>
      <c r="BEI45" s="65"/>
      <c r="BEJ45" s="65"/>
      <c r="BEK45" s="65"/>
      <c r="BEL45" s="65"/>
      <c r="BEM45" s="65"/>
      <c r="BEN45" s="65"/>
      <c r="BEO45" s="65"/>
      <c r="BEP45" s="65"/>
      <c r="BEQ45" s="65"/>
      <c r="BER45" s="65"/>
      <c r="BES45" s="65"/>
      <c r="BET45" s="65"/>
      <c r="BEU45" s="65"/>
      <c r="BEV45" s="65"/>
      <c r="BEW45" s="65"/>
      <c r="BEX45" s="65"/>
      <c r="BEY45" s="65"/>
      <c r="BEZ45" s="65"/>
      <c r="BFA45" s="65"/>
      <c r="BFB45" s="65"/>
      <c r="BFC45" s="65"/>
      <c r="BFD45" s="65"/>
      <c r="BFE45" s="65"/>
      <c r="BFF45" s="65"/>
      <c r="BFG45" s="65"/>
      <c r="BFH45" s="65"/>
      <c r="BFI45" s="65"/>
      <c r="BFJ45" s="65"/>
      <c r="BFK45" s="65"/>
      <c r="BFL45" s="65"/>
      <c r="BFM45" s="65"/>
      <c r="BFN45" s="65"/>
      <c r="BFO45" s="65"/>
      <c r="BFP45" s="65"/>
      <c r="BFQ45" s="65"/>
      <c r="BFR45" s="65"/>
      <c r="BFS45" s="65"/>
      <c r="BFT45" s="65"/>
      <c r="BFU45" s="65"/>
      <c r="BFV45" s="65"/>
      <c r="BFW45" s="65"/>
      <c r="BFX45" s="65"/>
      <c r="BFY45" s="65"/>
      <c r="BFZ45" s="65"/>
      <c r="BGA45" s="65"/>
      <c r="BGB45" s="65"/>
      <c r="BGC45" s="65"/>
      <c r="BGD45" s="65"/>
      <c r="BGE45" s="65"/>
      <c r="BGF45" s="65"/>
      <c r="BGG45" s="65"/>
      <c r="BGH45" s="65"/>
      <c r="BGI45" s="65"/>
      <c r="BGJ45" s="65"/>
      <c r="BGK45" s="65"/>
      <c r="BGL45" s="65"/>
      <c r="BGM45" s="65"/>
      <c r="BGN45" s="65"/>
      <c r="BGO45" s="65"/>
      <c r="BGP45" s="65"/>
      <c r="BGQ45" s="65"/>
      <c r="BGR45" s="65"/>
      <c r="BGS45" s="65"/>
      <c r="BGT45" s="65"/>
      <c r="BGU45" s="65"/>
      <c r="BGV45" s="65"/>
      <c r="BGW45" s="65"/>
      <c r="BGX45" s="65"/>
      <c r="BGY45" s="65"/>
      <c r="BGZ45" s="65"/>
      <c r="BHA45" s="65"/>
      <c r="BHB45" s="65"/>
      <c r="BHC45" s="65"/>
      <c r="BHD45" s="65"/>
      <c r="BHE45" s="65"/>
      <c r="BHF45" s="65"/>
      <c r="BHG45" s="65"/>
      <c r="BHH45" s="65"/>
      <c r="BHI45" s="65"/>
      <c r="BHJ45" s="65"/>
      <c r="BHK45" s="65"/>
      <c r="BHL45" s="65"/>
      <c r="BHM45" s="65"/>
      <c r="BHN45" s="65"/>
      <c r="BHO45" s="65"/>
      <c r="BHP45" s="65"/>
      <c r="BHQ45" s="65"/>
      <c r="BHR45" s="65"/>
      <c r="BHS45" s="65"/>
      <c r="BHT45" s="65"/>
      <c r="BHU45" s="65"/>
      <c r="BHV45" s="65"/>
      <c r="BHW45" s="65"/>
      <c r="BHX45" s="65"/>
      <c r="BHY45" s="65"/>
      <c r="BHZ45" s="65"/>
      <c r="BIA45" s="65"/>
      <c r="BIB45" s="65"/>
      <c r="BIC45" s="65"/>
      <c r="BID45" s="65"/>
      <c r="BIE45" s="65"/>
      <c r="BIF45" s="65"/>
      <c r="BIG45" s="65"/>
      <c r="BIH45" s="65"/>
      <c r="BII45" s="65"/>
      <c r="BIJ45" s="65"/>
      <c r="BIK45" s="65"/>
      <c r="BIL45" s="65"/>
      <c r="BIM45" s="65"/>
      <c r="BIN45" s="65"/>
      <c r="BIO45" s="65"/>
      <c r="BIP45" s="65"/>
      <c r="BIQ45" s="65"/>
      <c r="BIR45" s="65"/>
      <c r="BIS45" s="65"/>
      <c r="BIT45" s="65"/>
      <c r="BIU45" s="65"/>
      <c r="BIV45" s="65"/>
      <c r="BIW45" s="65"/>
      <c r="BIX45" s="65"/>
      <c r="BIY45" s="65"/>
      <c r="BIZ45" s="65"/>
      <c r="BJA45" s="65"/>
      <c r="BJB45" s="65"/>
      <c r="BJC45" s="65"/>
      <c r="BJD45" s="65"/>
      <c r="BJE45" s="65"/>
      <c r="BJF45" s="65"/>
      <c r="BJG45" s="65"/>
      <c r="BJH45" s="65"/>
      <c r="BJI45" s="65"/>
      <c r="BJJ45" s="65"/>
      <c r="BJK45" s="65"/>
      <c r="BJL45" s="65"/>
      <c r="BJM45" s="65"/>
      <c r="BJN45" s="65"/>
      <c r="BJO45" s="65"/>
      <c r="BJP45" s="65"/>
      <c r="BJQ45" s="65"/>
      <c r="BJR45" s="65"/>
      <c r="BJS45" s="65"/>
      <c r="BJT45" s="65"/>
      <c r="BJU45" s="65"/>
      <c r="BJV45" s="65"/>
      <c r="BJW45" s="65"/>
      <c r="BJX45" s="65"/>
      <c r="BJY45" s="65"/>
      <c r="BJZ45" s="65"/>
      <c r="BKA45" s="65"/>
      <c r="BKB45" s="65"/>
      <c r="BKC45" s="65"/>
      <c r="BKD45" s="65"/>
      <c r="BKE45" s="65"/>
      <c r="BKF45" s="65"/>
      <c r="BKG45" s="65"/>
      <c r="BKH45" s="65"/>
      <c r="BKI45" s="65"/>
      <c r="BKJ45" s="65"/>
      <c r="BKK45" s="65"/>
      <c r="BKL45" s="65"/>
      <c r="BKM45" s="65"/>
      <c r="BKN45" s="65"/>
      <c r="BKO45" s="65"/>
      <c r="BKP45" s="65"/>
      <c r="BKQ45" s="65"/>
      <c r="BKR45" s="65"/>
      <c r="BKS45" s="65"/>
      <c r="BKT45" s="65"/>
      <c r="BKU45" s="65"/>
      <c r="BKV45" s="65"/>
      <c r="BKW45" s="65"/>
      <c r="BKX45" s="65"/>
      <c r="BKY45" s="65"/>
      <c r="BKZ45" s="65"/>
      <c r="BLA45" s="65"/>
      <c r="BLB45" s="65"/>
      <c r="BLC45" s="65"/>
      <c r="BLD45" s="65"/>
      <c r="BLE45" s="65"/>
      <c r="BLF45" s="65"/>
      <c r="BLG45" s="65"/>
      <c r="BLH45" s="65"/>
      <c r="BLI45" s="65"/>
      <c r="BLJ45" s="65"/>
      <c r="BLK45" s="65"/>
      <c r="BLL45" s="65"/>
      <c r="BLM45" s="65"/>
      <c r="BLN45" s="65"/>
      <c r="BLO45" s="65"/>
      <c r="BLP45" s="65"/>
      <c r="BLQ45" s="65"/>
      <c r="BLR45" s="65"/>
      <c r="BLS45" s="65"/>
      <c r="BLT45" s="65"/>
      <c r="BLU45" s="65"/>
      <c r="BLV45" s="65"/>
      <c r="BLW45" s="65"/>
      <c r="BLX45" s="65"/>
      <c r="BLY45" s="65"/>
      <c r="BLZ45" s="65"/>
      <c r="BMA45" s="65"/>
      <c r="BMB45" s="65"/>
      <c r="BMC45" s="65"/>
      <c r="BMD45" s="65"/>
      <c r="BME45" s="65"/>
      <c r="BMF45" s="65"/>
      <c r="BMG45" s="65"/>
      <c r="BMH45" s="65"/>
      <c r="BMI45" s="65"/>
      <c r="BMJ45" s="65"/>
      <c r="BMK45" s="65"/>
      <c r="BML45" s="65"/>
      <c r="BMM45" s="65"/>
      <c r="BMN45" s="65"/>
      <c r="BMO45" s="65"/>
      <c r="BMP45" s="65"/>
      <c r="BMQ45" s="65"/>
      <c r="BMR45" s="65"/>
      <c r="BMS45" s="65"/>
      <c r="BMT45" s="65"/>
      <c r="BMU45" s="65"/>
      <c r="BMV45" s="65"/>
      <c r="BMW45" s="65"/>
      <c r="BMX45" s="65"/>
      <c r="BMY45" s="65"/>
      <c r="BMZ45" s="65"/>
      <c r="BNA45" s="65"/>
      <c r="BNB45" s="65"/>
      <c r="BNC45" s="65"/>
      <c r="BND45" s="65"/>
      <c r="BNE45" s="65"/>
      <c r="BNF45" s="65"/>
      <c r="BNG45" s="65"/>
      <c r="BNH45" s="65"/>
      <c r="BNI45" s="65"/>
      <c r="BNJ45" s="65"/>
      <c r="BNK45" s="65"/>
      <c r="BNL45" s="65"/>
      <c r="BNM45" s="65"/>
      <c r="BNN45" s="65"/>
      <c r="BNO45" s="65"/>
      <c r="BNP45" s="65"/>
      <c r="BNQ45" s="65"/>
      <c r="BNR45" s="65"/>
      <c r="BNS45" s="65"/>
      <c r="BNT45" s="65"/>
      <c r="BNU45" s="65"/>
      <c r="BNV45" s="65"/>
      <c r="BNW45" s="65"/>
      <c r="BNX45" s="65"/>
      <c r="BNY45" s="65"/>
      <c r="BNZ45" s="65"/>
      <c r="BOA45" s="65"/>
      <c r="BOB45" s="65"/>
      <c r="BOC45" s="65"/>
      <c r="BOD45" s="65"/>
      <c r="BOE45" s="65"/>
      <c r="BOF45" s="65"/>
      <c r="BOG45" s="65"/>
      <c r="BOH45" s="65"/>
      <c r="BOI45" s="65"/>
      <c r="BOJ45" s="65"/>
      <c r="BOK45" s="65"/>
      <c r="BOL45" s="65"/>
      <c r="BOM45" s="65"/>
      <c r="BON45" s="65"/>
      <c r="BOO45" s="65"/>
      <c r="BOP45" s="65"/>
      <c r="BOQ45" s="65"/>
      <c r="BOR45" s="65"/>
      <c r="BOS45" s="65"/>
      <c r="BOT45" s="65"/>
      <c r="BOU45" s="65"/>
      <c r="BOV45" s="65"/>
      <c r="BOW45" s="65"/>
      <c r="BOX45" s="65"/>
      <c r="BOY45" s="65"/>
      <c r="BOZ45" s="65"/>
      <c r="BPA45" s="65"/>
      <c r="BPB45" s="65"/>
      <c r="BPC45" s="65"/>
      <c r="BPD45" s="65"/>
      <c r="BPE45" s="65"/>
      <c r="BPF45" s="65"/>
      <c r="BPG45" s="65"/>
      <c r="BPH45" s="65"/>
      <c r="BPI45" s="65"/>
      <c r="BPJ45" s="65"/>
      <c r="BPK45" s="65"/>
      <c r="BPL45" s="65"/>
      <c r="BPM45" s="65"/>
      <c r="BPN45" s="65"/>
      <c r="BPO45" s="65"/>
      <c r="BPP45" s="65"/>
      <c r="BPQ45" s="65"/>
      <c r="BPR45" s="65"/>
      <c r="BPS45" s="65"/>
      <c r="BPT45" s="65"/>
      <c r="BPU45" s="65"/>
      <c r="BPV45" s="65"/>
      <c r="BPW45" s="65"/>
      <c r="BPX45" s="65"/>
      <c r="BPY45" s="65"/>
      <c r="BPZ45" s="65"/>
      <c r="BQA45" s="65"/>
      <c r="BQB45" s="65"/>
      <c r="BQC45" s="65"/>
      <c r="BQD45" s="65"/>
      <c r="BQE45" s="65"/>
      <c r="BQF45" s="65"/>
      <c r="BQG45" s="65"/>
      <c r="BQH45" s="65"/>
      <c r="BQI45" s="65"/>
      <c r="BQJ45" s="65"/>
      <c r="BQK45" s="65"/>
      <c r="BQL45" s="65"/>
      <c r="BQM45" s="65"/>
      <c r="BQN45" s="65"/>
      <c r="BQO45" s="65"/>
      <c r="BQP45" s="65"/>
      <c r="BQQ45" s="65"/>
      <c r="BQR45" s="65"/>
      <c r="BQS45" s="65"/>
      <c r="BQT45" s="65"/>
      <c r="BQU45" s="65"/>
      <c r="BQV45" s="65"/>
      <c r="BQW45" s="65"/>
      <c r="BQX45" s="65"/>
      <c r="BQY45" s="65"/>
      <c r="BQZ45" s="65"/>
      <c r="BRA45" s="65"/>
      <c r="BRB45" s="65"/>
      <c r="BRC45" s="65"/>
      <c r="BRD45" s="65"/>
      <c r="BRE45" s="65"/>
      <c r="BRF45" s="65"/>
      <c r="BRG45" s="65"/>
      <c r="BRH45" s="65"/>
      <c r="BRI45" s="65"/>
      <c r="BRJ45" s="65"/>
      <c r="BRK45" s="65"/>
      <c r="BRL45" s="65"/>
      <c r="BRM45" s="65"/>
      <c r="BRN45" s="65"/>
      <c r="BRO45" s="65"/>
      <c r="BRP45" s="65"/>
      <c r="BRQ45" s="65"/>
      <c r="BRR45" s="65"/>
      <c r="BRS45" s="65"/>
      <c r="BRT45" s="65"/>
      <c r="BRU45" s="65"/>
      <c r="BRV45" s="65"/>
      <c r="BRW45" s="65"/>
      <c r="BRX45" s="65"/>
      <c r="BRY45" s="65"/>
      <c r="BRZ45" s="65"/>
      <c r="BSA45" s="65"/>
      <c r="BSB45" s="65"/>
      <c r="BSC45" s="65"/>
      <c r="BSD45" s="65"/>
      <c r="BSE45" s="65"/>
      <c r="BSF45" s="65"/>
      <c r="BSG45" s="65"/>
      <c r="BSH45" s="65"/>
      <c r="BSI45" s="65"/>
      <c r="BSJ45" s="65"/>
      <c r="BSK45" s="65"/>
      <c r="BSL45" s="65"/>
      <c r="BSM45" s="65"/>
      <c r="BSN45" s="65"/>
      <c r="BSO45" s="65"/>
      <c r="BSP45" s="65"/>
      <c r="BSQ45" s="65"/>
      <c r="BSR45" s="65"/>
      <c r="BSS45" s="65"/>
      <c r="BST45" s="65"/>
      <c r="BSU45" s="65"/>
      <c r="BSV45" s="65"/>
      <c r="BSW45" s="65"/>
      <c r="BSX45" s="65"/>
      <c r="BSY45" s="65"/>
      <c r="BSZ45" s="65"/>
      <c r="BTA45" s="65"/>
      <c r="BTB45" s="65"/>
      <c r="BTC45" s="65"/>
      <c r="BTD45" s="65"/>
      <c r="BTE45" s="65"/>
      <c r="BTF45" s="65"/>
      <c r="BTG45" s="65"/>
      <c r="BTH45" s="65"/>
      <c r="BTI45" s="65"/>
      <c r="BTJ45" s="65"/>
      <c r="BTK45" s="65"/>
      <c r="BTL45" s="65"/>
      <c r="BTM45" s="65"/>
      <c r="BTN45" s="65"/>
      <c r="BTO45" s="65"/>
      <c r="BTP45" s="65"/>
      <c r="BTQ45" s="65"/>
      <c r="BTR45" s="65"/>
      <c r="BTS45" s="65"/>
      <c r="BTT45" s="65"/>
      <c r="BTU45" s="65"/>
      <c r="BTV45" s="65"/>
      <c r="BTW45" s="65"/>
      <c r="BTX45" s="65"/>
      <c r="BTY45" s="65"/>
      <c r="BTZ45" s="65"/>
      <c r="BUA45" s="65"/>
      <c r="BUB45" s="65"/>
      <c r="BUC45" s="65"/>
      <c r="BUD45" s="65"/>
      <c r="BUE45" s="65"/>
      <c r="BUF45" s="65"/>
      <c r="BUG45" s="65"/>
      <c r="BUH45" s="65"/>
      <c r="BUI45" s="65"/>
      <c r="BUJ45" s="65"/>
      <c r="BUK45" s="65"/>
      <c r="BUL45" s="65"/>
      <c r="BUM45" s="65"/>
      <c r="BUN45" s="65"/>
      <c r="BUO45" s="65"/>
      <c r="BUP45" s="65"/>
      <c r="BUQ45" s="65"/>
      <c r="BUR45" s="65"/>
      <c r="BUS45" s="65"/>
      <c r="BUT45" s="65"/>
      <c r="BUU45" s="65"/>
      <c r="BUV45" s="65"/>
      <c r="BUW45" s="65"/>
      <c r="BUX45" s="65"/>
      <c r="BUY45" s="65"/>
      <c r="BUZ45" s="65"/>
      <c r="BVA45" s="65"/>
      <c r="BVB45" s="65"/>
      <c r="BVC45" s="65"/>
      <c r="BVD45" s="65"/>
      <c r="BVE45" s="65"/>
      <c r="BVF45" s="65"/>
      <c r="BVG45" s="65"/>
      <c r="BVH45" s="65"/>
      <c r="BVI45" s="65"/>
    </row>
    <row r="46" spans="1:1933" s="6" customFormat="1" ht="90.75" customHeight="1" x14ac:dyDescent="0.25">
      <c r="A46" s="9">
        <v>28</v>
      </c>
      <c r="B46" s="61"/>
      <c r="C46" s="49" t="s">
        <v>212</v>
      </c>
      <c r="D46" s="10" t="s">
        <v>213</v>
      </c>
      <c r="E46" s="68" t="s">
        <v>214</v>
      </c>
      <c r="F46" s="54" t="s">
        <v>59</v>
      </c>
      <c r="G46" s="49" t="s">
        <v>60</v>
      </c>
      <c r="H46" s="62">
        <v>1000000</v>
      </c>
      <c r="I46" s="10" t="s">
        <v>215</v>
      </c>
      <c r="J46" s="11">
        <v>20421.900000000001</v>
      </c>
      <c r="K46" s="26"/>
      <c r="L46" s="15">
        <f>158020.23+N46</f>
        <v>205663.11000000002</v>
      </c>
      <c r="M46" s="10" t="s">
        <v>215</v>
      </c>
      <c r="N46" s="11">
        <v>47642.879999999997</v>
      </c>
      <c r="O46" s="10"/>
      <c r="P46" s="61" t="s">
        <v>216</v>
      </c>
      <c r="Q46" s="61" t="s">
        <v>217</v>
      </c>
      <c r="R46" s="61" t="s">
        <v>218</v>
      </c>
      <c r="S46" s="66"/>
      <c r="T46" s="61" t="s">
        <v>219</v>
      </c>
      <c r="U46" s="61" t="s">
        <v>220</v>
      </c>
      <c r="V46" s="61"/>
      <c r="W46" s="61"/>
      <c r="X46" s="61" t="s">
        <v>217</v>
      </c>
      <c r="Y46" s="61" t="s">
        <v>221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</row>
    <row r="47" spans="1:1933" s="6" customFormat="1" ht="82.5" customHeight="1" x14ac:dyDescent="0.25">
      <c r="A47" s="9">
        <v>29</v>
      </c>
      <c r="B47" s="61"/>
      <c r="C47" s="49"/>
      <c r="D47" s="10"/>
      <c r="E47" s="68" t="s">
        <v>222</v>
      </c>
      <c r="G47" s="10"/>
      <c r="H47" s="62"/>
      <c r="I47" s="10"/>
      <c r="J47" s="11">
        <v>250000</v>
      </c>
      <c r="K47" s="63"/>
      <c r="L47" s="15"/>
      <c r="M47" s="10"/>
      <c r="N47" s="11"/>
      <c r="O47" s="10"/>
      <c r="P47" s="61"/>
      <c r="Q47" s="61"/>
      <c r="R47" s="61"/>
      <c r="S47" s="66"/>
      <c r="T47" s="61"/>
      <c r="U47" s="61"/>
      <c r="V47" s="61"/>
      <c r="W47" s="61"/>
      <c r="X47" s="61"/>
      <c r="Y47" s="6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</row>
    <row r="48" spans="1:1933" s="6" customFormat="1" ht="71.25" customHeight="1" x14ac:dyDescent="0.25">
      <c r="A48" s="9">
        <v>30</v>
      </c>
      <c r="B48" s="61"/>
      <c r="C48" s="49"/>
      <c r="D48" s="10"/>
      <c r="E48" s="68" t="s">
        <v>223</v>
      </c>
      <c r="G48" s="10"/>
      <c r="H48" s="62"/>
      <c r="I48" s="10"/>
      <c r="J48" s="11">
        <v>10000</v>
      </c>
      <c r="K48" s="63"/>
      <c r="L48" s="15"/>
      <c r="M48" s="10"/>
      <c r="N48" s="11"/>
      <c r="O48" s="10"/>
      <c r="P48" s="61"/>
      <c r="Q48" s="61"/>
      <c r="R48" s="61"/>
      <c r="S48" s="66"/>
      <c r="T48" s="61"/>
      <c r="U48" s="61"/>
      <c r="V48" s="61"/>
      <c r="W48" s="61"/>
      <c r="X48" s="61"/>
      <c r="Y48" s="61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</row>
    <row r="49" spans="1:1933" s="6" customFormat="1" ht="75" customHeight="1" x14ac:dyDescent="0.25">
      <c r="A49" s="9">
        <v>31</v>
      </c>
      <c r="B49" s="61"/>
      <c r="C49" s="49"/>
      <c r="D49" s="10"/>
      <c r="E49" s="68" t="s">
        <v>224</v>
      </c>
      <c r="G49" s="10"/>
      <c r="H49" s="62"/>
      <c r="I49" s="10"/>
      <c r="J49" s="11">
        <v>150000</v>
      </c>
      <c r="K49" s="63"/>
      <c r="L49" s="15"/>
      <c r="M49" s="10"/>
      <c r="N49" s="11"/>
      <c r="O49" s="10"/>
      <c r="P49" s="61"/>
      <c r="Q49" s="61"/>
      <c r="R49" s="61"/>
      <c r="S49" s="66"/>
      <c r="T49" s="61"/>
      <c r="U49" s="61"/>
      <c r="V49" s="61"/>
      <c r="W49" s="61"/>
      <c r="X49" s="61"/>
      <c r="Y49" s="61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</row>
    <row r="50" spans="1:1933" s="6" customFormat="1" ht="75" customHeight="1" x14ac:dyDescent="0.25">
      <c r="A50" s="9">
        <v>32</v>
      </c>
      <c r="B50" s="61"/>
      <c r="C50" s="49"/>
      <c r="D50" s="10"/>
      <c r="E50" s="68" t="s">
        <v>225</v>
      </c>
      <c r="G50" s="10"/>
      <c r="H50" s="62"/>
      <c r="I50" s="10"/>
      <c r="J50" s="11">
        <v>10839</v>
      </c>
      <c r="K50" s="63"/>
      <c r="L50" s="15"/>
      <c r="M50" s="10"/>
      <c r="N50" s="11"/>
      <c r="O50" s="10"/>
      <c r="P50" s="61"/>
      <c r="Q50" s="61"/>
      <c r="R50" s="61"/>
      <c r="S50" s="66"/>
      <c r="T50" s="61"/>
      <c r="U50" s="61"/>
      <c r="V50" s="61"/>
      <c r="W50" s="61"/>
      <c r="X50" s="61"/>
      <c r="Y50" s="61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</row>
    <row r="51" spans="1:1933" s="6" customFormat="1" ht="75" customHeight="1" x14ac:dyDescent="0.25">
      <c r="A51" s="9">
        <v>33</v>
      </c>
      <c r="B51" s="61"/>
      <c r="C51" s="49"/>
      <c r="D51" s="10"/>
      <c r="E51" s="68" t="s">
        <v>226</v>
      </c>
      <c r="G51" s="10"/>
      <c r="H51" s="62"/>
      <c r="I51" s="10"/>
      <c r="J51" s="11">
        <v>2500</v>
      </c>
      <c r="K51" s="63"/>
      <c r="L51" s="15"/>
      <c r="M51" s="10"/>
      <c r="N51" s="11"/>
      <c r="O51" s="10"/>
      <c r="P51" s="61"/>
      <c r="Q51" s="61"/>
      <c r="R51" s="61"/>
      <c r="S51" s="66"/>
      <c r="T51" s="61"/>
      <c r="U51" s="61"/>
      <c r="V51" s="61"/>
      <c r="W51" s="61"/>
      <c r="X51" s="61"/>
      <c r="Y51" s="61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</row>
    <row r="52" spans="1:1933" s="6" customFormat="1" ht="75" customHeight="1" x14ac:dyDescent="0.25">
      <c r="A52" s="9">
        <v>34</v>
      </c>
      <c r="B52" s="61"/>
      <c r="C52" s="49"/>
      <c r="D52" s="10"/>
      <c r="E52" s="68" t="s">
        <v>227</v>
      </c>
      <c r="G52" s="10"/>
      <c r="H52" s="62"/>
      <c r="I52" s="10"/>
      <c r="J52" s="13"/>
      <c r="K52" s="63"/>
      <c r="L52" s="15"/>
      <c r="M52" s="10"/>
      <c r="N52" s="11"/>
      <c r="O52" s="10"/>
      <c r="P52" s="61"/>
      <c r="Q52" s="61"/>
      <c r="R52" s="61"/>
      <c r="S52" s="66"/>
      <c r="T52" s="61"/>
      <c r="U52" s="61"/>
      <c r="V52" s="61"/>
      <c r="W52" s="61"/>
      <c r="X52" s="61"/>
      <c r="Y52" s="6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</row>
    <row r="53" spans="1:1933" s="6" customFormat="1" ht="113.25" customHeight="1" x14ac:dyDescent="0.25">
      <c r="A53" s="9">
        <v>35</v>
      </c>
      <c r="B53" s="61"/>
      <c r="C53" s="49" t="s">
        <v>228</v>
      </c>
      <c r="D53" s="10" t="s">
        <v>213</v>
      </c>
      <c r="E53" s="68" t="s">
        <v>229</v>
      </c>
      <c r="F53" s="6" t="s">
        <v>59</v>
      </c>
      <c r="G53" s="10" t="s">
        <v>60</v>
      </c>
      <c r="H53" s="84">
        <v>1000000</v>
      </c>
      <c r="I53" s="10" t="s">
        <v>215</v>
      </c>
      <c r="J53" s="13"/>
      <c r="K53" s="63"/>
      <c r="L53" s="15">
        <v>158020.23000000001</v>
      </c>
      <c r="M53" s="10" t="s">
        <v>215</v>
      </c>
      <c r="N53" s="64"/>
      <c r="O53" s="10"/>
      <c r="P53" s="61" t="s">
        <v>216</v>
      </c>
      <c r="Q53" s="61" t="s">
        <v>230</v>
      </c>
      <c r="R53" s="61" t="s">
        <v>231</v>
      </c>
      <c r="S53" s="66"/>
      <c r="T53" s="61" t="s">
        <v>219</v>
      </c>
      <c r="U53" s="61" t="s">
        <v>232</v>
      </c>
      <c r="V53" s="61"/>
      <c r="W53" s="61"/>
      <c r="X53" s="61" t="s">
        <v>230</v>
      </c>
      <c r="Y53" s="61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</row>
    <row r="54" spans="1:1933" s="6" customFormat="1" ht="120.75" customHeight="1" x14ac:dyDescent="0.25">
      <c r="A54" s="9">
        <v>36</v>
      </c>
      <c r="B54" s="61"/>
      <c r="C54" s="49"/>
      <c r="D54" s="10"/>
      <c r="E54" s="68" t="s">
        <v>233</v>
      </c>
      <c r="G54" s="10"/>
      <c r="H54" s="63"/>
      <c r="I54" s="10"/>
      <c r="J54" s="11">
        <v>138437.1</v>
      </c>
      <c r="K54" s="63"/>
      <c r="L54" s="15"/>
      <c r="M54" s="10"/>
      <c r="N54" s="11"/>
      <c r="O54" s="10"/>
      <c r="P54" s="61"/>
      <c r="Q54" s="61"/>
      <c r="R54" s="61"/>
      <c r="S54" s="66"/>
      <c r="T54" s="61"/>
      <c r="U54" s="61"/>
      <c r="V54" s="61"/>
      <c r="W54" s="61"/>
      <c r="X54" s="61"/>
      <c r="Y54" s="61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</row>
    <row r="55" spans="1:1933" s="6" customFormat="1" ht="66.75" customHeight="1" x14ac:dyDescent="0.25">
      <c r="A55" s="9">
        <v>37</v>
      </c>
      <c r="B55" s="61"/>
      <c r="C55" s="49"/>
      <c r="D55" s="10"/>
      <c r="E55" s="68" t="s">
        <v>234</v>
      </c>
      <c r="G55" s="10"/>
      <c r="H55" s="63"/>
      <c r="I55" s="10"/>
      <c r="J55" s="13"/>
      <c r="K55" s="63"/>
      <c r="L55" s="15"/>
      <c r="M55" s="10"/>
      <c r="N55" s="11"/>
      <c r="O55" s="10"/>
      <c r="P55" s="61"/>
      <c r="Q55" s="61"/>
      <c r="R55" s="61"/>
      <c r="S55" s="66"/>
      <c r="T55" s="61"/>
      <c r="U55" s="61"/>
      <c r="V55" s="61"/>
      <c r="W55" s="61"/>
      <c r="X55" s="61"/>
      <c r="Y55" s="61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</row>
    <row r="56" spans="1:1933" s="6" customFormat="1" ht="92.25" customHeight="1" x14ac:dyDescent="0.25">
      <c r="A56" s="9">
        <v>38</v>
      </c>
      <c r="B56" s="61"/>
      <c r="C56" s="49"/>
      <c r="D56" s="10"/>
      <c r="E56" s="68" t="s">
        <v>235</v>
      </c>
      <c r="G56" s="10"/>
      <c r="H56" s="63"/>
      <c r="I56" s="10"/>
      <c r="J56" s="11">
        <v>247838.1</v>
      </c>
      <c r="K56" s="63"/>
      <c r="L56" s="15"/>
      <c r="M56" s="10"/>
      <c r="N56" s="11">
        <v>289703.14</v>
      </c>
      <c r="O56" s="10"/>
      <c r="P56" s="61"/>
      <c r="Q56" s="61"/>
      <c r="R56" s="61"/>
      <c r="S56" s="66"/>
      <c r="T56" s="61"/>
      <c r="U56" s="61"/>
      <c r="V56" s="61"/>
      <c r="W56" s="61"/>
      <c r="X56" s="61"/>
      <c r="Y56" s="61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</row>
    <row r="57" spans="1:1933" s="6" customFormat="1" ht="92.25" customHeight="1" x14ac:dyDescent="0.25">
      <c r="A57" s="9">
        <v>39</v>
      </c>
      <c r="B57" s="61"/>
      <c r="C57" s="49"/>
      <c r="D57" s="10"/>
      <c r="E57" s="68" t="s">
        <v>236</v>
      </c>
      <c r="G57" s="10"/>
      <c r="H57" s="63"/>
      <c r="I57" s="10"/>
      <c r="J57" s="13"/>
      <c r="K57" s="63"/>
      <c r="L57" s="15"/>
      <c r="M57" s="10"/>
      <c r="N57" s="64"/>
      <c r="O57" s="10"/>
      <c r="P57" s="61"/>
      <c r="Q57" s="61"/>
      <c r="R57" s="61"/>
      <c r="S57" s="66"/>
      <c r="T57" s="61"/>
      <c r="U57" s="61"/>
      <c r="V57" s="61"/>
      <c r="W57" s="61"/>
      <c r="X57" s="61"/>
      <c r="Y57" s="61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</row>
    <row r="58" spans="1:1933" s="6" customFormat="1" ht="92.25" customHeight="1" x14ac:dyDescent="0.25">
      <c r="A58" s="9">
        <v>40</v>
      </c>
      <c r="B58" s="61"/>
      <c r="C58" s="49"/>
      <c r="D58" s="10"/>
      <c r="E58" s="68" t="s">
        <v>237</v>
      </c>
      <c r="G58" s="10"/>
      <c r="H58" s="63"/>
      <c r="I58" s="10"/>
      <c r="J58" s="11">
        <v>3300</v>
      </c>
      <c r="K58" s="63"/>
      <c r="L58" s="15"/>
      <c r="M58" s="10"/>
      <c r="N58" s="11">
        <v>95064.5</v>
      </c>
      <c r="O58" s="10"/>
      <c r="P58" s="61"/>
      <c r="Q58" s="61"/>
      <c r="R58" s="61"/>
      <c r="S58" s="66"/>
      <c r="T58" s="61"/>
      <c r="U58" s="61"/>
      <c r="V58" s="61"/>
      <c r="W58" s="61"/>
      <c r="X58" s="61"/>
      <c r="Y58" s="61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</row>
    <row r="59" spans="1:1933" s="6" customFormat="1" ht="92.25" customHeight="1" x14ac:dyDescent="0.25">
      <c r="A59" s="9">
        <v>41</v>
      </c>
      <c r="B59" s="61"/>
      <c r="C59" s="49"/>
      <c r="D59" s="10"/>
      <c r="E59" s="68" t="s">
        <v>238</v>
      </c>
      <c r="G59" s="10"/>
      <c r="H59" s="63"/>
      <c r="I59" s="10"/>
      <c r="J59" s="11">
        <v>8248</v>
      </c>
      <c r="K59" s="63"/>
      <c r="L59" s="15"/>
      <c r="M59" s="10"/>
      <c r="N59" s="64"/>
      <c r="O59" s="10"/>
      <c r="P59" s="61"/>
      <c r="Q59" s="61"/>
      <c r="R59" s="61"/>
      <c r="S59" s="66"/>
      <c r="T59" s="61"/>
      <c r="U59" s="61"/>
      <c r="V59" s="61"/>
      <c r="W59" s="61"/>
      <c r="X59" s="61"/>
      <c r="Y59" s="61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</row>
    <row r="60" spans="1:1933" s="6" customFormat="1" ht="92.25" customHeight="1" x14ac:dyDescent="0.25">
      <c r="A60" s="9">
        <v>42</v>
      </c>
      <c r="B60" s="61" t="s">
        <v>239</v>
      </c>
      <c r="C60" s="49" t="s">
        <v>240</v>
      </c>
      <c r="D60" s="10" t="s">
        <v>241</v>
      </c>
      <c r="E60" s="68" t="s">
        <v>242</v>
      </c>
      <c r="F60" s="6" t="s">
        <v>59</v>
      </c>
      <c r="G60" s="49" t="s">
        <v>60</v>
      </c>
      <c r="H60" s="67">
        <v>8500000</v>
      </c>
      <c r="I60" s="10"/>
      <c r="J60" s="11">
        <v>45434.8</v>
      </c>
      <c r="K60" s="63"/>
      <c r="L60" s="15"/>
      <c r="M60" s="10"/>
      <c r="N60" s="11"/>
      <c r="O60" s="10"/>
      <c r="P60" s="61"/>
      <c r="Q60" s="61"/>
      <c r="R60" s="61"/>
      <c r="S60" s="66"/>
      <c r="T60" s="61"/>
      <c r="U60" s="61"/>
      <c r="V60" s="61"/>
      <c r="W60" s="61"/>
      <c r="X60" s="61"/>
      <c r="Y60" s="6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</row>
    <row r="61" spans="1:1933" s="6" customFormat="1" ht="92.25" customHeight="1" x14ac:dyDescent="0.25">
      <c r="A61" s="9">
        <v>43</v>
      </c>
      <c r="B61" s="10" t="s">
        <v>243</v>
      </c>
      <c r="C61" s="49" t="s">
        <v>244</v>
      </c>
      <c r="D61" s="10" t="s">
        <v>245</v>
      </c>
      <c r="E61" s="49" t="s">
        <v>237</v>
      </c>
      <c r="F61" s="6" t="s">
        <v>59</v>
      </c>
      <c r="G61" s="49" t="s">
        <v>60</v>
      </c>
      <c r="H61" s="27">
        <v>1800000</v>
      </c>
      <c r="I61" s="10"/>
      <c r="J61" s="13"/>
      <c r="K61" s="15">
        <v>35890.1</v>
      </c>
      <c r="L61" s="15"/>
      <c r="M61" s="10"/>
      <c r="N61" s="11"/>
      <c r="O61" s="10"/>
      <c r="P61" s="10"/>
      <c r="Q61" s="10"/>
      <c r="R61" s="10"/>
      <c r="T61" s="10"/>
      <c r="U61" s="10"/>
      <c r="V61" s="10"/>
      <c r="W61" s="10"/>
      <c r="X61" s="10"/>
      <c r="Y61" s="10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</row>
    <row r="62" spans="1:1933" s="6" customFormat="1" ht="75" customHeight="1" x14ac:dyDescent="0.25">
      <c r="A62" s="9">
        <v>44</v>
      </c>
      <c r="B62" s="61" t="s">
        <v>239</v>
      </c>
      <c r="C62" s="49" t="s">
        <v>240</v>
      </c>
      <c r="D62" s="10" t="s">
        <v>241</v>
      </c>
      <c r="E62" s="68" t="s">
        <v>246</v>
      </c>
      <c r="F62" s="6" t="s">
        <v>59</v>
      </c>
      <c r="G62" s="49" t="s">
        <v>60</v>
      </c>
      <c r="H62" s="67">
        <v>8500000</v>
      </c>
      <c r="I62" s="10"/>
      <c r="J62" s="11">
        <v>88238.8</v>
      </c>
      <c r="K62" s="63"/>
      <c r="L62" s="15"/>
      <c r="M62" s="10"/>
      <c r="N62" s="64"/>
      <c r="O62" s="10"/>
      <c r="P62" s="61"/>
      <c r="Q62" s="61"/>
      <c r="R62" s="61"/>
      <c r="S62" s="66"/>
      <c r="T62" s="61"/>
      <c r="U62" s="61"/>
      <c r="V62" s="61"/>
      <c r="W62" s="61"/>
      <c r="X62" s="61"/>
      <c r="Y62" s="6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</row>
    <row r="63" spans="1:1933" s="6" customFormat="1" ht="75" customHeight="1" x14ac:dyDescent="0.25">
      <c r="A63" s="9">
        <v>45</v>
      </c>
      <c r="B63" s="61"/>
      <c r="C63" s="49"/>
      <c r="D63" s="10"/>
      <c r="E63" s="68" t="s">
        <v>247</v>
      </c>
      <c r="G63" s="10"/>
      <c r="H63" s="63"/>
      <c r="I63" s="10"/>
      <c r="J63" s="11">
        <v>53397.599999999999</v>
      </c>
      <c r="K63" s="63"/>
      <c r="L63" s="15"/>
      <c r="M63" s="10"/>
      <c r="N63" s="64"/>
      <c r="O63" s="10"/>
      <c r="P63" s="61"/>
      <c r="Q63" s="61"/>
      <c r="R63" s="61"/>
      <c r="S63" s="66"/>
      <c r="T63" s="61"/>
      <c r="U63" s="61"/>
      <c r="V63" s="61"/>
      <c r="W63" s="61"/>
      <c r="X63" s="61"/>
      <c r="Y63" s="6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</row>
    <row r="64" spans="1:1933" s="6" customFormat="1" ht="75" customHeight="1" x14ac:dyDescent="0.25">
      <c r="A64" s="9">
        <v>46</v>
      </c>
      <c r="B64" s="61">
        <v>20000001401</v>
      </c>
      <c r="C64" s="49" t="s">
        <v>248</v>
      </c>
      <c r="D64" s="10" t="s">
        <v>249</v>
      </c>
      <c r="E64" s="68" t="s">
        <v>250</v>
      </c>
      <c r="F64" s="6" t="s">
        <v>59</v>
      </c>
      <c r="G64" s="49" t="s">
        <v>60</v>
      </c>
      <c r="H64" s="62">
        <v>3937500</v>
      </c>
      <c r="I64" s="10" t="s">
        <v>251</v>
      </c>
      <c r="J64" s="13"/>
      <c r="K64" s="10" t="s">
        <v>251</v>
      </c>
      <c r="L64" s="15">
        <f>1220891+N64</f>
        <v>1511995.9</v>
      </c>
      <c r="M64" s="10" t="s">
        <v>251</v>
      </c>
      <c r="N64" s="11">
        <v>291104.90000000002</v>
      </c>
      <c r="O64" s="10" t="s">
        <v>251</v>
      </c>
      <c r="P64" s="61"/>
      <c r="Q64" s="61" t="s">
        <v>252</v>
      </c>
      <c r="R64" s="61" t="s">
        <v>253</v>
      </c>
      <c r="S64" s="66"/>
      <c r="T64" s="61"/>
      <c r="U64" s="61" t="s">
        <v>254</v>
      </c>
      <c r="V64" s="10"/>
      <c r="W64" s="61"/>
      <c r="X64" s="61" t="s">
        <v>252</v>
      </c>
      <c r="Y64" s="61" t="s">
        <v>255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8"/>
      <c r="AMB64" s="8"/>
      <c r="AMC64" s="8"/>
      <c r="AMD64" s="8"/>
      <c r="AME64" s="8"/>
      <c r="AMF64" s="8"/>
      <c r="AMG64" s="8"/>
      <c r="AMH64" s="8"/>
      <c r="AMI64" s="8"/>
      <c r="AMJ64" s="8"/>
      <c r="AMK64" s="8"/>
      <c r="AML64" s="8"/>
      <c r="AMM64" s="8"/>
      <c r="AMN64" s="8"/>
      <c r="AMO64" s="8"/>
      <c r="AMP64" s="8"/>
      <c r="AMQ64" s="8"/>
      <c r="AMR64" s="8"/>
      <c r="AMS64" s="8"/>
      <c r="AMT64" s="8"/>
      <c r="AMU64" s="8"/>
      <c r="AMV64" s="8"/>
      <c r="AMW64" s="8"/>
      <c r="AMX64" s="8"/>
      <c r="AMY64" s="8"/>
      <c r="AMZ64" s="8"/>
      <c r="ANA64" s="8"/>
      <c r="ANB64" s="8"/>
      <c r="ANC64" s="8"/>
      <c r="AND64" s="8"/>
      <c r="ANE64" s="8"/>
      <c r="ANF64" s="8"/>
      <c r="ANG64" s="8"/>
      <c r="ANH64" s="8"/>
      <c r="ANI64" s="8"/>
      <c r="ANJ64" s="8"/>
      <c r="ANK64" s="8"/>
      <c r="ANL64" s="8"/>
      <c r="ANM64" s="8"/>
      <c r="ANN64" s="8"/>
      <c r="ANO64" s="8"/>
      <c r="ANP64" s="8"/>
      <c r="ANQ64" s="8"/>
      <c r="ANR64" s="8"/>
      <c r="ANS64" s="8"/>
      <c r="ANT64" s="8"/>
      <c r="ANU64" s="8"/>
      <c r="ANV64" s="8"/>
      <c r="ANW64" s="8"/>
      <c r="ANX64" s="8"/>
      <c r="ANY64" s="8"/>
      <c r="ANZ64" s="8"/>
      <c r="AOA64" s="8"/>
      <c r="AOB64" s="8"/>
      <c r="AOC64" s="8"/>
      <c r="AOD64" s="8"/>
      <c r="AOE64" s="8"/>
      <c r="AOF64" s="8"/>
      <c r="AOG64" s="8"/>
      <c r="AOH64" s="8"/>
      <c r="AOI64" s="8"/>
      <c r="AOJ64" s="8"/>
      <c r="AOK64" s="8"/>
      <c r="AOL64" s="8"/>
      <c r="AOM64" s="8"/>
      <c r="AON64" s="8"/>
      <c r="AOO64" s="8"/>
      <c r="AOP64" s="8"/>
      <c r="AOQ64" s="8"/>
      <c r="AOR64" s="8"/>
      <c r="AOS64" s="8"/>
      <c r="AOT64" s="8"/>
      <c r="AOU64" s="8"/>
      <c r="AOV64" s="8"/>
      <c r="AOW64" s="8"/>
      <c r="AOX64" s="8"/>
      <c r="AOY64" s="8"/>
      <c r="AOZ64" s="8"/>
      <c r="APA64" s="8"/>
      <c r="APB64" s="8"/>
      <c r="APC64" s="8"/>
      <c r="APD64" s="8"/>
      <c r="APE64" s="8"/>
      <c r="APF64" s="8"/>
      <c r="APG64" s="8"/>
      <c r="APH64" s="8"/>
      <c r="API64" s="8"/>
      <c r="APJ64" s="8"/>
      <c r="APK64" s="8"/>
      <c r="APL64" s="8"/>
      <c r="APM64" s="8"/>
      <c r="APN64" s="8"/>
      <c r="APO64" s="8"/>
      <c r="APP64" s="8"/>
      <c r="APQ64" s="8"/>
      <c r="APR64" s="8"/>
      <c r="APS64" s="8"/>
      <c r="APT64" s="8"/>
      <c r="APU64" s="8"/>
      <c r="APV64" s="8"/>
      <c r="APW64" s="8"/>
      <c r="APX64" s="8"/>
      <c r="APY64" s="8"/>
      <c r="APZ64" s="8"/>
      <c r="AQA64" s="8"/>
      <c r="AQB64" s="8"/>
      <c r="AQC64" s="8"/>
      <c r="AQD64" s="8"/>
      <c r="AQE64" s="8"/>
      <c r="AQF64" s="8"/>
      <c r="AQG64" s="8"/>
      <c r="AQH64" s="8"/>
      <c r="AQI64" s="8"/>
      <c r="AQJ64" s="8"/>
      <c r="AQK64" s="8"/>
      <c r="AQL64" s="8"/>
      <c r="AQM64" s="8"/>
      <c r="AQN64" s="8"/>
      <c r="AQO64" s="8"/>
      <c r="AQP64" s="8"/>
      <c r="AQQ64" s="8"/>
      <c r="AQR64" s="8"/>
      <c r="AQS64" s="8"/>
      <c r="AQT64" s="8"/>
      <c r="AQU64" s="8"/>
      <c r="AQV64" s="8"/>
      <c r="AQW64" s="8"/>
      <c r="AQX64" s="8"/>
      <c r="AQY64" s="8"/>
      <c r="AQZ64" s="8"/>
      <c r="ARA64" s="8"/>
      <c r="ARB64" s="8"/>
      <c r="ARC64" s="8"/>
      <c r="ARD64" s="8"/>
      <c r="ARE64" s="8"/>
      <c r="ARF64" s="8"/>
      <c r="ARG64" s="8"/>
      <c r="ARH64" s="8"/>
      <c r="ARI64" s="8"/>
      <c r="ARJ64" s="8"/>
      <c r="ARK64" s="8"/>
      <c r="ARL64" s="8"/>
      <c r="ARM64" s="8"/>
      <c r="ARN64" s="8"/>
      <c r="ARO64" s="8"/>
      <c r="ARP64" s="8"/>
      <c r="ARQ64" s="8"/>
      <c r="ARR64" s="8"/>
      <c r="ARS64" s="8"/>
      <c r="ART64" s="8"/>
      <c r="ARU64" s="8"/>
      <c r="ARV64" s="8"/>
      <c r="ARW64" s="8"/>
      <c r="ARX64" s="8"/>
      <c r="ARY64" s="8"/>
      <c r="ARZ64" s="8"/>
      <c r="ASA64" s="8"/>
      <c r="ASB64" s="8"/>
      <c r="ASC64" s="8"/>
      <c r="ASD64" s="8"/>
      <c r="ASE64" s="8"/>
      <c r="ASF64" s="8"/>
      <c r="ASG64" s="8"/>
      <c r="ASH64" s="8"/>
      <c r="ASI64" s="8"/>
      <c r="ASJ64" s="8"/>
      <c r="ASK64" s="8"/>
      <c r="ASL64" s="8"/>
      <c r="ASM64" s="8"/>
      <c r="ASN64" s="8"/>
      <c r="ASO64" s="8"/>
      <c r="ASP64" s="8"/>
      <c r="ASQ64" s="8"/>
      <c r="ASR64" s="8"/>
      <c r="ASS64" s="8"/>
      <c r="AST64" s="8"/>
      <c r="ASU64" s="8"/>
      <c r="ASV64" s="8"/>
      <c r="ASW64" s="8"/>
      <c r="ASX64" s="8"/>
      <c r="ASY64" s="8"/>
      <c r="ASZ64" s="8"/>
      <c r="ATA64" s="8"/>
      <c r="ATB64" s="8"/>
      <c r="ATC64" s="8"/>
      <c r="ATD64" s="8"/>
      <c r="ATE64" s="8"/>
      <c r="ATF64" s="8"/>
      <c r="ATG64" s="8"/>
      <c r="ATH64" s="8"/>
      <c r="ATI64" s="8"/>
      <c r="ATJ64" s="8"/>
      <c r="ATK64" s="8"/>
      <c r="ATL64" s="8"/>
      <c r="ATM64" s="8"/>
      <c r="ATN64" s="8"/>
      <c r="ATO64" s="8"/>
      <c r="ATP64" s="8"/>
      <c r="ATQ64" s="8"/>
      <c r="ATR64" s="8"/>
      <c r="ATS64" s="8"/>
      <c r="ATT64" s="8"/>
      <c r="ATU64" s="8"/>
      <c r="ATV64" s="8"/>
      <c r="ATW64" s="8"/>
      <c r="ATX64" s="8"/>
      <c r="ATY64" s="8"/>
      <c r="ATZ64" s="8"/>
      <c r="AUA64" s="8"/>
      <c r="AUB64" s="8"/>
      <c r="AUC64" s="8"/>
      <c r="AUD64" s="8"/>
      <c r="AUE64" s="8"/>
      <c r="AUF64" s="8"/>
      <c r="AUG64" s="8"/>
      <c r="AUH64" s="8"/>
      <c r="AUI64" s="8"/>
      <c r="AUJ64" s="8"/>
      <c r="AUK64" s="8"/>
      <c r="AUL64" s="8"/>
      <c r="AUM64" s="8"/>
      <c r="AUN64" s="8"/>
      <c r="AUO64" s="8"/>
      <c r="AUP64" s="8"/>
      <c r="AUQ64" s="8"/>
      <c r="AUR64" s="8"/>
      <c r="AUS64" s="8"/>
      <c r="AUT64" s="8"/>
      <c r="AUU64" s="8"/>
      <c r="AUV64" s="8"/>
      <c r="AUW64" s="8"/>
      <c r="AUX64" s="8"/>
      <c r="AUY64" s="8"/>
      <c r="AUZ64" s="8"/>
      <c r="AVA64" s="8"/>
      <c r="AVB64" s="8"/>
      <c r="AVC64" s="8"/>
      <c r="AVD64" s="8"/>
      <c r="AVE64" s="8"/>
      <c r="AVF64" s="8"/>
      <c r="AVG64" s="8"/>
      <c r="AVH64" s="8"/>
      <c r="AVI64" s="8"/>
      <c r="AVJ64" s="8"/>
      <c r="AVK64" s="8"/>
      <c r="AVL64" s="8"/>
      <c r="AVM64" s="8"/>
      <c r="AVN64" s="8"/>
      <c r="AVO64" s="8"/>
      <c r="AVP64" s="8"/>
      <c r="AVQ64" s="8"/>
      <c r="AVR64" s="8"/>
      <c r="AVS64" s="8"/>
      <c r="AVT64" s="8"/>
      <c r="AVU64" s="8"/>
      <c r="AVV64" s="8"/>
      <c r="AVW64" s="8"/>
      <c r="AVX64" s="8"/>
      <c r="AVY64" s="8"/>
      <c r="AVZ64" s="8"/>
      <c r="AWA64" s="8"/>
      <c r="AWB64" s="8"/>
      <c r="AWC64" s="8"/>
      <c r="AWD64" s="8"/>
      <c r="AWE64" s="8"/>
      <c r="AWF64" s="8"/>
      <c r="AWG64" s="8"/>
      <c r="AWH64" s="8"/>
      <c r="AWI64" s="8"/>
      <c r="AWJ64" s="8"/>
      <c r="AWK64" s="8"/>
      <c r="AWL64" s="8"/>
      <c r="AWM64" s="8"/>
      <c r="AWN64" s="8"/>
      <c r="AWO64" s="8"/>
      <c r="AWP64" s="8"/>
      <c r="AWQ64" s="8"/>
      <c r="AWR64" s="8"/>
      <c r="AWS64" s="8"/>
      <c r="AWT64" s="8"/>
      <c r="AWU64" s="8"/>
      <c r="AWV64" s="8"/>
      <c r="AWW64" s="8"/>
      <c r="AWX64" s="8"/>
      <c r="AWY64" s="8"/>
      <c r="AWZ64" s="8"/>
      <c r="AXA64" s="8"/>
      <c r="AXB64" s="8"/>
      <c r="AXC64" s="8"/>
      <c r="AXD64" s="8"/>
      <c r="AXE64" s="8"/>
      <c r="AXF64" s="8"/>
      <c r="AXG64" s="8"/>
      <c r="AXH64" s="8"/>
      <c r="AXI64" s="8"/>
      <c r="AXJ64" s="8"/>
      <c r="AXK64" s="8"/>
      <c r="AXL64" s="8"/>
      <c r="AXM64" s="8"/>
      <c r="AXN64" s="8"/>
      <c r="AXO64" s="8"/>
      <c r="AXP64" s="8"/>
      <c r="AXQ64" s="8"/>
      <c r="AXR64" s="8"/>
      <c r="AXS64" s="8"/>
      <c r="AXT64" s="8"/>
      <c r="AXU64" s="8"/>
      <c r="AXV64" s="8"/>
      <c r="AXW64" s="8"/>
      <c r="AXX64" s="8"/>
      <c r="AXY64" s="8"/>
      <c r="AXZ64" s="8"/>
      <c r="AYA64" s="8"/>
      <c r="AYB64" s="8"/>
      <c r="AYC64" s="8"/>
      <c r="AYD64" s="8"/>
      <c r="AYE64" s="8"/>
      <c r="AYF64" s="8"/>
      <c r="AYG64" s="8"/>
      <c r="AYH64" s="8"/>
      <c r="AYI64" s="8"/>
      <c r="AYJ64" s="8"/>
      <c r="AYK64" s="8"/>
      <c r="AYL64" s="8"/>
      <c r="AYM64" s="8"/>
      <c r="AYN64" s="8"/>
      <c r="AYO64" s="8"/>
      <c r="AYP64" s="8"/>
      <c r="AYQ64" s="8"/>
      <c r="AYR64" s="8"/>
      <c r="AYS64" s="8"/>
      <c r="AYT64" s="8"/>
      <c r="AYU64" s="8"/>
      <c r="AYV64" s="8"/>
      <c r="AYW64" s="8"/>
      <c r="AYX64" s="8"/>
      <c r="AYY64" s="8"/>
      <c r="AYZ64" s="8"/>
      <c r="AZA64" s="8"/>
      <c r="AZB64" s="8"/>
      <c r="AZC64" s="8"/>
      <c r="AZD64" s="8"/>
      <c r="AZE64" s="8"/>
      <c r="AZF64" s="8"/>
      <c r="AZG64" s="8"/>
      <c r="AZH64" s="8"/>
      <c r="AZI64" s="8"/>
      <c r="AZJ64" s="8"/>
      <c r="AZK64" s="8"/>
      <c r="AZL64" s="8"/>
      <c r="AZM64" s="8"/>
      <c r="AZN64" s="8"/>
      <c r="AZO64" s="8"/>
      <c r="AZP64" s="8"/>
      <c r="AZQ64" s="8"/>
      <c r="AZR64" s="8"/>
      <c r="AZS64" s="8"/>
      <c r="AZT64" s="8"/>
      <c r="AZU64" s="8"/>
      <c r="AZV64" s="8"/>
      <c r="AZW64" s="8"/>
      <c r="AZX64" s="8"/>
      <c r="AZY64" s="8"/>
      <c r="AZZ64" s="8"/>
      <c r="BAA64" s="8"/>
      <c r="BAB64" s="8"/>
      <c r="BAC64" s="8"/>
      <c r="BAD64" s="8"/>
      <c r="BAE64" s="8"/>
      <c r="BAF64" s="8"/>
      <c r="BAG64" s="8"/>
      <c r="BAH64" s="8"/>
      <c r="BAI64" s="8"/>
      <c r="BAJ64" s="8"/>
      <c r="BAK64" s="8"/>
      <c r="BAL64" s="8"/>
      <c r="BAM64" s="8"/>
      <c r="BAN64" s="8"/>
      <c r="BAO64" s="8"/>
      <c r="BAP64" s="8"/>
      <c r="BAQ64" s="8"/>
      <c r="BAR64" s="8"/>
      <c r="BAS64" s="8"/>
      <c r="BAT64" s="8"/>
      <c r="BAU64" s="8"/>
      <c r="BAV64" s="8"/>
      <c r="BAW64" s="8"/>
      <c r="BAX64" s="8"/>
      <c r="BAY64" s="8"/>
      <c r="BAZ64" s="8"/>
      <c r="BBA64" s="8"/>
      <c r="BBB64" s="8"/>
      <c r="BBC64" s="8"/>
      <c r="BBD64" s="8"/>
      <c r="BBE64" s="8"/>
      <c r="BBF64" s="8"/>
      <c r="BBG64" s="8"/>
      <c r="BBH64" s="8"/>
      <c r="BBI64" s="8"/>
      <c r="BBJ64" s="8"/>
      <c r="BBK64" s="8"/>
      <c r="BBL64" s="8"/>
      <c r="BBM64" s="8"/>
      <c r="BBN64" s="8"/>
      <c r="BBO64" s="8"/>
      <c r="BBP64" s="8"/>
      <c r="BBQ64" s="8"/>
      <c r="BBR64" s="8"/>
      <c r="BBS64" s="8"/>
      <c r="BBT64" s="8"/>
      <c r="BBU64" s="8"/>
      <c r="BBV64" s="8"/>
      <c r="BBW64" s="8"/>
      <c r="BBX64" s="8"/>
      <c r="BBY64" s="8"/>
      <c r="BBZ64" s="8"/>
      <c r="BCA64" s="8"/>
      <c r="BCB64" s="8"/>
      <c r="BCC64" s="8"/>
      <c r="BCD64" s="8"/>
      <c r="BCE64" s="8"/>
      <c r="BCF64" s="8"/>
      <c r="BCG64" s="8"/>
      <c r="BCH64" s="8"/>
      <c r="BCI64" s="8"/>
      <c r="BCJ64" s="8"/>
      <c r="BCK64" s="8"/>
      <c r="BCL64" s="8"/>
      <c r="BCM64" s="8"/>
      <c r="BCN64" s="8"/>
      <c r="BCO64" s="8"/>
      <c r="BCP64" s="8"/>
      <c r="BCQ64" s="8"/>
      <c r="BCR64" s="8"/>
      <c r="BCS64" s="8"/>
      <c r="BCT64" s="8"/>
      <c r="BCU64" s="8"/>
      <c r="BCV64" s="8"/>
      <c r="BCW64" s="8"/>
      <c r="BCX64" s="8"/>
      <c r="BCY64" s="8"/>
      <c r="BCZ64" s="8"/>
      <c r="BDA64" s="8"/>
      <c r="BDB64" s="8"/>
      <c r="BDC64" s="8"/>
      <c r="BDD64" s="8"/>
      <c r="BDE64" s="8"/>
      <c r="BDF64" s="8"/>
      <c r="BDG64" s="8"/>
      <c r="BDH64" s="8"/>
      <c r="BDI64" s="8"/>
      <c r="BDJ64" s="8"/>
      <c r="BDK64" s="8"/>
      <c r="BDL64" s="8"/>
      <c r="BDM64" s="8"/>
      <c r="BDN64" s="8"/>
      <c r="BDO64" s="8"/>
      <c r="BDP64" s="8"/>
      <c r="BDQ64" s="8"/>
      <c r="BDR64" s="8"/>
      <c r="BDS64" s="8"/>
      <c r="BDT64" s="8"/>
      <c r="BDU64" s="8"/>
      <c r="BDV64" s="8"/>
      <c r="BDW64" s="8"/>
      <c r="BDX64" s="8"/>
      <c r="BDY64" s="8"/>
      <c r="BDZ64" s="8"/>
      <c r="BEA64" s="8"/>
      <c r="BEB64" s="8"/>
      <c r="BEC64" s="8"/>
      <c r="BED64" s="8"/>
      <c r="BEE64" s="8"/>
      <c r="BEF64" s="8"/>
      <c r="BEG64" s="8"/>
      <c r="BEH64" s="8"/>
      <c r="BEI64" s="8"/>
      <c r="BEJ64" s="8"/>
      <c r="BEK64" s="8"/>
      <c r="BEL64" s="8"/>
      <c r="BEM64" s="8"/>
      <c r="BEN64" s="8"/>
      <c r="BEO64" s="8"/>
      <c r="BEP64" s="8"/>
      <c r="BEQ64" s="8"/>
      <c r="BER64" s="8"/>
      <c r="BES64" s="8"/>
      <c r="BET64" s="8"/>
      <c r="BEU64" s="8"/>
      <c r="BEV64" s="8"/>
      <c r="BEW64" s="8"/>
      <c r="BEX64" s="8"/>
      <c r="BEY64" s="8"/>
      <c r="BEZ64" s="8"/>
      <c r="BFA64" s="8"/>
      <c r="BFB64" s="8"/>
      <c r="BFC64" s="8"/>
      <c r="BFD64" s="8"/>
      <c r="BFE64" s="8"/>
      <c r="BFF64" s="8"/>
      <c r="BFG64" s="8"/>
      <c r="BFH64" s="8"/>
      <c r="BFI64" s="8"/>
      <c r="BFJ64" s="8"/>
      <c r="BFK64" s="8"/>
      <c r="BFL64" s="8"/>
      <c r="BFM64" s="8"/>
      <c r="BFN64" s="8"/>
      <c r="BFO64" s="8"/>
      <c r="BFP64" s="8"/>
      <c r="BFQ64" s="8"/>
      <c r="BFR64" s="8"/>
      <c r="BFS64" s="8"/>
      <c r="BFT64" s="8"/>
      <c r="BFU64" s="8"/>
      <c r="BFV64" s="8"/>
      <c r="BFW64" s="8"/>
      <c r="BFX64" s="8"/>
      <c r="BFY64" s="8"/>
      <c r="BFZ64" s="8"/>
      <c r="BGA64" s="8"/>
      <c r="BGB64" s="8"/>
      <c r="BGC64" s="8"/>
      <c r="BGD64" s="8"/>
      <c r="BGE64" s="8"/>
      <c r="BGF64" s="8"/>
      <c r="BGG64" s="8"/>
      <c r="BGH64" s="8"/>
      <c r="BGI64" s="8"/>
      <c r="BGJ64" s="8"/>
      <c r="BGK64" s="8"/>
      <c r="BGL64" s="8"/>
      <c r="BGM64" s="8"/>
      <c r="BGN64" s="8"/>
      <c r="BGO64" s="8"/>
      <c r="BGP64" s="8"/>
      <c r="BGQ64" s="8"/>
      <c r="BGR64" s="8"/>
      <c r="BGS64" s="8"/>
      <c r="BGT64" s="8"/>
      <c r="BGU64" s="8"/>
      <c r="BGV64" s="8"/>
      <c r="BGW64" s="8"/>
      <c r="BGX64" s="8"/>
      <c r="BGY64" s="8"/>
      <c r="BGZ64" s="8"/>
      <c r="BHA64" s="8"/>
      <c r="BHB64" s="8"/>
      <c r="BHC64" s="8"/>
      <c r="BHD64" s="8"/>
      <c r="BHE64" s="8"/>
      <c r="BHF64" s="8"/>
      <c r="BHG64" s="8"/>
      <c r="BHH64" s="8"/>
      <c r="BHI64" s="8"/>
      <c r="BHJ64" s="8"/>
      <c r="BHK64" s="8"/>
      <c r="BHL64" s="8"/>
      <c r="BHM64" s="8"/>
      <c r="BHN64" s="8"/>
      <c r="BHO64" s="8"/>
      <c r="BHP64" s="8"/>
      <c r="BHQ64" s="8"/>
      <c r="BHR64" s="8"/>
      <c r="BHS64" s="8"/>
      <c r="BHT64" s="8"/>
      <c r="BHU64" s="8"/>
      <c r="BHV64" s="8"/>
      <c r="BHW64" s="8"/>
      <c r="BHX64" s="8"/>
      <c r="BHY64" s="8"/>
      <c r="BHZ64" s="8"/>
      <c r="BIA64" s="8"/>
      <c r="BIB64" s="8"/>
      <c r="BIC64" s="8"/>
      <c r="BID64" s="8"/>
      <c r="BIE64" s="8"/>
      <c r="BIF64" s="8"/>
      <c r="BIG64" s="8"/>
      <c r="BIH64" s="8"/>
      <c r="BII64" s="8"/>
      <c r="BIJ64" s="8"/>
      <c r="BIK64" s="8"/>
      <c r="BIL64" s="8"/>
      <c r="BIM64" s="8"/>
      <c r="BIN64" s="8"/>
      <c r="BIO64" s="8"/>
      <c r="BIP64" s="8"/>
      <c r="BIQ64" s="8"/>
      <c r="BIR64" s="8"/>
      <c r="BIS64" s="8"/>
      <c r="BIT64" s="8"/>
      <c r="BIU64" s="8"/>
      <c r="BIV64" s="8"/>
      <c r="BIW64" s="8"/>
      <c r="BIX64" s="8"/>
      <c r="BIY64" s="8"/>
      <c r="BIZ64" s="8"/>
      <c r="BJA64" s="8"/>
      <c r="BJB64" s="8"/>
      <c r="BJC64" s="8"/>
      <c r="BJD64" s="8"/>
      <c r="BJE64" s="8"/>
      <c r="BJF64" s="8"/>
      <c r="BJG64" s="8"/>
      <c r="BJH64" s="8"/>
      <c r="BJI64" s="8"/>
      <c r="BJJ64" s="8"/>
      <c r="BJK64" s="8"/>
      <c r="BJL64" s="8"/>
      <c r="BJM64" s="8"/>
      <c r="BJN64" s="8"/>
      <c r="BJO64" s="8"/>
      <c r="BJP64" s="8"/>
      <c r="BJQ64" s="8"/>
      <c r="BJR64" s="8"/>
      <c r="BJS64" s="8"/>
      <c r="BJT64" s="8"/>
      <c r="BJU64" s="8"/>
      <c r="BJV64" s="8"/>
      <c r="BJW64" s="8"/>
      <c r="BJX64" s="8"/>
      <c r="BJY64" s="8"/>
      <c r="BJZ64" s="8"/>
      <c r="BKA64" s="8"/>
      <c r="BKB64" s="8"/>
      <c r="BKC64" s="8"/>
      <c r="BKD64" s="8"/>
      <c r="BKE64" s="8"/>
      <c r="BKF64" s="8"/>
      <c r="BKG64" s="8"/>
      <c r="BKH64" s="8"/>
      <c r="BKI64" s="8"/>
      <c r="BKJ64" s="8"/>
      <c r="BKK64" s="8"/>
      <c r="BKL64" s="8"/>
      <c r="BKM64" s="8"/>
      <c r="BKN64" s="8"/>
      <c r="BKO64" s="8"/>
      <c r="BKP64" s="8"/>
      <c r="BKQ64" s="8"/>
      <c r="BKR64" s="8"/>
      <c r="BKS64" s="8"/>
      <c r="BKT64" s="8"/>
      <c r="BKU64" s="8"/>
      <c r="BKV64" s="8"/>
      <c r="BKW64" s="8"/>
      <c r="BKX64" s="8"/>
      <c r="BKY64" s="8"/>
      <c r="BKZ64" s="8"/>
      <c r="BLA64" s="8"/>
      <c r="BLB64" s="8"/>
      <c r="BLC64" s="8"/>
      <c r="BLD64" s="8"/>
      <c r="BLE64" s="8"/>
      <c r="BLF64" s="8"/>
      <c r="BLG64" s="8"/>
      <c r="BLH64" s="8"/>
      <c r="BLI64" s="8"/>
      <c r="BLJ64" s="8"/>
      <c r="BLK64" s="8"/>
      <c r="BLL64" s="8"/>
      <c r="BLM64" s="8"/>
      <c r="BLN64" s="8"/>
      <c r="BLO64" s="8"/>
      <c r="BLP64" s="8"/>
      <c r="BLQ64" s="8"/>
      <c r="BLR64" s="8"/>
      <c r="BLS64" s="8"/>
      <c r="BLT64" s="8"/>
      <c r="BLU64" s="8"/>
      <c r="BLV64" s="8"/>
      <c r="BLW64" s="8"/>
      <c r="BLX64" s="8"/>
      <c r="BLY64" s="8"/>
      <c r="BLZ64" s="8"/>
      <c r="BMA64" s="8"/>
      <c r="BMB64" s="8"/>
      <c r="BMC64" s="8"/>
      <c r="BMD64" s="8"/>
      <c r="BME64" s="8"/>
      <c r="BMF64" s="8"/>
      <c r="BMG64" s="8"/>
      <c r="BMH64" s="8"/>
      <c r="BMI64" s="8"/>
      <c r="BMJ64" s="8"/>
      <c r="BMK64" s="8"/>
      <c r="BML64" s="8"/>
      <c r="BMM64" s="8"/>
      <c r="BMN64" s="8"/>
      <c r="BMO64" s="8"/>
      <c r="BMP64" s="8"/>
      <c r="BMQ64" s="8"/>
      <c r="BMR64" s="8"/>
      <c r="BMS64" s="8"/>
      <c r="BMT64" s="8"/>
      <c r="BMU64" s="8"/>
      <c r="BMV64" s="8"/>
      <c r="BMW64" s="8"/>
      <c r="BMX64" s="8"/>
      <c r="BMY64" s="8"/>
      <c r="BMZ64" s="8"/>
      <c r="BNA64" s="8"/>
      <c r="BNB64" s="8"/>
      <c r="BNC64" s="8"/>
      <c r="BND64" s="8"/>
      <c r="BNE64" s="8"/>
      <c r="BNF64" s="8"/>
      <c r="BNG64" s="8"/>
      <c r="BNH64" s="8"/>
      <c r="BNI64" s="8"/>
      <c r="BNJ64" s="8"/>
      <c r="BNK64" s="8"/>
      <c r="BNL64" s="8"/>
      <c r="BNM64" s="8"/>
      <c r="BNN64" s="8"/>
      <c r="BNO64" s="8"/>
      <c r="BNP64" s="8"/>
      <c r="BNQ64" s="8"/>
      <c r="BNR64" s="8"/>
      <c r="BNS64" s="8"/>
      <c r="BNT64" s="8"/>
      <c r="BNU64" s="8"/>
      <c r="BNV64" s="8"/>
      <c r="BNW64" s="8"/>
      <c r="BNX64" s="8"/>
      <c r="BNY64" s="8"/>
      <c r="BNZ64" s="8"/>
      <c r="BOA64" s="8"/>
      <c r="BOB64" s="8"/>
      <c r="BOC64" s="8"/>
      <c r="BOD64" s="8"/>
      <c r="BOE64" s="8"/>
      <c r="BOF64" s="8"/>
      <c r="BOG64" s="8"/>
      <c r="BOH64" s="8"/>
      <c r="BOI64" s="8"/>
      <c r="BOJ64" s="8"/>
      <c r="BOK64" s="8"/>
      <c r="BOL64" s="8"/>
      <c r="BOM64" s="8"/>
      <c r="BON64" s="8"/>
      <c r="BOO64" s="8"/>
      <c r="BOP64" s="8"/>
      <c r="BOQ64" s="8"/>
      <c r="BOR64" s="8"/>
      <c r="BOS64" s="8"/>
      <c r="BOT64" s="8"/>
      <c r="BOU64" s="8"/>
      <c r="BOV64" s="8"/>
      <c r="BOW64" s="8"/>
      <c r="BOX64" s="8"/>
      <c r="BOY64" s="8"/>
      <c r="BOZ64" s="8"/>
      <c r="BPA64" s="8"/>
      <c r="BPB64" s="8"/>
      <c r="BPC64" s="8"/>
      <c r="BPD64" s="8"/>
      <c r="BPE64" s="8"/>
      <c r="BPF64" s="8"/>
      <c r="BPG64" s="8"/>
      <c r="BPH64" s="8"/>
      <c r="BPI64" s="8"/>
      <c r="BPJ64" s="8"/>
      <c r="BPK64" s="8"/>
      <c r="BPL64" s="8"/>
      <c r="BPM64" s="8"/>
      <c r="BPN64" s="8"/>
      <c r="BPO64" s="8"/>
      <c r="BPP64" s="8"/>
      <c r="BPQ64" s="8"/>
      <c r="BPR64" s="8"/>
      <c r="BPS64" s="8"/>
      <c r="BPT64" s="8"/>
      <c r="BPU64" s="8"/>
      <c r="BPV64" s="8"/>
      <c r="BPW64" s="8"/>
      <c r="BPX64" s="8"/>
      <c r="BPY64" s="8"/>
      <c r="BPZ64" s="8"/>
      <c r="BQA64" s="8"/>
      <c r="BQB64" s="8"/>
      <c r="BQC64" s="8"/>
      <c r="BQD64" s="8"/>
      <c r="BQE64" s="8"/>
      <c r="BQF64" s="8"/>
      <c r="BQG64" s="8"/>
      <c r="BQH64" s="8"/>
      <c r="BQI64" s="8"/>
      <c r="BQJ64" s="8"/>
      <c r="BQK64" s="8"/>
      <c r="BQL64" s="8"/>
      <c r="BQM64" s="8"/>
      <c r="BQN64" s="8"/>
      <c r="BQO64" s="8"/>
      <c r="BQP64" s="8"/>
      <c r="BQQ64" s="8"/>
      <c r="BQR64" s="8"/>
      <c r="BQS64" s="8"/>
      <c r="BQT64" s="8"/>
      <c r="BQU64" s="8"/>
      <c r="BQV64" s="8"/>
      <c r="BQW64" s="8"/>
      <c r="BQX64" s="8"/>
      <c r="BQY64" s="8"/>
      <c r="BQZ64" s="8"/>
      <c r="BRA64" s="8"/>
      <c r="BRB64" s="8"/>
      <c r="BRC64" s="8"/>
      <c r="BRD64" s="8"/>
      <c r="BRE64" s="8"/>
      <c r="BRF64" s="8"/>
      <c r="BRG64" s="8"/>
      <c r="BRH64" s="8"/>
      <c r="BRI64" s="8"/>
      <c r="BRJ64" s="8"/>
      <c r="BRK64" s="8"/>
      <c r="BRL64" s="8"/>
      <c r="BRM64" s="8"/>
      <c r="BRN64" s="8"/>
      <c r="BRO64" s="8"/>
      <c r="BRP64" s="8"/>
      <c r="BRQ64" s="8"/>
      <c r="BRR64" s="8"/>
      <c r="BRS64" s="8"/>
      <c r="BRT64" s="8"/>
      <c r="BRU64" s="8"/>
      <c r="BRV64" s="8"/>
      <c r="BRW64" s="8"/>
      <c r="BRX64" s="8"/>
      <c r="BRY64" s="8"/>
      <c r="BRZ64" s="8"/>
      <c r="BSA64" s="8"/>
      <c r="BSB64" s="8"/>
      <c r="BSC64" s="8"/>
      <c r="BSD64" s="8"/>
      <c r="BSE64" s="8"/>
      <c r="BSF64" s="8"/>
      <c r="BSG64" s="8"/>
      <c r="BSH64" s="8"/>
      <c r="BSI64" s="8"/>
      <c r="BSJ64" s="8"/>
      <c r="BSK64" s="8"/>
      <c r="BSL64" s="8"/>
      <c r="BSM64" s="8"/>
      <c r="BSN64" s="8"/>
      <c r="BSO64" s="8"/>
      <c r="BSP64" s="8"/>
      <c r="BSQ64" s="8"/>
      <c r="BSR64" s="8"/>
      <c r="BSS64" s="8"/>
      <c r="BST64" s="8"/>
      <c r="BSU64" s="8"/>
      <c r="BSV64" s="8"/>
      <c r="BSW64" s="8"/>
      <c r="BSX64" s="8"/>
      <c r="BSY64" s="8"/>
      <c r="BSZ64" s="8"/>
      <c r="BTA64" s="8"/>
      <c r="BTB64" s="8"/>
      <c r="BTC64" s="8"/>
      <c r="BTD64" s="8"/>
      <c r="BTE64" s="8"/>
      <c r="BTF64" s="8"/>
      <c r="BTG64" s="8"/>
      <c r="BTH64" s="8"/>
      <c r="BTI64" s="8"/>
      <c r="BTJ64" s="8"/>
      <c r="BTK64" s="8"/>
      <c r="BTL64" s="8"/>
      <c r="BTM64" s="8"/>
      <c r="BTN64" s="8"/>
      <c r="BTO64" s="8"/>
      <c r="BTP64" s="8"/>
      <c r="BTQ64" s="8"/>
      <c r="BTR64" s="8"/>
      <c r="BTS64" s="8"/>
      <c r="BTT64" s="8"/>
      <c r="BTU64" s="8"/>
      <c r="BTV64" s="8"/>
      <c r="BTW64" s="8"/>
      <c r="BTX64" s="8"/>
      <c r="BTY64" s="8"/>
      <c r="BTZ64" s="8"/>
      <c r="BUA64" s="8"/>
      <c r="BUB64" s="8"/>
      <c r="BUC64" s="8"/>
      <c r="BUD64" s="8"/>
      <c r="BUE64" s="8"/>
      <c r="BUF64" s="8"/>
      <c r="BUG64" s="8"/>
      <c r="BUH64" s="8"/>
      <c r="BUI64" s="8"/>
      <c r="BUJ64" s="8"/>
      <c r="BUK64" s="8"/>
      <c r="BUL64" s="8"/>
      <c r="BUM64" s="8"/>
      <c r="BUN64" s="8"/>
      <c r="BUO64" s="8"/>
      <c r="BUP64" s="8"/>
      <c r="BUQ64" s="8"/>
      <c r="BUR64" s="8"/>
      <c r="BUS64" s="8"/>
      <c r="BUT64" s="8"/>
      <c r="BUU64" s="8"/>
      <c r="BUV64" s="8"/>
      <c r="BUW64" s="8"/>
      <c r="BUX64" s="8"/>
      <c r="BUY64" s="8"/>
      <c r="BUZ64" s="8"/>
      <c r="BVA64" s="8"/>
      <c r="BVB64" s="8"/>
      <c r="BVC64" s="8"/>
      <c r="BVD64" s="8"/>
      <c r="BVE64" s="8"/>
      <c r="BVF64" s="8"/>
      <c r="BVG64" s="8"/>
      <c r="BVH64" s="8"/>
      <c r="BVI64" s="8"/>
    </row>
    <row r="65" spans="1:1933" s="6" customFormat="1" ht="75" customHeight="1" x14ac:dyDescent="0.25">
      <c r="A65" s="9">
        <v>47</v>
      </c>
      <c r="B65" s="61">
        <v>20000001401</v>
      </c>
      <c r="C65" s="49" t="s">
        <v>248</v>
      </c>
      <c r="D65" s="10" t="s">
        <v>249</v>
      </c>
      <c r="E65" s="68" t="s">
        <v>256</v>
      </c>
      <c r="F65" s="6" t="s">
        <v>59</v>
      </c>
      <c r="G65" s="49" t="s">
        <v>60</v>
      </c>
      <c r="H65" s="62">
        <v>3937500</v>
      </c>
      <c r="I65" s="10" t="s">
        <v>251</v>
      </c>
      <c r="J65" s="11">
        <v>50922</v>
      </c>
      <c r="K65" s="10" t="s">
        <v>251</v>
      </c>
      <c r="L65" s="15">
        <v>0</v>
      </c>
      <c r="M65" s="10" t="s">
        <v>251</v>
      </c>
      <c r="N65" s="11"/>
      <c r="O65" s="10" t="s">
        <v>251</v>
      </c>
      <c r="P65" s="61"/>
      <c r="Q65" s="61" t="s">
        <v>252</v>
      </c>
      <c r="R65" s="61" t="s">
        <v>253</v>
      </c>
      <c r="S65" s="66"/>
      <c r="T65" s="61"/>
      <c r="U65" s="61" t="s">
        <v>254</v>
      </c>
      <c r="V65" s="61"/>
      <c r="W65" s="61"/>
      <c r="X65" s="61" t="s">
        <v>252</v>
      </c>
      <c r="Y65" s="61" t="s">
        <v>255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  <c r="AUE65" s="8"/>
      <c r="AUF65" s="8"/>
      <c r="AUG65" s="8"/>
      <c r="AUH65" s="8"/>
      <c r="AUI65" s="8"/>
      <c r="AUJ65" s="8"/>
      <c r="AUK65" s="8"/>
      <c r="AUL65" s="8"/>
      <c r="AUM65" s="8"/>
      <c r="AUN65" s="8"/>
      <c r="AUO65" s="8"/>
      <c r="AUP65" s="8"/>
      <c r="AUQ65" s="8"/>
      <c r="AUR65" s="8"/>
      <c r="AUS65" s="8"/>
      <c r="AUT65" s="8"/>
      <c r="AUU65" s="8"/>
      <c r="AUV65" s="8"/>
      <c r="AUW65" s="8"/>
      <c r="AUX65" s="8"/>
      <c r="AUY65" s="8"/>
      <c r="AUZ65" s="8"/>
      <c r="AVA65" s="8"/>
      <c r="AVB65" s="8"/>
      <c r="AVC65" s="8"/>
      <c r="AVD65" s="8"/>
      <c r="AVE65" s="8"/>
      <c r="AVF65" s="8"/>
      <c r="AVG65" s="8"/>
      <c r="AVH65" s="8"/>
      <c r="AVI65" s="8"/>
      <c r="AVJ65" s="8"/>
      <c r="AVK65" s="8"/>
      <c r="AVL65" s="8"/>
      <c r="AVM65" s="8"/>
      <c r="AVN65" s="8"/>
      <c r="AVO65" s="8"/>
      <c r="AVP65" s="8"/>
      <c r="AVQ65" s="8"/>
      <c r="AVR65" s="8"/>
      <c r="AVS65" s="8"/>
      <c r="AVT65" s="8"/>
      <c r="AVU65" s="8"/>
      <c r="AVV65" s="8"/>
      <c r="AVW65" s="8"/>
      <c r="AVX65" s="8"/>
      <c r="AVY65" s="8"/>
      <c r="AVZ65" s="8"/>
      <c r="AWA65" s="8"/>
      <c r="AWB65" s="8"/>
      <c r="AWC65" s="8"/>
      <c r="AWD65" s="8"/>
      <c r="AWE65" s="8"/>
      <c r="AWF65" s="8"/>
      <c r="AWG65" s="8"/>
      <c r="AWH65" s="8"/>
      <c r="AWI65" s="8"/>
      <c r="AWJ65" s="8"/>
      <c r="AWK65" s="8"/>
      <c r="AWL65" s="8"/>
      <c r="AWM65" s="8"/>
      <c r="AWN65" s="8"/>
      <c r="AWO65" s="8"/>
      <c r="AWP65" s="8"/>
      <c r="AWQ65" s="8"/>
      <c r="AWR65" s="8"/>
      <c r="AWS65" s="8"/>
      <c r="AWT65" s="8"/>
      <c r="AWU65" s="8"/>
      <c r="AWV65" s="8"/>
      <c r="AWW65" s="8"/>
      <c r="AWX65" s="8"/>
      <c r="AWY65" s="8"/>
      <c r="AWZ65" s="8"/>
      <c r="AXA65" s="8"/>
      <c r="AXB65" s="8"/>
      <c r="AXC65" s="8"/>
      <c r="AXD65" s="8"/>
      <c r="AXE65" s="8"/>
      <c r="AXF65" s="8"/>
      <c r="AXG65" s="8"/>
      <c r="AXH65" s="8"/>
      <c r="AXI65" s="8"/>
      <c r="AXJ65" s="8"/>
      <c r="AXK65" s="8"/>
      <c r="AXL65" s="8"/>
      <c r="AXM65" s="8"/>
      <c r="AXN65" s="8"/>
      <c r="AXO65" s="8"/>
      <c r="AXP65" s="8"/>
      <c r="AXQ65" s="8"/>
      <c r="AXR65" s="8"/>
      <c r="AXS65" s="8"/>
      <c r="AXT65" s="8"/>
      <c r="AXU65" s="8"/>
      <c r="AXV65" s="8"/>
      <c r="AXW65" s="8"/>
      <c r="AXX65" s="8"/>
      <c r="AXY65" s="8"/>
      <c r="AXZ65" s="8"/>
      <c r="AYA65" s="8"/>
      <c r="AYB65" s="8"/>
      <c r="AYC65" s="8"/>
      <c r="AYD65" s="8"/>
      <c r="AYE65" s="8"/>
      <c r="AYF65" s="8"/>
      <c r="AYG65" s="8"/>
      <c r="AYH65" s="8"/>
      <c r="AYI65" s="8"/>
      <c r="AYJ65" s="8"/>
      <c r="AYK65" s="8"/>
      <c r="AYL65" s="8"/>
      <c r="AYM65" s="8"/>
      <c r="AYN65" s="8"/>
      <c r="AYO65" s="8"/>
      <c r="AYP65" s="8"/>
      <c r="AYQ65" s="8"/>
      <c r="AYR65" s="8"/>
      <c r="AYS65" s="8"/>
      <c r="AYT65" s="8"/>
      <c r="AYU65" s="8"/>
      <c r="AYV65" s="8"/>
      <c r="AYW65" s="8"/>
      <c r="AYX65" s="8"/>
      <c r="AYY65" s="8"/>
      <c r="AYZ65" s="8"/>
      <c r="AZA65" s="8"/>
      <c r="AZB65" s="8"/>
      <c r="AZC65" s="8"/>
      <c r="AZD65" s="8"/>
      <c r="AZE65" s="8"/>
      <c r="AZF65" s="8"/>
      <c r="AZG65" s="8"/>
      <c r="AZH65" s="8"/>
      <c r="AZI65" s="8"/>
      <c r="AZJ65" s="8"/>
      <c r="AZK65" s="8"/>
      <c r="AZL65" s="8"/>
      <c r="AZM65" s="8"/>
      <c r="AZN65" s="8"/>
      <c r="AZO65" s="8"/>
      <c r="AZP65" s="8"/>
      <c r="AZQ65" s="8"/>
      <c r="AZR65" s="8"/>
      <c r="AZS65" s="8"/>
      <c r="AZT65" s="8"/>
      <c r="AZU65" s="8"/>
      <c r="AZV65" s="8"/>
      <c r="AZW65" s="8"/>
      <c r="AZX65" s="8"/>
      <c r="AZY65" s="8"/>
      <c r="AZZ65" s="8"/>
      <c r="BAA65" s="8"/>
      <c r="BAB65" s="8"/>
      <c r="BAC65" s="8"/>
      <c r="BAD65" s="8"/>
      <c r="BAE65" s="8"/>
      <c r="BAF65" s="8"/>
      <c r="BAG65" s="8"/>
      <c r="BAH65" s="8"/>
      <c r="BAI65" s="8"/>
      <c r="BAJ65" s="8"/>
      <c r="BAK65" s="8"/>
      <c r="BAL65" s="8"/>
      <c r="BAM65" s="8"/>
      <c r="BAN65" s="8"/>
      <c r="BAO65" s="8"/>
      <c r="BAP65" s="8"/>
      <c r="BAQ65" s="8"/>
      <c r="BAR65" s="8"/>
      <c r="BAS65" s="8"/>
      <c r="BAT65" s="8"/>
      <c r="BAU65" s="8"/>
      <c r="BAV65" s="8"/>
      <c r="BAW65" s="8"/>
      <c r="BAX65" s="8"/>
      <c r="BAY65" s="8"/>
      <c r="BAZ65" s="8"/>
      <c r="BBA65" s="8"/>
      <c r="BBB65" s="8"/>
      <c r="BBC65" s="8"/>
      <c r="BBD65" s="8"/>
      <c r="BBE65" s="8"/>
      <c r="BBF65" s="8"/>
      <c r="BBG65" s="8"/>
      <c r="BBH65" s="8"/>
      <c r="BBI65" s="8"/>
      <c r="BBJ65" s="8"/>
      <c r="BBK65" s="8"/>
      <c r="BBL65" s="8"/>
      <c r="BBM65" s="8"/>
      <c r="BBN65" s="8"/>
      <c r="BBO65" s="8"/>
      <c r="BBP65" s="8"/>
      <c r="BBQ65" s="8"/>
      <c r="BBR65" s="8"/>
      <c r="BBS65" s="8"/>
      <c r="BBT65" s="8"/>
      <c r="BBU65" s="8"/>
      <c r="BBV65" s="8"/>
      <c r="BBW65" s="8"/>
      <c r="BBX65" s="8"/>
      <c r="BBY65" s="8"/>
      <c r="BBZ65" s="8"/>
      <c r="BCA65" s="8"/>
      <c r="BCB65" s="8"/>
      <c r="BCC65" s="8"/>
      <c r="BCD65" s="8"/>
      <c r="BCE65" s="8"/>
      <c r="BCF65" s="8"/>
      <c r="BCG65" s="8"/>
      <c r="BCH65" s="8"/>
      <c r="BCI65" s="8"/>
      <c r="BCJ65" s="8"/>
      <c r="BCK65" s="8"/>
      <c r="BCL65" s="8"/>
      <c r="BCM65" s="8"/>
      <c r="BCN65" s="8"/>
      <c r="BCO65" s="8"/>
      <c r="BCP65" s="8"/>
      <c r="BCQ65" s="8"/>
      <c r="BCR65" s="8"/>
      <c r="BCS65" s="8"/>
      <c r="BCT65" s="8"/>
      <c r="BCU65" s="8"/>
      <c r="BCV65" s="8"/>
      <c r="BCW65" s="8"/>
      <c r="BCX65" s="8"/>
      <c r="BCY65" s="8"/>
      <c r="BCZ65" s="8"/>
      <c r="BDA65" s="8"/>
      <c r="BDB65" s="8"/>
      <c r="BDC65" s="8"/>
      <c r="BDD65" s="8"/>
      <c r="BDE65" s="8"/>
      <c r="BDF65" s="8"/>
      <c r="BDG65" s="8"/>
      <c r="BDH65" s="8"/>
      <c r="BDI65" s="8"/>
      <c r="BDJ65" s="8"/>
      <c r="BDK65" s="8"/>
      <c r="BDL65" s="8"/>
      <c r="BDM65" s="8"/>
      <c r="BDN65" s="8"/>
      <c r="BDO65" s="8"/>
      <c r="BDP65" s="8"/>
      <c r="BDQ65" s="8"/>
      <c r="BDR65" s="8"/>
      <c r="BDS65" s="8"/>
      <c r="BDT65" s="8"/>
      <c r="BDU65" s="8"/>
      <c r="BDV65" s="8"/>
      <c r="BDW65" s="8"/>
      <c r="BDX65" s="8"/>
      <c r="BDY65" s="8"/>
      <c r="BDZ65" s="8"/>
      <c r="BEA65" s="8"/>
      <c r="BEB65" s="8"/>
      <c r="BEC65" s="8"/>
      <c r="BED65" s="8"/>
      <c r="BEE65" s="8"/>
      <c r="BEF65" s="8"/>
      <c r="BEG65" s="8"/>
      <c r="BEH65" s="8"/>
      <c r="BEI65" s="8"/>
      <c r="BEJ65" s="8"/>
      <c r="BEK65" s="8"/>
      <c r="BEL65" s="8"/>
      <c r="BEM65" s="8"/>
      <c r="BEN65" s="8"/>
      <c r="BEO65" s="8"/>
      <c r="BEP65" s="8"/>
      <c r="BEQ65" s="8"/>
      <c r="BER65" s="8"/>
      <c r="BES65" s="8"/>
      <c r="BET65" s="8"/>
      <c r="BEU65" s="8"/>
      <c r="BEV65" s="8"/>
      <c r="BEW65" s="8"/>
      <c r="BEX65" s="8"/>
      <c r="BEY65" s="8"/>
      <c r="BEZ65" s="8"/>
      <c r="BFA65" s="8"/>
      <c r="BFB65" s="8"/>
      <c r="BFC65" s="8"/>
      <c r="BFD65" s="8"/>
      <c r="BFE65" s="8"/>
      <c r="BFF65" s="8"/>
      <c r="BFG65" s="8"/>
      <c r="BFH65" s="8"/>
      <c r="BFI65" s="8"/>
      <c r="BFJ65" s="8"/>
      <c r="BFK65" s="8"/>
      <c r="BFL65" s="8"/>
      <c r="BFM65" s="8"/>
      <c r="BFN65" s="8"/>
      <c r="BFO65" s="8"/>
      <c r="BFP65" s="8"/>
      <c r="BFQ65" s="8"/>
      <c r="BFR65" s="8"/>
      <c r="BFS65" s="8"/>
      <c r="BFT65" s="8"/>
      <c r="BFU65" s="8"/>
      <c r="BFV65" s="8"/>
      <c r="BFW65" s="8"/>
      <c r="BFX65" s="8"/>
      <c r="BFY65" s="8"/>
      <c r="BFZ65" s="8"/>
      <c r="BGA65" s="8"/>
      <c r="BGB65" s="8"/>
      <c r="BGC65" s="8"/>
      <c r="BGD65" s="8"/>
      <c r="BGE65" s="8"/>
      <c r="BGF65" s="8"/>
      <c r="BGG65" s="8"/>
      <c r="BGH65" s="8"/>
      <c r="BGI65" s="8"/>
      <c r="BGJ65" s="8"/>
      <c r="BGK65" s="8"/>
      <c r="BGL65" s="8"/>
      <c r="BGM65" s="8"/>
      <c r="BGN65" s="8"/>
      <c r="BGO65" s="8"/>
      <c r="BGP65" s="8"/>
      <c r="BGQ65" s="8"/>
      <c r="BGR65" s="8"/>
      <c r="BGS65" s="8"/>
      <c r="BGT65" s="8"/>
      <c r="BGU65" s="8"/>
      <c r="BGV65" s="8"/>
      <c r="BGW65" s="8"/>
      <c r="BGX65" s="8"/>
      <c r="BGY65" s="8"/>
      <c r="BGZ65" s="8"/>
      <c r="BHA65" s="8"/>
      <c r="BHB65" s="8"/>
      <c r="BHC65" s="8"/>
      <c r="BHD65" s="8"/>
      <c r="BHE65" s="8"/>
      <c r="BHF65" s="8"/>
      <c r="BHG65" s="8"/>
      <c r="BHH65" s="8"/>
      <c r="BHI65" s="8"/>
      <c r="BHJ65" s="8"/>
      <c r="BHK65" s="8"/>
      <c r="BHL65" s="8"/>
      <c r="BHM65" s="8"/>
      <c r="BHN65" s="8"/>
      <c r="BHO65" s="8"/>
      <c r="BHP65" s="8"/>
      <c r="BHQ65" s="8"/>
      <c r="BHR65" s="8"/>
      <c r="BHS65" s="8"/>
      <c r="BHT65" s="8"/>
      <c r="BHU65" s="8"/>
      <c r="BHV65" s="8"/>
      <c r="BHW65" s="8"/>
      <c r="BHX65" s="8"/>
      <c r="BHY65" s="8"/>
      <c r="BHZ65" s="8"/>
      <c r="BIA65" s="8"/>
      <c r="BIB65" s="8"/>
      <c r="BIC65" s="8"/>
      <c r="BID65" s="8"/>
      <c r="BIE65" s="8"/>
      <c r="BIF65" s="8"/>
      <c r="BIG65" s="8"/>
      <c r="BIH65" s="8"/>
      <c r="BII65" s="8"/>
      <c r="BIJ65" s="8"/>
      <c r="BIK65" s="8"/>
      <c r="BIL65" s="8"/>
      <c r="BIM65" s="8"/>
      <c r="BIN65" s="8"/>
      <c r="BIO65" s="8"/>
      <c r="BIP65" s="8"/>
      <c r="BIQ65" s="8"/>
      <c r="BIR65" s="8"/>
      <c r="BIS65" s="8"/>
      <c r="BIT65" s="8"/>
      <c r="BIU65" s="8"/>
      <c r="BIV65" s="8"/>
      <c r="BIW65" s="8"/>
      <c r="BIX65" s="8"/>
      <c r="BIY65" s="8"/>
      <c r="BIZ65" s="8"/>
      <c r="BJA65" s="8"/>
      <c r="BJB65" s="8"/>
      <c r="BJC65" s="8"/>
      <c r="BJD65" s="8"/>
      <c r="BJE65" s="8"/>
      <c r="BJF65" s="8"/>
      <c r="BJG65" s="8"/>
      <c r="BJH65" s="8"/>
      <c r="BJI65" s="8"/>
      <c r="BJJ65" s="8"/>
      <c r="BJK65" s="8"/>
      <c r="BJL65" s="8"/>
      <c r="BJM65" s="8"/>
      <c r="BJN65" s="8"/>
      <c r="BJO65" s="8"/>
      <c r="BJP65" s="8"/>
      <c r="BJQ65" s="8"/>
      <c r="BJR65" s="8"/>
      <c r="BJS65" s="8"/>
      <c r="BJT65" s="8"/>
      <c r="BJU65" s="8"/>
      <c r="BJV65" s="8"/>
      <c r="BJW65" s="8"/>
      <c r="BJX65" s="8"/>
      <c r="BJY65" s="8"/>
      <c r="BJZ65" s="8"/>
      <c r="BKA65" s="8"/>
      <c r="BKB65" s="8"/>
      <c r="BKC65" s="8"/>
      <c r="BKD65" s="8"/>
      <c r="BKE65" s="8"/>
      <c r="BKF65" s="8"/>
      <c r="BKG65" s="8"/>
      <c r="BKH65" s="8"/>
      <c r="BKI65" s="8"/>
      <c r="BKJ65" s="8"/>
      <c r="BKK65" s="8"/>
      <c r="BKL65" s="8"/>
      <c r="BKM65" s="8"/>
      <c r="BKN65" s="8"/>
      <c r="BKO65" s="8"/>
      <c r="BKP65" s="8"/>
      <c r="BKQ65" s="8"/>
      <c r="BKR65" s="8"/>
      <c r="BKS65" s="8"/>
      <c r="BKT65" s="8"/>
      <c r="BKU65" s="8"/>
      <c r="BKV65" s="8"/>
      <c r="BKW65" s="8"/>
      <c r="BKX65" s="8"/>
      <c r="BKY65" s="8"/>
      <c r="BKZ65" s="8"/>
      <c r="BLA65" s="8"/>
      <c r="BLB65" s="8"/>
      <c r="BLC65" s="8"/>
      <c r="BLD65" s="8"/>
      <c r="BLE65" s="8"/>
      <c r="BLF65" s="8"/>
      <c r="BLG65" s="8"/>
      <c r="BLH65" s="8"/>
      <c r="BLI65" s="8"/>
      <c r="BLJ65" s="8"/>
      <c r="BLK65" s="8"/>
      <c r="BLL65" s="8"/>
      <c r="BLM65" s="8"/>
      <c r="BLN65" s="8"/>
      <c r="BLO65" s="8"/>
      <c r="BLP65" s="8"/>
      <c r="BLQ65" s="8"/>
      <c r="BLR65" s="8"/>
      <c r="BLS65" s="8"/>
      <c r="BLT65" s="8"/>
      <c r="BLU65" s="8"/>
      <c r="BLV65" s="8"/>
      <c r="BLW65" s="8"/>
      <c r="BLX65" s="8"/>
      <c r="BLY65" s="8"/>
      <c r="BLZ65" s="8"/>
      <c r="BMA65" s="8"/>
      <c r="BMB65" s="8"/>
      <c r="BMC65" s="8"/>
      <c r="BMD65" s="8"/>
      <c r="BME65" s="8"/>
      <c r="BMF65" s="8"/>
      <c r="BMG65" s="8"/>
      <c r="BMH65" s="8"/>
      <c r="BMI65" s="8"/>
      <c r="BMJ65" s="8"/>
      <c r="BMK65" s="8"/>
      <c r="BML65" s="8"/>
      <c r="BMM65" s="8"/>
      <c r="BMN65" s="8"/>
      <c r="BMO65" s="8"/>
      <c r="BMP65" s="8"/>
      <c r="BMQ65" s="8"/>
      <c r="BMR65" s="8"/>
      <c r="BMS65" s="8"/>
      <c r="BMT65" s="8"/>
      <c r="BMU65" s="8"/>
      <c r="BMV65" s="8"/>
      <c r="BMW65" s="8"/>
      <c r="BMX65" s="8"/>
      <c r="BMY65" s="8"/>
      <c r="BMZ65" s="8"/>
      <c r="BNA65" s="8"/>
      <c r="BNB65" s="8"/>
      <c r="BNC65" s="8"/>
      <c r="BND65" s="8"/>
      <c r="BNE65" s="8"/>
      <c r="BNF65" s="8"/>
      <c r="BNG65" s="8"/>
      <c r="BNH65" s="8"/>
      <c r="BNI65" s="8"/>
      <c r="BNJ65" s="8"/>
      <c r="BNK65" s="8"/>
      <c r="BNL65" s="8"/>
      <c r="BNM65" s="8"/>
      <c r="BNN65" s="8"/>
      <c r="BNO65" s="8"/>
      <c r="BNP65" s="8"/>
      <c r="BNQ65" s="8"/>
      <c r="BNR65" s="8"/>
      <c r="BNS65" s="8"/>
      <c r="BNT65" s="8"/>
      <c r="BNU65" s="8"/>
      <c r="BNV65" s="8"/>
      <c r="BNW65" s="8"/>
      <c r="BNX65" s="8"/>
      <c r="BNY65" s="8"/>
      <c r="BNZ65" s="8"/>
      <c r="BOA65" s="8"/>
      <c r="BOB65" s="8"/>
      <c r="BOC65" s="8"/>
      <c r="BOD65" s="8"/>
      <c r="BOE65" s="8"/>
      <c r="BOF65" s="8"/>
      <c r="BOG65" s="8"/>
      <c r="BOH65" s="8"/>
      <c r="BOI65" s="8"/>
      <c r="BOJ65" s="8"/>
      <c r="BOK65" s="8"/>
      <c r="BOL65" s="8"/>
      <c r="BOM65" s="8"/>
      <c r="BON65" s="8"/>
      <c r="BOO65" s="8"/>
      <c r="BOP65" s="8"/>
      <c r="BOQ65" s="8"/>
      <c r="BOR65" s="8"/>
      <c r="BOS65" s="8"/>
      <c r="BOT65" s="8"/>
      <c r="BOU65" s="8"/>
      <c r="BOV65" s="8"/>
      <c r="BOW65" s="8"/>
      <c r="BOX65" s="8"/>
      <c r="BOY65" s="8"/>
      <c r="BOZ65" s="8"/>
      <c r="BPA65" s="8"/>
      <c r="BPB65" s="8"/>
      <c r="BPC65" s="8"/>
      <c r="BPD65" s="8"/>
      <c r="BPE65" s="8"/>
      <c r="BPF65" s="8"/>
      <c r="BPG65" s="8"/>
      <c r="BPH65" s="8"/>
      <c r="BPI65" s="8"/>
      <c r="BPJ65" s="8"/>
      <c r="BPK65" s="8"/>
      <c r="BPL65" s="8"/>
      <c r="BPM65" s="8"/>
      <c r="BPN65" s="8"/>
      <c r="BPO65" s="8"/>
      <c r="BPP65" s="8"/>
      <c r="BPQ65" s="8"/>
      <c r="BPR65" s="8"/>
      <c r="BPS65" s="8"/>
      <c r="BPT65" s="8"/>
      <c r="BPU65" s="8"/>
      <c r="BPV65" s="8"/>
      <c r="BPW65" s="8"/>
      <c r="BPX65" s="8"/>
      <c r="BPY65" s="8"/>
      <c r="BPZ65" s="8"/>
      <c r="BQA65" s="8"/>
      <c r="BQB65" s="8"/>
      <c r="BQC65" s="8"/>
      <c r="BQD65" s="8"/>
      <c r="BQE65" s="8"/>
      <c r="BQF65" s="8"/>
      <c r="BQG65" s="8"/>
      <c r="BQH65" s="8"/>
      <c r="BQI65" s="8"/>
      <c r="BQJ65" s="8"/>
      <c r="BQK65" s="8"/>
      <c r="BQL65" s="8"/>
      <c r="BQM65" s="8"/>
      <c r="BQN65" s="8"/>
      <c r="BQO65" s="8"/>
      <c r="BQP65" s="8"/>
      <c r="BQQ65" s="8"/>
      <c r="BQR65" s="8"/>
      <c r="BQS65" s="8"/>
      <c r="BQT65" s="8"/>
      <c r="BQU65" s="8"/>
      <c r="BQV65" s="8"/>
      <c r="BQW65" s="8"/>
      <c r="BQX65" s="8"/>
      <c r="BQY65" s="8"/>
      <c r="BQZ65" s="8"/>
      <c r="BRA65" s="8"/>
      <c r="BRB65" s="8"/>
      <c r="BRC65" s="8"/>
      <c r="BRD65" s="8"/>
      <c r="BRE65" s="8"/>
      <c r="BRF65" s="8"/>
      <c r="BRG65" s="8"/>
      <c r="BRH65" s="8"/>
      <c r="BRI65" s="8"/>
      <c r="BRJ65" s="8"/>
      <c r="BRK65" s="8"/>
      <c r="BRL65" s="8"/>
      <c r="BRM65" s="8"/>
      <c r="BRN65" s="8"/>
      <c r="BRO65" s="8"/>
      <c r="BRP65" s="8"/>
      <c r="BRQ65" s="8"/>
      <c r="BRR65" s="8"/>
      <c r="BRS65" s="8"/>
      <c r="BRT65" s="8"/>
      <c r="BRU65" s="8"/>
      <c r="BRV65" s="8"/>
      <c r="BRW65" s="8"/>
      <c r="BRX65" s="8"/>
      <c r="BRY65" s="8"/>
      <c r="BRZ65" s="8"/>
      <c r="BSA65" s="8"/>
      <c r="BSB65" s="8"/>
      <c r="BSC65" s="8"/>
      <c r="BSD65" s="8"/>
      <c r="BSE65" s="8"/>
      <c r="BSF65" s="8"/>
      <c r="BSG65" s="8"/>
      <c r="BSH65" s="8"/>
      <c r="BSI65" s="8"/>
      <c r="BSJ65" s="8"/>
      <c r="BSK65" s="8"/>
      <c r="BSL65" s="8"/>
      <c r="BSM65" s="8"/>
      <c r="BSN65" s="8"/>
      <c r="BSO65" s="8"/>
      <c r="BSP65" s="8"/>
      <c r="BSQ65" s="8"/>
      <c r="BSR65" s="8"/>
      <c r="BSS65" s="8"/>
      <c r="BST65" s="8"/>
      <c r="BSU65" s="8"/>
      <c r="BSV65" s="8"/>
      <c r="BSW65" s="8"/>
      <c r="BSX65" s="8"/>
      <c r="BSY65" s="8"/>
      <c r="BSZ65" s="8"/>
      <c r="BTA65" s="8"/>
      <c r="BTB65" s="8"/>
      <c r="BTC65" s="8"/>
      <c r="BTD65" s="8"/>
      <c r="BTE65" s="8"/>
      <c r="BTF65" s="8"/>
      <c r="BTG65" s="8"/>
      <c r="BTH65" s="8"/>
      <c r="BTI65" s="8"/>
      <c r="BTJ65" s="8"/>
      <c r="BTK65" s="8"/>
      <c r="BTL65" s="8"/>
      <c r="BTM65" s="8"/>
      <c r="BTN65" s="8"/>
      <c r="BTO65" s="8"/>
      <c r="BTP65" s="8"/>
      <c r="BTQ65" s="8"/>
      <c r="BTR65" s="8"/>
      <c r="BTS65" s="8"/>
      <c r="BTT65" s="8"/>
      <c r="BTU65" s="8"/>
      <c r="BTV65" s="8"/>
      <c r="BTW65" s="8"/>
      <c r="BTX65" s="8"/>
      <c r="BTY65" s="8"/>
      <c r="BTZ65" s="8"/>
      <c r="BUA65" s="8"/>
      <c r="BUB65" s="8"/>
      <c r="BUC65" s="8"/>
      <c r="BUD65" s="8"/>
      <c r="BUE65" s="8"/>
      <c r="BUF65" s="8"/>
      <c r="BUG65" s="8"/>
      <c r="BUH65" s="8"/>
      <c r="BUI65" s="8"/>
      <c r="BUJ65" s="8"/>
      <c r="BUK65" s="8"/>
      <c r="BUL65" s="8"/>
      <c r="BUM65" s="8"/>
      <c r="BUN65" s="8"/>
      <c r="BUO65" s="8"/>
      <c r="BUP65" s="8"/>
      <c r="BUQ65" s="8"/>
      <c r="BUR65" s="8"/>
      <c r="BUS65" s="8"/>
      <c r="BUT65" s="8"/>
      <c r="BUU65" s="8"/>
      <c r="BUV65" s="8"/>
      <c r="BUW65" s="8"/>
      <c r="BUX65" s="8"/>
      <c r="BUY65" s="8"/>
      <c r="BUZ65" s="8"/>
      <c r="BVA65" s="8"/>
      <c r="BVB65" s="8"/>
      <c r="BVC65" s="8"/>
      <c r="BVD65" s="8"/>
      <c r="BVE65" s="8"/>
      <c r="BVF65" s="8"/>
      <c r="BVG65" s="8"/>
      <c r="BVH65" s="8"/>
      <c r="BVI65" s="8"/>
    </row>
    <row r="66" spans="1:1933" s="6" customFormat="1" ht="75" customHeight="1" x14ac:dyDescent="0.25">
      <c r="A66" s="9">
        <v>48</v>
      </c>
      <c r="B66" s="61">
        <v>2000000780</v>
      </c>
      <c r="C66" s="49" t="s">
        <v>257</v>
      </c>
      <c r="D66" s="10" t="s">
        <v>258</v>
      </c>
      <c r="E66" s="68" t="s">
        <v>259</v>
      </c>
      <c r="F66" s="6" t="s">
        <v>59</v>
      </c>
      <c r="G66" s="49" t="s">
        <v>60</v>
      </c>
      <c r="H66" s="63">
        <v>231000</v>
      </c>
      <c r="I66" s="10" t="s">
        <v>251</v>
      </c>
      <c r="J66" s="13">
        <v>0</v>
      </c>
      <c r="K66" s="10" t="s">
        <v>251</v>
      </c>
      <c r="L66" s="15">
        <v>46450.400000000001</v>
      </c>
      <c r="M66" s="10" t="s">
        <v>251</v>
      </c>
      <c r="N66" s="11"/>
      <c r="O66" s="10" t="s">
        <v>251</v>
      </c>
      <c r="P66" s="61"/>
      <c r="Q66" s="61" t="s">
        <v>252</v>
      </c>
      <c r="R66" s="61" t="s">
        <v>253</v>
      </c>
      <c r="S66" s="66"/>
      <c r="T66" s="61"/>
      <c r="U66" s="61" t="s">
        <v>254</v>
      </c>
      <c r="V66" s="61"/>
      <c r="W66" s="61"/>
      <c r="X66" s="61" t="s">
        <v>252</v>
      </c>
      <c r="Y66" s="61" t="s">
        <v>260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  <c r="AUE66" s="8"/>
      <c r="AUF66" s="8"/>
      <c r="AUG66" s="8"/>
      <c r="AUH66" s="8"/>
      <c r="AUI66" s="8"/>
      <c r="AUJ66" s="8"/>
      <c r="AUK66" s="8"/>
      <c r="AUL66" s="8"/>
      <c r="AUM66" s="8"/>
      <c r="AUN66" s="8"/>
      <c r="AUO66" s="8"/>
      <c r="AUP66" s="8"/>
      <c r="AUQ66" s="8"/>
      <c r="AUR66" s="8"/>
      <c r="AUS66" s="8"/>
      <c r="AUT66" s="8"/>
      <c r="AUU66" s="8"/>
      <c r="AUV66" s="8"/>
      <c r="AUW66" s="8"/>
      <c r="AUX66" s="8"/>
      <c r="AUY66" s="8"/>
      <c r="AUZ66" s="8"/>
      <c r="AVA66" s="8"/>
      <c r="AVB66" s="8"/>
      <c r="AVC66" s="8"/>
      <c r="AVD66" s="8"/>
      <c r="AVE66" s="8"/>
      <c r="AVF66" s="8"/>
      <c r="AVG66" s="8"/>
      <c r="AVH66" s="8"/>
      <c r="AVI66" s="8"/>
      <c r="AVJ66" s="8"/>
      <c r="AVK66" s="8"/>
      <c r="AVL66" s="8"/>
      <c r="AVM66" s="8"/>
      <c r="AVN66" s="8"/>
      <c r="AVO66" s="8"/>
      <c r="AVP66" s="8"/>
      <c r="AVQ66" s="8"/>
      <c r="AVR66" s="8"/>
      <c r="AVS66" s="8"/>
      <c r="AVT66" s="8"/>
      <c r="AVU66" s="8"/>
      <c r="AVV66" s="8"/>
      <c r="AVW66" s="8"/>
      <c r="AVX66" s="8"/>
      <c r="AVY66" s="8"/>
      <c r="AVZ66" s="8"/>
      <c r="AWA66" s="8"/>
      <c r="AWB66" s="8"/>
      <c r="AWC66" s="8"/>
      <c r="AWD66" s="8"/>
      <c r="AWE66" s="8"/>
      <c r="AWF66" s="8"/>
      <c r="AWG66" s="8"/>
      <c r="AWH66" s="8"/>
      <c r="AWI66" s="8"/>
      <c r="AWJ66" s="8"/>
      <c r="AWK66" s="8"/>
      <c r="AWL66" s="8"/>
      <c r="AWM66" s="8"/>
      <c r="AWN66" s="8"/>
      <c r="AWO66" s="8"/>
      <c r="AWP66" s="8"/>
      <c r="AWQ66" s="8"/>
      <c r="AWR66" s="8"/>
      <c r="AWS66" s="8"/>
      <c r="AWT66" s="8"/>
      <c r="AWU66" s="8"/>
      <c r="AWV66" s="8"/>
      <c r="AWW66" s="8"/>
      <c r="AWX66" s="8"/>
      <c r="AWY66" s="8"/>
      <c r="AWZ66" s="8"/>
      <c r="AXA66" s="8"/>
      <c r="AXB66" s="8"/>
      <c r="AXC66" s="8"/>
      <c r="AXD66" s="8"/>
      <c r="AXE66" s="8"/>
      <c r="AXF66" s="8"/>
      <c r="AXG66" s="8"/>
      <c r="AXH66" s="8"/>
      <c r="AXI66" s="8"/>
      <c r="AXJ66" s="8"/>
      <c r="AXK66" s="8"/>
      <c r="AXL66" s="8"/>
      <c r="AXM66" s="8"/>
      <c r="AXN66" s="8"/>
      <c r="AXO66" s="8"/>
      <c r="AXP66" s="8"/>
      <c r="AXQ66" s="8"/>
      <c r="AXR66" s="8"/>
      <c r="AXS66" s="8"/>
      <c r="AXT66" s="8"/>
      <c r="AXU66" s="8"/>
      <c r="AXV66" s="8"/>
      <c r="AXW66" s="8"/>
      <c r="AXX66" s="8"/>
      <c r="AXY66" s="8"/>
      <c r="AXZ66" s="8"/>
      <c r="AYA66" s="8"/>
      <c r="AYB66" s="8"/>
      <c r="AYC66" s="8"/>
      <c r="AYD66" s="8"/>
      <c r="AYE66" s="8"/>
      <c r="AYF66" s="8"/>
      <c r="AYG66" s="8"/>
      <c r="AYH66" s="8"/>
      <c r="AYI66" s="8"/>
      <c r="AYJ66" s="8"/>
      <c r="AYK66" s="8"/>
      <c r="AYL66" s="8"/>
      <c r="AYM66" s="8"/>
      <c r="AYN66" s="8"/>
      <c r="AYO66" s="8"/>
      <c r="AYP66" s="8"/>
      <c r="AYQ66" s="8"/>
      <c r="AYR66" s="8"/>
      <c r="AYS66" s="8"/>
      <c r="AYT66" s="8"/>
      <c r="AYU66" s="8"/>
      <c r="AYV66" s="8"/>
      <c r="AYW66" s="8"/>
      <c r="AYX66" s="8"/>
      <c r="AYY66" s="8"/>
      <c r="AYZ66" s="8"/>
      <c r="AZA66" s="8"/>
      <c r="AZB66" s="8"/>
      <c r="AZC66" s="8"/>
      <c r="AZD66" s="8"/>
      <c r="AZE66" s="8"/>
      <c r="AZF66" s="8"/>
      <c r="AZG66" s="8"/>
      <c r="AZH66" s="8"/>
      <c r="AZI66" s="8"/>
      <c r="AZJ66" s="8"/>
      <c r="AZK66" s="8"/>
      <c r="AZL66" s="8"/>
      <c r="AZM66" s="8"/>
      <c r="AZN66" s="8"/>
      <c r="AZO66" s="8"/>
      <c r="AZP66" s="8"/>
      <c r="AZQ66" s="8"/>
      <c r="AZR66" s="8"/>
      <c r="AZS66" s="8"/>
      <c r="AZT66" s="8"/>
      <c r="AZU66" s="8"/>
      <c r="AZV66" s="8"/>
      <c r="AZW66" s="8"/>
      <c r="AZX66" s="8"/>
      <c r="AZY66" s="8"/>
      <c r="AZZ66" s="8"/>
      <c r="BAA66" s="8"/>
      <c r="BAB66" s="8"/>
      <c r="BAC66" s="8"/>
      <c r="BAD66" s="8"/>
      <c r="BAE66" s="8"/>
      <c r="BAF66" s="8"/>
      <c r="BAG66" s="8"/>
      <c r="BAH66" s="8"/>
      <c r="BAI66" s="8"/>
      <c r="BAJ66" s="8"/>
      <c r="BAK66" s="8"/>
      <c r="BAL66" s="8"/>
      <c r="BAM66" s="8"/>
      <c r="BAN66" s="8"/>
      <c r="BAO66" s="8"/>
      <c r="BAP66" s="8"/>
      <c r="BAQ66" s="8"/>
      <c r="BAR66" s="8"/>
      <c r="BAS66" s="8"/>
      <c r="BAT66" s="8"/>
      <c r="BAU66" s="8"/>
      <c r="BAV66" s="8"/>
      <c r="BAW66" s="8"/>
      <c r="BAX66" s="8"/>
      <c r="BAY66" s="8"/>
      <c r="BAZ66" s="8"/>
      <c r="BBA66" s="8"/>
      <c r="BBB66" s="8"/>
      <c r="BBC66" s="8"/>
      <c r="BBD66" s="8"/>
      <c r="BBE66" s="8"/>
      <c r="BBF66" s="8"/>
      <c r="BBG66" s="8"/>
      <c r="BBH66" s="8"/>
      <c r="BBI66" s="8"/>
      <c r="BBJ66" s="8"/>
      <c r="BBK66" s="8"/>
      <c r="BBL66" s="8"/>
      <c r="BBM66" s="8"/>
      <c r="BBN66" s="8"/>
      <c r="BBO66" s="8"/>
      <c r="BBP66" s="8"/>
      <c r="BBQ66" s="8"/>
      <c r="BBR66" s="8"/>
      <c r="BBS66" s="8"/>
      <c r="BBT66" s="8"/>
      <c r="BBU66" s="8"/>
      <c r="BBV66" s="8"/>
      <c r="BBW66" s="8"/>
      <c r="BBX66" s="8"/>
      <c r="BBY66" s="8"/>
      <c r="BBZ66" s="8"/>
      <c r="BCA66" s="8"/>
      <c r="BCB66" s="8"/>
      <c r="BCC66" s="8"/>
      <c r="BCD66" s="8"/>
      <c r="BCE66" s="8"/>
      <c r="BCF66" s="8"/>
      <c r="BCG66" s="8"/>
      <c r="BCH66" s="8"/>
      <c r="BCI66" s="8"/>
      <c r="BCJ66" s="8"/>
      <c r="BCK66" s="8"/>
      <c r="BCL66" s="8"/>
      <c r="BCM66" s="8"/>
      <c r="BCN66" s="8"/>
      <c r="BCO66" s="8"/>
      <c r="BCP66" s="8"/>
      <c r="BCQ66" s="8"/>
      <c r="BCR66" s="8"/>
      <c r="BCS66" s="8"/>
      <c r="BCT66" s="8"/>
      <c r="BCU66" s="8"/>
      <c r="BCV66" s="8"/>
      <c r="BCW66" s="8"/>
      <c r="BCX66" s="8"/>
      <c r="BCY66" s="8"/>
      <c r="BCZ66" s="8"/>
      <c r="BDA66" s="8"/>
      <c r="BDB66" s="8"/>
      <c r="BDC66" s="8"/>
      <c r="BDD66" s="8"/>
      <c r="BDE66" s="8"/>
      <c r="BDF66" s="8"/>
      <c r="BDG66" s="8"/>
      <c r="BDH66" s="8"/>
      <c r="BDI66" s="8"/>
      <c r="BDJ66" s="8"/>
      <c r="BDK66" s="8"/>
      <c r="BDL66" s="8"/>
      <c r="BDM66" s="8"/>
      <c r="BDN66" s="8"/>
      <c r="BDO66" s="8"/>
      <c r="BDP66" s="8"/>
      <c r="BDQ66" s="8"/>
      <c r="BDR66" s="8"/>
      <c r="BDS66" s="8"/>
      <c r="BDT66" s="8"/>
      <c r="BDU66" s="8"/>
      <c r="BDV66" s="8"/>
      <c r="BDW66" s="8"/>
      <c r="BDX66" s="8"/>
      <c r="BDY66" s="8"/>
      <c r="BDZ66" s="8"/>
      <c r="BEA66" s="8"/>
      <c r="BEB66" s="8"/>
      <c r="BEC66" s="8"/>
      <c r="BED66" s="8"/>
      <c r="BEE66" s="8"/>
      <c r="BEF66" s="8"/>
      <c r="BEG66" s="8"/>
      <c r="BEH66" s="8"/>
      <c r="BEI66" s="8"/>
      <c r="BEJ66" s="8"/>
      <c r="BEK66" s="8"/>
      <c r="BEL66" s="8"/>
      <c r="BEM66" s="8"/>
      <c r="BEN66" s="8"/>
      <c r="BEO66" s="8"/>
      <c r="BEP66" s="8"/>
      <c r="BEQ66" s="8"/>
      <c r="BER66" s="8"/>
      <c r="BES66" s="8"/>
      <c r="BET66" s="8"/>
      <c r="BEU66" s="8"/>
      <c r="BEV66" s="8"/>
      <c r="BEW66" s="8"/>
      <c r="BEX66" s="8"/>
      <c r="BEY66" s="8"/>
      <c r="BEZ66" s="8"/>
      <c r="BFA66" s="8"/>
      <c r="BFB66" s="8"/>
      <c r="BFC66" s="8"/>
      <c r="BFD66" s="8"/>
      <c r="BFE66" s="8"/>
      <c r="BFF66" s="8"/>
      <c r="BFG66" s="8"/>
      <c r="BFH66" s="8"/>
      <c r="BFI66" s="8"/>
      <c r="BFJ66" s="8"/>
      <c r="BFK66" s="8"/>
      <c r="BFL66" s="8"/>
      <c r="BFM66" s="8"/>
      <c r="BFN66" s="8"/>
      <c r="BFO66" s="8"/>
      <c r="BFP66" s="8"/>
      <c r="BFQ66" s="8"/>
      <c r="BFR66" s="8"/>
      <c r="BFS66" s="8"/>
      <c r="BFT66" s="8"/>
      <c r="BFU66" s="8"/>
      <c r="BFV66" s="8"/>
      <c r="BFW66" s="8"/>
      <c r="BFX66" s="8"/>
      <c r="BFY66" s="8"/>
      <c r="BFZ66" s="8"/>
      <c r="BGA66" s="8"/>
      <c r="BGB66" s="8"/>
      <c r="BGC66" s="8"/>
      <c r="BGD66" s="8"/>
      <c r="BGE66" s="8"/>
      <c r="BGF66" s="8"/>
      <c r="BGG66" s="8"/>
      <c r="BGH66" s="8"/>
      <c r="BGI66" s="8"/>
      <c r="BGJ66" s="8"/>
      <c r="BGK66" s="8"/>
      <c r="BGL66" s="8"/>
      <c r="BGM66" s="8"/>
      <c r="BGN66" s="8"/>
      <c r="BGO66" s="8"/>
      <c r="BGP66" s="8"/>
      <c r="BGQ66" s="8"/>
      <c r="BGR66" s="8"/>
      <c r="BGS66" s="8"/>
      <c r="BGT66" s="8"/>
      <c r="BGU66" s="8"/>
      <c r="BGV66" s="8"/>
      <c r="BGW66" s="8"/>
      <c r="BGX66" s="8"/>
      <c r="BGY66" s="8"/>
      <c r="BGZ66" s="8"/>
      <c r="BHA66" s="8"/>
      <c r="BHB66" s="8"/>
      <c r="BHC66" s="8"/>
      <c r="BHD66" s="8"/>
      <c r="BHE66" s="8"/>
      <c r="BHF66" s="8"/>
      <c r="BHG66" s="8"/>
      <c r="BHH66" s="8"/>
      <c r="BHI66" s="8"/>
      <c r="BHJ66" s="8"/>
      <c r="BHK66" s="8"/>
      <c r="BHL66" s="8"/>
      <c r="BHM66" s="8"/>
      <c r="BHN66" s="8"/>
      <c r="BHO66" s="8"/>
      <c r="BHP66" s="8"/>
      <c r="BHQ66" s="8"/>
      <c r="BHR66" s="8"/>
      <c r="BHS66" s="8"/>
      <c r="BHT66" s="8"/>
      <c r="BHU66" s="8"/>
      <c r="BHV66" s="8"/>
      <c r="BHW66" s="8"/>
      <c r="BHX66" s="8"/>
      <c r="BHY66" s="8"/>
      <c r="BHZ66" s="8"/>
      <c r="BIA66" s="8"/>
      <c r="BIB66" s="8"/>
      <c r="BIC66" s="8"/>
      <c r="BID66" s="8"/>
      <c r="BIE66" s="8"/>
      <c r="BIF66" s="8"/>
      <c r="BIG66" s="8"/>
      <c r="BIH66" s="8"/>
      <c r="BII66" s="8"/>
      <c r="BIJ66" s="8"/>
      <c r="BIK66" s="8"/>
      <c r="BIL66" s="8"/>
      <c r="BIM66" s="8"/>
      <c r="BIN66" s="8"/>
      <c r="BIO66" s="8"/>
      <c r="BIP66" s="8"/>
      <c r="BIQ66" s="8"/>
      <c r="BIR66" s="8"/>
      <c r="BIS66" s="8"/>
      <c r="BIT66" s="8"/>
      <c r="BIU66" s="8"/>
      <c r="BIV66" s="8"/>
      <c r="BIW66" s="8"/>
      <c r="BIX66" s="8"/>
      <c r="BIY66" s="8"/>
      <c r="BIZ66" s="8"/>
      <c r="BJA66" s="8"/>
      <c r="BJB66" s="8"/>
      <c r="BJC66" s="8"/>
      <c r="BJD66" s="8"/>
      <c r="BJE66" s="8"/>
      <c r="BJF66" s="8"/>
      <c r="BJG66" s="8"/>
      <c r="BJH66" s="8"/>
      <c r="BJI66" s="8"/>
      <c r="BJJ66" s="8"/>
      <c r="BJK66" s="8"/>
      <c r="BJL66" s="8"/>
      <c r="BJM66" s="8"/>
      <c r="BJN66" s="8"/>
      <c r="BJO66" s="8"/>
      <c r="BJP66" s="8"/>
      <c r="BJQ66" s="8"/>
      <c r="BJR66" s="8"/>
      <c r="BJS66" s="8"/>
      <c r="BJT66" s="8"/>
      <c r="BJU66" s="8"/>
      <c r="BJV66" s="8"/>
      <c r="BJW66" s="8"/>
      <c r="BJX66" s="8"/>
      <c r="BJY66" s="8"/>
      <c r="BJZ66" s="8"/>
      <c r="BKA66" s="8"/>
      <c r="BKB66" s="8"/>
      <c r="BKC66" s="8"/>
      <c r="BKD66" s="8"/>
      <c r="BKE66" s="8"/>
      <c r="BKF66" s="8"/>
      <c r="BKG66" s="8"/>
      <c r="BKH66" s="8"/>
      <c r="BKI66" s="8"/>
      <c r="BKJ66" s="8"/>
      <c r="BKK66" s="8"/>
      <c r="BKL66" s="8"/>
      <c r="BKM66" s="8"/>
      <c r="BKN66" s="8"/>
      <c r="BKO66" s="8"/>
      <c r="BKP66" s="8"/>
      <c r="BKQ66" s="8"/>
      <c r="BKR66" s="8"/>
      <c r="BKS66" s="8"/>
      <c r="BKT66" s="8"/>
      <c r="BKU66" s="8"/>
      <c r="BKV66" s="8"/>
      <c r="BKW66" s="8"/>
      <c r="BKX66" s="8"/>
      <c r="BKY66" s="8"/>
      <c r="BKZ66" s="8"/>
      <c r="BLA66" s="8"/>
      <c r="BLB66" s="8"/>
      <c r="BLC66" s="8"/>
      <c r="BLD66" s="8"/>
      <c r="BLE66" s="8"/>
      <c r="BLF66" s="8"/>
      <c r="BLG66" s="8"/>
      <c r="BLH66" s="8"/>
      <c r="BLI66" s="8"/>
      <c r="BLJ66" s="8"/>
      <c r="BLK66" s="8"/>
      <c r="BLL66" s="8"/>
      <c r="BLM66" s="8"/>
      <c r="BLN66" s="8"/>
      <c r="BLO66" s="8"/>
      <c r="BLP66" s="8"/>
      <c r="BLQ66" s="8"/>
      <c r="BLR66" s="8"/>
      <c r="BLS66" s="8"/>
      <c r="BLT66" s="8"/>
      <c r="BLU66" s="8"/>
      <c r="BLV66" s="8"/>
      <c r="BLW66" s="8"/>
      <c r="BLX66" s="8"/>
      <c r="BLY66" s="8"/>
      <c r="BLZ66" s="8"/>
      <c r="BMA66" s="8"/>
      <c r="BMB66" s="8"/>
      <c r="BMC66" s="8"/>
      <c r="BMD66" s="8"/>
      <c r="BME66" s="8"/>
      <c r="BMF66" s="8"/>
      <c r="BMG66" s="8"/>
      <c r="BMH66" s="8"/>
      <c r="BMI66" s="8"/>
      <c r="BMJ66" s="8"/>
      <c r="BMK66" s="8"/>
      <c r="BML66" s="8"/>
      <c r="BMM66" s="8"/>
      <c r="BMN66" s="8"/>
      <c r="BMO66" s="8"/>
      <c r="BMP66" s="8"/>
      <c r="BMQ66" s="8"/>
      <c r="BMR66" s="8"/>
      <c r="BMS66" s="8"/>
      <c r="BMT66" s="8"/>
      <c r="BMU66" s="8"/>
      <c r="BMV66" s="8"/>
      <c r="BMW66" s="8"/>
      <c r="BMX66" s="8"/>
      <c r="BMY66" s="8"/>
      <c r="BMZ66" s="8"/>
      <c r="BNA66" s="8"/>
      <c r="BNB66" s="8"/>
      <c r="BNC66" s="8"/>
      <c r="BND66" s="8"/>
      <c r="BNE66" s="8"/>
      <c r="BNF66" s="8"/>
      <c r="BNG66" s="8"/>
      <c r="BNH66" s="8"/>
      <c r="BNI66" s="8"/>
      <c r="BNJ66" s="8"/>
      <c r="BNK66" s="8"/>
      <c r="BNL66" s="8"/>
      <c r="BNM66" s="8"/>
      <c r="BNN66" s="8"/>
      <c r="BNO66" s="8"/>
      <c r="BNP66" s="8"/>
      <c r="BNQ66" s="8"/>
      <c r="BNR66" s="8"/>
      <c r="BNS66" s="8"/>
      <c r="BNT66" s="8"/>
      <c r="BNU66" s="8"/>
      <c r="BNV66" s="8"/>
      <c r="BNW66" s="8"/>
      <c r="BNX66" s="8"/>
      <c r="BNY66" s="8"/>
      <c r="BNZ66" s="8"/>
      <c r="BOA66" s="8"/>
      <c r="BOB66" s="8"/>
      <c r="BOC66" s="8"/>
      <c r="BOD66" s="8"/>
      <c r="BOE66" s="8"/>
      <c r="BOF66" s="8"/>
      <c r="BOG66" s="8"/>
      <c r="BOH66" s="8"/>
      <c r="BOI66" s="8"/>
      <c r="BOJ66" s="8"/>
      <c r="BOK66" s="8"/>
      <c r="BOL66" s="8"/>
      <c r="BOM66" s="8"/>
      <c r="BON66" s="8"/>
      <c r="BOO66" s="8"/>
      <c r="BOP66" s="8"/>
      <c r="BOQ66" s="8"/>
      <c r="BOR66" s="8"/>
      <c r="BOS66" s="8"/>
      <c r="BOT66" s="8"/>
      <c r="BOU66" s="8"/>
      <c r="BOV66" s="8"/>
      <c r="BOW66" s="8"/>
      <c r="BOX66" s="8"/>
      <c r="BOY66" s="8"/>
      <c r="BOZ66" s="8"/>
      <c r="BPA66" s="8"/>
      <c r="BPB66" s="8"/>
      <c r="BPC66" s="8"/>
      <c r="BPD66" s="8"/>
      <c r="BPE66" s="8"/>
      <c r="BPF66" s="8"/>
      <c r="BPG66" s="8"/>
      <c r="BPH66" s="8"/>
      <c r="BPI66" s="8"/>
      <c r="BPJ66" s="8"/>
      <c r="BPK66" s="8"/>
      <c r="BPL66" s="8"/>
      <c r="BPM66" s="8"/>
      <c r="BPN66" s="8"/>
      <c r="BPO66" s="8"/>
      <c r="BPP66" s="8"/>
      <c r="BPQ66" s="8"/>
      <c r="BPR66" s="8"/>
      <c r="BPS66" s="8"/>
      <c r="BPT66" s="8"/>
      <c r="BPU66" s="8"/>
      <c r="BPV66" s="8"/>
      <c r="BPW66" s="8"/>
      <c r="BPX66" s="8"/>
      <c r="BPY66" s="8"/>
      <c r="BPZ66" s="8"/>
      <c r="BQA66" s="8"/>
      <c r="BQB66" s="8"/>
      <c r="BQC66" s="8"/>
      <c r="BQD66" s="8"/>
      <c r="BQE66" s="8"/>
      <c r="BQF66" s="8"/>
      <c r="BQG66" s="8"/>
      <c r="BQH66" s="8"/>
      <c r="BQI66" s="8"/>
      <c r="BQJ66" s="8"/>
      <c r="BQK66" s="8"/>
      <c r="BQL66" s="8"/>
      <c r="BQM66" s="8"/>
      <c r="BQN66" s="8"/>
      <c r="BQO66" s="8"/>
      <c r="BQP66" s="8"/>
      <c r="BQQ66" s="8"/>
      <c r="BQR66" s="8"/>
      <c r="BQS66" s="8"/>
      <c r="BQT66" s="8"/>
      <c r="BQU66" s="8"/>
      <c r="BQV66" s="8"/>
      <c r="BQW66" s="8"/>
      <c r="BQX66" s="8"/>
      <c r="BQY66" s="8"/>
      <c r="BQZ66" s="8"/>
      <c r="BRA66" s="8"/>
      <c r="BRB66" s="8"/>
      <c r="BRC66" s="8"/>
      <c r="BRD66" s="8"/>
      <c r="BRE66" s="8"/>
      <c r="BRF66" s="8"/>
      <c r="BRG66" s="8"/>
      <c r="BRH66" s="8"/>
      <c r="BRI66" s="8"/>
      <c r="BRJ66" s="8"/>
      <c r="BRK66" s="8"/>
      <c r="BRL66" s="8"/>
      <c r="BRM66" s="8"/>
      <c r="BRN66" s="8"/>
      <c r="BRO66" s="8"/>
      <c r="BRP66" s="8"/>
      <c r="BRQ66" s="8"/>
      <c r="BRR66" s="8"/>
      <c r="BRS66" s="8"/>
      <c r="BRT66" s="8"/>
      <c r="BRU66" s="8"/>
      <c r="BRV66" s="8"/>
      <c r="BRW66" s="8"/>
      <c r="BRX66" s="8"/>
      <c r="BRY66" s="8"/>
      <c r="BRZ66" s="8"/>
      <c r="BSA66" s="8"/>
      <c r="BSB66" s="8"/>
      <c r="BSC66" s="8"/>
      <c r="BSD66" s="8"/>
      <c r="BSE66" s="8"/>
      <c r="BSF66" s="8"/>
      <c r="BSG66" s="8"/>
      <c r="BSH66" s="8"/>
      <c r="BSI66" s="8"/>
      <c r="BSJ66" s="8"/>
      <c r="BSK66" s="8"/>
      <c r="BSL66" s="8"/>
      <c r="BSM66" s="8"/>
      <c r="BSN66" s="8"/>
      <c r="BSO66" s="8"/>
      <c r="BSP66" s="8"/>
      <c r="BSQ66" s="8"/>
      <c r="BSR66" s="8"/>
      <c r="BSS66" s="8"/>
      <c r="BST66" s="8"/>
      <c r="BSU66" s="8"/>
      <c r="BSV66" s="8"/>
      <c r="BSW66" s="8"/>
      <c r="BSX66" s="8"/>
      <c r="BSY66" s="8"/>
      <c r="BSZ66" s="8"/>
      <c r="BTA66" s="8"/>
      <c r="BTB66" s="8"/>
      <c r="BTC66" s="8"/>
      <c r="BTD66" s="8"/>
      <c r="BTE66" s="8"/>
      <c r="BTF66" s="8"/>
      <c r="BTG66" s="8"/>
      <c r="BTH66" s="8"/>
      <c r="BTI66" s="8"/>
      <c r="BTJ66" s="8"/>
      <c r="BTK66" s="8"/>
      <c r="BTL66" s="8"/>
      <c r="BTM66" s="8"/>
      <c r="BTN66" s="8"/>
      <c r="BTO66" s="8"/>
      <c r="BTP66" s="8"/>
      <c r="BTQ66" s="8"/>
      <c r="BTR66" s="8"/>
      <c r="BTS66" s="8"/>
      <c r="BTT66" s="8"/>
      <c r="BTU66" s="8"/>
      <c r="BTV66" s="8"/>
      <c r="BTW66" s="8"/>
      <c r="BTX66" s="8"/>
      <c r="BTY66" s="8"/>
      <c r="BTZ66" s="8"/>
      <c r="BUA66" s="8"/>
      <c r="BUB66" s="8"/>
      <c r="BUC66" s="8"/>
      <c r="BUD66" s="8"/>
      <c r="BUE66" s="8"/>
      <c r="BUF66" s="8"/>
      <c r="BUG66" s="8"/>
      <c r="BUH66" s="8"/>
      <c r="BUI66" s="8"/>
      <c r="BUJ66" s="8"/>
      <c r="BUK66" s="8"/>
      <c r="BUL66" s="8"/>
      <c r="BUM66" s="8"/>
      <c r="BUN66" s="8"/>
      <c r="BUO66" s="8"/>
      <c r="BUP66" s="8"/>
      <c r="BUQ66" s="8"/>
      <c r="BUR66" s="8"/>
      <c r="BUS66" s="8"/>
      <c r="BUT66" s="8"/>
      <c r="BUU66" s="8"/>
      <c r="BUV66" s="8"/>
      <c r="BUW66" s="8"/>
      <c r="BUX66" s="8"/>
      <c r="BUY66" s="8"/>
      <c r="BUZ66" s="8"/>
      <c r="BVA66" s="8"/>
      <c r="BVB66" s="8"/>
      <c r="BVC66" s="8"/>
      <c r="BVD66" s="8"/>
      <c r="BVE66" s="8"/>
      <c r="BVF66" s="8"/>
      <c r="BVG66" s="8"/>
      <c r="BVH66" s="8"/>
      <c r="BVI66" s="8"/>
    </row>
    <row r="67" spans="1:1933" s="6" customFormat="1" ht="75" customHeight="1" x14ac:dyDescent="0.25">
      <c r="A67" s="9">
        <v>49</v>
      </c>
      <c r="B67" s="61"/>
      <c r="C67" s="49"/>
      <c r="D67" s="10"/>
      <c r="E67" s="68" t="s">
        <v>261</v>
      </c>
      <c r="G67" s="10"/>
      <c r="H67" s="63"/>
      <c r="I67" s="10"/>
      <c r="J67" s="13"/>
      <c r="K67" s="63"/>
      <c r="L67" s="15"/>
      <c r="M67" s="10"/>
      <c r="N67" s="11"/>
      <c r="O67" s="10"/>
      <c r="P67" s="61"/>
      <c r="Q67" s="61"/>
      <c r="R67" s="61"/>
      <c r="S67" s="66"/>
      <c r="T67" s="61"/>
      <c r="U67" s="61"/>
      <c r="V67" s="61"/>
      <c r="W67" s="61"/>
      <c r="X67" s="61"/>
      <c r="Y67" s="6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  <c r="AUE67" s="8"/>
      <c r="AUF67" s="8"/>
      <c r="AUG67" s="8"/>
      <c r="AUH67" s="8"/>
      <c r="AUI67" s="8"/>
      <c r="AUJ67" s="8"/>
      <c r="AUK67" s="8"/>
      <c r="AUL67" s="8"/>
      <c r="AUM67" s="8"/>
      <c r="AUN67" s="8"/>
      <c r="AUO67" s="8"/>
      <c r="AUP67" s="8"/>
      <c r="AUQ67" s="8"/>
      <c r="AUR67" s="8"/>
      <c r="AUS67" s="8"/>
      <c r="AUT67" s="8"/>
      <c r="AUU67" s="8"/>
      <c r="AUV67" s="8"/>
      <c r="AUW67" s="8"/>
      <c r="AUX67" s="8"/>
      <c r="AUY67" s="8"/>
      <c r="AUZ67" s="8"/>
      <c r="AVA67" s="8"/>
      <c r="AVB67" s="8"/>
      <c r="AVC67" s="8"/>
      <c r="AVD67" s="8"/>
      <c r="AVE67" s="8"/>
      <c r="AVF67" s="8"/>
      <c r="AVG67" s="8"/>
      <c r="AVH67" s="8"/>
      <c r="AVI67" s="8"/>
      <c r="AVJ67" s="8"/>
      <c r="AVK67" s="8"/>
      <c r="AVL67" s="8"/>
      <c r="AVM67" s="8"/>
      <c r="AVN67" s="8"/>
      <c r="AVO67" s="8"/>
      <c r="AVP67" s="8"/>
      <c r="AVQ67" s="8"/>
      <c r="AVR67" s="8"/>
      <c r="AVS67" s="8"/>
      <c r="AVT67" s="8"/>
      <c r="AVU67" s="8"/>
      <c r="AVV67" s="8"/>
      <c r="AVW67" s="8"/>
      <c r="AVX67" s="8"/>
      <c r="AVY67" s="8"/>
      <c r="AVZ67" s="8"/>
      <c r="AWA67" s="8"/>
      <c r="AWB67" s="8"/>
      <c r="AWC67" s="8"/>
      <c r="AWD67" s="8"/>
      <c r="AWE67" s="8"/>
      <c r="AWF67" s="8"/>
      <c r="AWG67" s="8"/>
      <c r="AWH67" s="8"/>
      <c r="AWI67" s="8"/>
      <c r="AWJ67" s="8"/>
      <c r="AWK67" s="8"/>
      <c r="AWL67" s="8"/>
      <c r="AWM67" s="8"/>
      <c r="AWN67" s="8"/>
      <c r="AWO67" s="8"/>
      <c r="AWP67" s="8"/>
      <c r="AWQ67" s="8"/>
      <c r="AWR67" s="8"/>
      <c r="AWS67" s="8"/>
      <c r="AWT67" s="8"/>
      <c r="AWU67" s="8"/>
      <c r="AWV67" s="8"/>
      <c r="AWW67" s="8"/>
      <c r="AWX67" s="8"/>
      <c r="AWY67" s="8"/>
      <c r="AWZ67" s="8"/>
      <c r="AXA67" s="8"/>
      <c r="AXB67" s="8"/>
      <c r="AXC67" s="8"/>
      <c r="AXD67" s="8"/>
      <c r="AXE67" s="8"/>
      <c r="AXF67" s="8"/>
      <c r="AXG67" s="8"/>
      <c r="AXH67" s="8"/>
      <c r="AXI67" s="8"/>
      <c r="AXJ67" s="8"/>
      <c r="AXK67" s="8"/>
      <c r="AXL67" s="8"/>
      <c r="AXM67" s="8"/>
      <c r="AXN67" s="8"/>
      <c r="AXO67" s="8"/>
      <c r="AXP67" s="8"/>
      <c r="AXQ67" s="8"/>
      <c r="AXR67" s="8"/>
      <c r="AXS67" s="8"/>
      <c r="AXT67" s="8"/>
      <c r="AXU67" s="8"/>
      <c r="AXV67" s="8"/>
      <c r="AXW67" s="8"/>
      <c r="AXX67" s="8"/>
      <c r="AXY67" s="8"/>
      <c r="AXZ67" s="8"/>
      <c r="AYA67" s="8"/>
      <c r="AYB67" s="8"/>
      <c r="AYC67" s="8"/>
      <c r="AYD67" s="8"/>
      <c r="AYE67" s="8"/>
      <c r="AYF67" s="8"/>
      <c r="AYG67" s="8"/>
      <c r="AYH67" s="8"/>
      <c r="AYI67" s="8"/>
      <c r="AYJ67" s="8"/>
      <c r="AYK67" s="8"/>
      <c r="AYL67" s="8"/>
      <c r="AYM67" s="8"/>
      <c r="AYN67" s="8"/>
      <c r="AYO67" s="8"/>
      <c r="AYP67" s="8"/>
      <c r="AYQ67" s="8"/>
      <c r="AYR67" s="8"/>
      <c r="AYS67" s="8"/>
      <c r="AYT67" s="8"/>
      <c r="AYU67" s="8"/>
      <c r="AYV67" s="8"/>
      <c r="AYW67" s="8"/>
      <c r="AYX67" s="8"/>
      <c r="AYY67" s="8"/>
      <c r="AYZ67" s="8"/>
      <c r="AZA67" s="8"/>
      <c r="AZB67" s="8"/>
      <c r="AZC67" s="8"/>
      <c r="AZD67" s="8"/>
      <c r="AZE67" s="8"/>
      <c r="AZF67" s="8"/>
      <c r="AZG67" s="8"/>
      <c r="AZH67" s="8"/>
      <c r="AZI67" s="8"/>
      <c r="AZJ67" s="8"/>
      <c r="AZK67" s="8"/>
      <c r="AZL67" s="8"/>
      <c r="AZM67" s="8"/>
      <c r="AZN67" s="8"/>
      <c r="AZO67" s="8"/>
      <c r="AZP67" s="8"/>
      <c r="AZQ67" s="8"/>
      <c r="AZR67" s="8"/>
      <c r="AZS67" s="8"/>
      <c r="AZT67" s="8"/>
      <c r="AZU67" s="8"/>
      <c r="AZV67" s="8"/>
      <c r="AZW67" s="8"/>
      <c r="AZX67" s="8"/>
      <c r="AZY67" s="8"/>
      <c r="AZZ67" s="8"/>
      <c r="BAA67" s="8"/>
      <c r="BAB67" s="8"/>
      <c r="BAC67" s="8"/>
      <c r="BAD67" s="8"/>
      <c r="BAE67" s="8"/>
      <c r="BAF67" s="8"/>
      <c r="BAG67" s="8"/>
      <c r="BAH67" s="8"/>
      <c r="BAI67" s="8"/>
      <c r="BAJ67" s="8"/>
      <c r="BAK67" s="8"/>
      <c r="BAL67" s="8"/>
      <c r="BAM67" s="8"/>
      <c r="BAN67" s="8"/>
      <c r="BAO67" s="8"/>
      <c r="BAP67" s="8"/>
      <c r="BAQ67" s="8"/>
      <c r="BAR67" s="8"/>
      <c r="BAS67" s="8"/>
      <c r="BAT67" s="8"/>
      <c r="BAU67" s="8"/>
      <c r="BAV67" s="8"/>
      <c r="BAW67" s="8"/>
      <c r="BAX67" s="8"/>
      <c r="BAY67" s="8"/>
      <c r="BAZ67" s="8"/>
      <c r="BBA67" s="8"/>
      <c r="BBB67" s="8"/>
      <c r="BBC67" s="8"/>
      <c r="BBD67" s="8"/>
      <c r="BBE67" s="8"/>
      <c r="BBF67" s="8"/>
      <c r="BBG67" s="8"/>
      <c r="BBH67" s="8"/>
      <c r="BBI67" s="8"/>
      <c r="BBJ67" s="8"/>
      <c r="BBK67" s="8"/>
      <c r="BBL67" s="8"/>
      <c r="BBM67" s="8"/>
      <c r="BBN67" s="8"/>
      <c r="BBO67" s="8"/>
      <c r="BBP67" s="8"/>
      <c r="BBQ67" s="8"/>
      <c r="BBR67" s="8"/>
      <c r="BBS67" s="8"/>
      <c r="BBT67" s="8"/>
      <c r="BBU67" s="8"/>
      <c r="BBV67" s="8"/>
      <c r="BBW67" s="8"/>
      <c r="BBX67" s="8"/>
      <c r="BBY67" s="8"/>
      <c r="BBZ67" s="8"/>
      <c r="BCA67" s="8"/>
      <c r="BCB67" s="8"/>
      <c r="BCC67" s="8"/>
      <c r="BCD67" s="8"/>
      <c r="BCE67" s="8"/>
      <c r="BCF67" s="8"/>
      <c r="BCG67" s="8"/>
      <c r="BCH67" s="8"/>
      <c r="BCI67" s="8"/>
      <c r="BCJ67" s="8"/>
      <c r="BCK67" s="8"/>
      <c r="BCL67" s="8"/>
      <c r="BCM67" s="8"/>
      <c r="BCN67" s="8"/>
      <c r="BCO67" s="8"/>
      <c r="BCP67" s="8"/>
      <c r="BCQ67" s="8"/>
      <c r="BCR67" s="8"/>
      <c r="BCS67" s="8"/>
      <c r="BCT67" s="8"/>
      <c r="BCU67" s="8"/>
      <c r="BCV67" s="8"/>
      <c r="BCW67" s="8"/>
      <c r="BCX67" s="8"/>
      <c r="BCY67" s="8"/>
      <c r="BCZ67" s="8"/>
      <c r="BDA67" s="8"/>
      <c r="BDB67" s="8"/>
      <c r="BDC67" s="8"/>
      <c r="BDD67" s="8"/>
      <c r="BDE67" s="8"/>
      <c r="BDF67" s="8"/>
      <c r="BDG67" s="8"/>
      <c r="BDH67" s="8"/>
      <c r="BDI67" s="8"/>
      <c r="BDJ67" s="8"/>
      <c r="BDK67" s="8"/>
      <c r="BDL67" s="8"/>
      <c r="BDM67" s="8"/>
      <c r="BDN67" s="8"/>
      <c r="BDO67" s="8"/>
      <c r="BDP67" s="8"/>
      <c r="BDQ67" s="8"/>
      <c r="BDR67" s="8"/>
      <c r="BDS67" s="8"/>
      <c r="BDT67" s="8"/>
      <c r="BDU67" s="8"/>
      <c r="BDV67" s="8"/>
      <c r="BDW67" s="8"/>
      <c r="BDX67" s="8"/>
      <c r="BDY67" s="8"/>
      <c r="BDZ67" s="8"/>
      <c r="BEA67" s="8"/>
      <c r="BEB67" s="8"/>
      <c r="BEC67" s="8"/>
      <c r="BED67" s="8"/>
      <c r="BEE67" s="8"/>
      <c r="BEF67" s="8"/>
      <c r="BEG67" s="8"/>
      <c r="BEH67" s="8"/>
      <c r="BEI67" s="8"/>
      <c r="BEJ67" s="8"/>
      <c r="BEK67" s="8"/>
      <c r="BEL67" s="8"/>
      <c r="BEM67" s="8"/>
      <c r="BEN67" s="8"/>
      <c r="BEO67" s="8"/>
      <c r="BEP67" s="8"/>
      <c r="BEQ67" s="8"/>
      <c r="BER67" s="8"/>
      <c r="BES67" s="8"/>
      <c r="BET67" s="8"/>
      <c r="BEU67" s="8"/>
      <c r="BEV67" s="8"/>
      <c r="BEW67" s="8"/>
      <c r="BEX67" s="8"/>
      <c r="BEY67" s="8"/>
      <c r="BEZ67" s="8"/>
      <c r="BFA67" s="8"/>
      <c r="BFB67" s="8"/>
      <c r="BFC67" s="8"/>
      <c r="BFD67" s="8"/>
      <c r="BFE67" s="8"/>
      <c r="BFF67" s="8"/>
      <c r="BFG67" s="8"/>
      <c r="BFH67" s="8"/>
      <c r="BFI67" s="8"/>
      <c r="BFJ67" s="8"/>
      <c r="BFK67" s="8"/>
      <c r="BFL67" s="8"/>
      <c r="BFM67" s="8"/>
      <c r="BFN67" s="8"/>
      <c r="BFO67" s="8"/>
      <c r="BFP67" s="8"/>
      <c r="BFQ67" s="8"/>
      <c r="BFR67" s="8"/>
      <c r="BFS67" s="8"/>
      <c r="BFT67" s="8"/>
      <c r="BFU67" s="8"/>
      <c r="BFV67" s="8"/>
      <c r="BFW67" s="8"/>
      <c r="BFX67" s="8"/>
      <c r="BFY67" s="8"/>
      <c r="BFZ67" s="8"/>
      <c r="BGA67" s="8"/>
      <c r="BGB67" s="8"/>
      <c r="BGC67" s="8"/>
      <c r="BGD67" s="8"/>
      <c r="BGE67" s="8"/>
      <c r="BGF67" s="8"/>
      <c r="BGG67" s="8"/>
      <c r="BGH67" s="8"/>
      <c r="BGI67" s="8"/>
      <c r="BGJ67" s="8"/>
      <c r="BGK67" s="8"/>
      <c r="BGL67" s="8"/>
      <c r="BGM67" s="8"/>
      <c r="BGN67" s="8"/>
      <c r="BGO67" s="8"/>
      <c r="BGP67" s="8"/>
      <c r="BGQ67" s="8"/>
      <c r="BGR67" s="8"/>
      <c r="BGS67" s="8"/>
      <c r="BGT67" s="8"/>
      <c r="BGU67" s="8"/>
      <c r="BGV67" s="8"/>
      <c r="BGW67" s="8"/>
      <c r="BGX67" s="8"/>
      <c r="BGY67" s="8"/>
      <c r="BGZ67" s="8"/>
      <c r="BHA67" s="8"/>
      <c r="BHB67" s="8"/>
      <c r="BHC67" s="8"/>
      <c r="BHD67" s="8"/>
      <c r="BHE67" s="8"/>
      <c r="BHF67" s="8"/>
      <c r="BHG67" s="8"/>
      <c r="BHH67" s="8"/>
      <c r="BHI67" s="8"/>
      <c r="BHJ67" s="8"/>
      <c r="BHK67" s="8"/>
      <c r="BHL67" s="8"/>
      <c r="BHM67" s="8"/>
      <c r="BHN67" s="8"/>
      <c r="BHO67" s="8"/>
      <c r="BHP67" s="8"/>
      <c r="BHQ67" s="8"/>
      <c r="BHR67" s="8"/>
      <c r="BHS67" s="8"/>
      <c r="BHT67" s="8"/>
      <c r="BHU67" s="8"/>
      <c r="BHV67" s="8"/>
      <c r="BHW67" s="8"/>
      <c r="BHX67" s="8"/>
      <c r="BHY67" s="8"/>
      <c r="BHZ67" s="8"/>
      <c r="BIA67" s="8"/>
      <c r="BIB67" s="8"/>
      <c r="BIC67" s="8"/>
      <c r="BID67" s="8"/>
      <c r="BIE67" s="8"/>
      <c r="BIF67" s="8"/>
      <c r="BIG67" s="8"/>
      <c r="BIH67" s="8"/>
      <c r="BII67" s="8"/>
      <c r="BIJ67" s="8"/>
      <c r="BIK67" s="8"/>
      <c r="BIL67" s="8"/>
      <c r="BIM67" s="8"/>
      <c r="BIN67" s="8"/>
      <c r="BIO67" s="8"/>
      <c r="BIP67" s="8"/>
      <c r="BIQ67" s="8"/>
      <c r="BIR67" s="8"/>
      <c r="BIS67" s="8"/>
      <c r="BIT67" s="8"/>
      <c r="BIU67" s="8"/>
      <c r="BIV67" s="8"/>
      <c r="BIW67" s="8"/>
      <c r="BIX67" s="8"/>
      <c r="BIY67" s="8"/>
      <c r="BIZ67" s="8"/>
      <c r="BJA67" s="8"/>
      <c r="BJB67" s="8"/>
      <c r="BJC67" s="8"/>
      <c r="BJD67" s="8"/>
      <c r="BJE67" s="8"/>
      <c r="BJF67" s="8"/>
      <c r="BJG67" s="8"/>
      <c r="BJH67" s="8"/>
      <c r="BJI67" s="8"/>
      <c r="BJJ67" s="8"/>
      <c r="BJK67" s="8"/>
      <c r="BJL67" s="8"/>
      <c r="BJM67" s="8"/>
      <c r="BJN67" s="8"/>
      <c r="BJO67" s="8"/>
      <c r="BJP67" s="8"/>
      <c r="BJQ67" s="8"/>
      <c r="BJR67" s="8"/>
      <c r="BJS67" s="8"/>
      <c r="BJT67" s="8"/>
      <c r="BJU67" s="8"/>
      <c r="BJV67" s="8"/>
      <c r="BJW67" s="8"/>
      <c r="BJX67" s="8"/>
      <c r="BJY67" s="8"/>
      <c r="BJZ67" s="8"/>
      <c r="BKA67" s="8"/>
      <c r="BKB67" s="8"/>
      <c r="BKC67" s="8"/>
      <c r="BKD67" s="8"/>
      <c r="BKE67" s="8"/>
      <c r="BKF67" s="8"/>
      <c r="BKG67" s="8"/>
      <c r="BKH67" s="8"/>
      <c r="BKI67" s="8"/>
      <c r="BKJ67" s="8"/>
      <c r="BKK67" s="8"/>
      <c r="BKL67" s="8"/>
      <c r="BKM67" s="8"/>
      <c r="BKN67" s="8"/>
      <c r="BKO67" s="8"/>
      <c r="BKP67" s="8"/>
      <c r="BKQ67" s="8"/>
      <c r="BKR67" s="8"/>
      <c r="BKS67" s="8"/>
      <c r="BKT67" s="8"/>
      <c r="BKU67" s="8"/>
      <c r="BKV67" s="8"/>
      <c r="BKW67" s="8"/>
      <c r="BKX67" s="8"/>
      <c r="BKY67" s="8"/>
      <c r="BKZ67" s="8"/>
      <c r="BLA67" s="8"/>
      <c r="BLB67" s="8"/>
      <c r="BLC67" s="8"/>
      <c r="BLD67" s="8"/>
      <c r="BLE67" s="8"/>
      <c r="BLF67" s="8"/>
      <c r="BLG67" s="8"/>
      <c r="BLH67" s="8"/>
      <c r="BLI67" s="8"/>
      <c r="BLJ67" s="8"/>
      <c r="BLK67" s="8"/>
      <c r="BLL67" s="8"/>
      <c r="BLM67" s="8"/>
      <c r="BLN67" s="8"/>
      <c r="BLO67" s="8"/>
      <c r="BLP67" s="8"/>
      <c r="BLQ67" s="8"/>
      <c r="BLR67" s="8"/>
      <c r="BLS67" s="8"/>
      <c r="BLT67" s="8"/>
      <c r="BLU67" s="8"/>
      <c r="BLV67" s="8"/>
      <c r="BLW67" s="8"/>
      <c r="BLX67" s="8"/>
      <c r="BLY67" s="8"/>
      <c r="BLZ67" s="8"/>
      <c r="BMA67" s="8"/>
      <c r="BMB67" s="8"/>
      <c r="BMC67" s="8"/>
      <c r="BMD67" s="8"/>
      <c r="BME67" s="8"/>
      <c r="BMF67" s="8"/>
      <c r="BMG67" s="8"/>
      <c r="BMH67" s="8"/>
      <c r="BMI67" s="8"/>
      <c r="BMJ67" s="8"/>
      <c r="BMK67" s="8"/>
      <c r="BML67" s="8"/>
      <c r="BMM67" s="8"/>
      <c r="BMN67" s="8"/>
      <c r="BMO67" s="8"/>
      <c r="BMP67" s="8"/>
      <c r="BMQ67" s="8"/>
      <c r="BMR67" s="8"/>
      <c r="BMS67" s="8"/>
      <c r="BMT67" s="8"/>
      <c r="BMU67" s="8"/>
      <c r="BMV67" s="8"/>
      <c r="BMW67" s="8"/>
      <c r="BMX67" s="8"/>
      <c r="BMY67" s="8"/>
      <c r="BMZ67" s="8"/>
      <c r="BNA67" s="8"/>
      <c r="BNB67" s="8"/>
      <c r="BNC67" s="8"/>
      <c r="BND67" s="8"/>
      <c r="BNE67" s="8"/>
      <c r="BNF67" s="8"/>
      <c r="BNG67" s="8"/>
      <c r="BNH67" s="8"/>
      <c r="BNI67" s="8"/>
      <c r="BNJ67" s="8"/>
      <c r="BNK67" s="8"/>
      <c r="BNL67" s="8"/>
      <c r="BNM67" s="8"/>
      <c r="BNN67" s="8"/>
      <c r="BNO67" s="8"/>
      <c r="BNP67" s="8"/>
      <c r="BNQ67" s="8"/>
      <c r="BNR67" s="8"/>
      <c r="BNS67" s="8"/>
      <c r="BNT67" s="8"/>
      <c r="BNU67" s="8"/>
      <c r="BNV67" s="8"/>
      <c r="BNW67" s="8"/>
      <c r="BNX67" s="8"/>
      <c r="BNY67" s="8"/>
      <c r="BNZ67" s="8"/>
      <c r="BOA67" s="8"/>
      <c r="BOB67" s="8"/>
      <c r="BOC67" s="8"/>
      <c r="BOD67" s="8"/>
      <c r="BOE67" s="8"/>
      <c r="BOF67" s="8"/>
      <c r="BOG67" s="8"/>
      <c r="BOH67" s="8"/>
      <c r="BOI67" s="8"/>
      <c r="BOJ67" s="8"/>
      <c r="BOK67" s="8"/>
      <c r="BOL67" s="8"/>
      <c r="BOM67" s="8"/>
      <c r="BON67" s="8"/>
      <c r="BOO67" s="8"/>
      <c r="BOP67" s="8"/>
      <c r="BOQ67" s="8"/>
      <c r="BOR67" s="8"/>
      <c r="BOS67" s="8"/>
      <c r="BOT67" s="8"/>
      <c r="BOU67" s="8"/>
      <c r="BOV67" s="8"/>
      <c r="BOW67" s="8"/>
      <c r="BOX67" s="8"/>
      <c r="BOY67" s="8"/>
      <c r="BOZ67" s="8"/>
      <c r="BPA67" s="8"/>
      <c r="BPB67" s="8"/>
      <c r="BPC67" s="8"/>
      <c r="BPD67" s="8"/>
      <c r="BPE67" s="8"/>
      <c r="BPF67" s="8"/>
      <c r="BPG67" s="8"/>
      <c r="BPH67" s="8"/>
      <c r="BPI67" s="8"/>
      <c r="BPJ67" s="8"/>
      <c r="BPK67" s="8"/>
      <c r="BPL67" s="8"/>
      <c r="BPM67" s="8"/>
      <c r="BPN67" s="8"/>
      <c r="BPO67" s="8"/>
      <c r="BPP67" s="8"/>
      <c r="BPQ67" s="8"/>
      <c r="BPR67" s="8"/>
      <c r="BPS67" s="8"/>
      <c r="BPT67" s="8"/>
      <c r="BPU67" s="8"/>
      <c r="BPV67" s="8"/>
      <c r="BPW67" s="8"/>
      <c r="BPX67" s="8"/>
      <c r="BPY67" s="8"/>
      <c r="BPZ67" s="8"/>
      <c r="BQA67" s="8"/>
      <c r="BQB67" s="8"/>
      <c r="BQC67" s="8"/>
      <c r="BQD67" s="8"/>
      <c r="BQE67" s="8"/>
      <c r="BQF67" s="8"/>
      <c r="BQG67" s="8"/>
      <c r="BQH67" s="8"/>
      <c r="BQI67" s="8"/>
      <c r="BQJ67" s="8"/>
      <c r="BQK67" s="8"/>
      <c r="BQL67" s="8"/>
      <c r="BQM67" s="8"/>
      <c r="BQN67" s="8"/>
      <c r="BQO67" s="8"/>
      <c r="BQP67" s="8"/>
      <c r="BQQ67" s="8"/>
      <c r="BQR67" s="8"/>
      <c r="BQS67" s="8"/>
      <c r="BQT67" s="8"/>
      <c r="BQU67" s="8"/>
      <c r="BQV67" s="8"/>
      <c r="BQW67" s="8"/>
      <c r="BQX67" s="8"/>
      <c r="BQY67" s="8"/>
      <c r="BQZ67" s="8"/>
      <c r="BRA67" s="8"/>
      <c r="BRB67" s="8"/>
      <c r="BRC67" s="8"/>
      <c r="BRD67" s="8"/>
      <c r="BRE67" s="8"/>
      <c r="BRF67" s="8"/>
      <c r="BRG67" s="8"/>
      <c r="BRH67" s="8"/>
      <c r="BRI67" s="8"/>
      <c r="BRJ67" s="8"/>
      <c r="BRK67" s="8"/>
      <c r="BRL67" s="8"/>
      <c r="BRM67" s="8"/>
      <c r="BRN67" s="8"/>
      <c r="BRO67" s="8"/>
      <c r="BRP67" s="8"/>
      <c r="BRQ67" s="8"/>
      <c r="BRR67" s="8"/>
      <c r="BRS67" s="8"/>
      <c r="BRT67" s="8"/>
      <c r="BRU67" s="8"/>
      <c r="BRV67" s="8"/>
      <c r="BRW67" s="8"/>
      <c r="BRX67" s="8"/>
      <c r="BRY67" s="8"/>
      <c r="BRZ67" s="8"/>
      <c r="BSA67" s="8"/>
      <c r="BSB67" s="8"/>
      <c r="BSC67" s="8"/>
      <c r="BSD67" s="8"/>
      <c r="BSE67" s="8"/>
      <c r="BSF67" s="8"/>
      <c r="BSG67" s="8"/>
      <c r="BSH67" s="8"/>
      <c r="BSI67" s="8"/>
      <c r="BSJ67" s="8"/>
      <c r="BSK67" s="8"/>
      <c r="BSL67" s="8"/>
      <c r="BSM67" s="8"/>
      <c r="BSN67" s="8"/>
      <c r="BSO67" s="8"/>
      <c r="BSP67" s="8"/>
      <c r="BSQ67" s="8"/>
      <c r="BSR67" s="8"/>
      <c r="BSS67" s="8"/>
      <c r="BST67" s="8"/>
      <c r="BSU67" s="8"/>
      <c r="BSV67" s="8"/>
      <c r="BSW67" s="8"/>
      <c r="BSX67" s="8"/>
      <c r="BSY67" s="8"/>
      <c r="BSZ67" s="8"/>
      <c r="BTA67" s="8"/>
      <c r="BTB67" s="8"/>
      <c r="BTC67" s="8"/>
      <c r="BTD67" s="8"/>
      <c r="BTE67" s="8"/>
      <c r="BTF67" s="8"/>
      <c r="BTG67" s="8"/>
      <c r="BTH67" s="8"/>
      <c r="BTI67" s="8"/>
      <c r="BTJ67" s="8"/>
      <c r="BTK67" s="8"/>
      <c r="BTL67" s="8"/>
      <c r="BTM67" s="8"/>
      <c r="BTN67" s="8"/>
      <c r="BTO67" s="8"/>
      <c r="BTP67" s="8"/>
      <c r="BTQ67" s="8"/>
      <c r="BTR67" s="8"/>
      <c r="BTS67" s="8"/>
      <c r="BTT67" s="8"/>
      <c r="BTU67" s="8"/>
      <c r="BTV67" s="8"/>
      <c r="BTW67" s="8"/>
      <c r="BTX67" s="8"/>
      <c r="BTY67" s="8"/>
      <c r="BTZ67" s="8"/>
      <c r="BUA67" s="8"/>
      <c r="BUB67" s="8"/>
      <c r="BUC67" s="8"/>
      <c r="BUD67" s="8"/>
      <c r="BUE67" s="8"/>
      <c r="BUF67" s="8"/>
      <c r="BUG67" s="8"/>
      <c r="BUH67" s="8"/>
      <c r="BUI67" s="8"/>
      <c r="BUJ67" s="8"/>
      <c r="BUK67" s="8"/>
      <c r="BUL67" s="8"/>
      <c r="BUM67" s="8"/>
      <c r="BUN67" s="8"/>
      <c r="BUO67" s="8"/>
      <c r="BUP67" s="8"/>
      <c r="BUQ67" s="8"/>
      <c r="BUR67" s="8"/>
      <c r="BUS67" s="8"/>
      <c r="BUT67" s="8"/>
      <c r="BUU67" s="8"/>
      <c r="BUV67" s="8"/>
      <c r="BUW67" s="8"/>
      <c r="BUX67" s="8"/>
      <c r="BUY67" s="8"/>
      <c r="BUZ67" s="8"/>
      <c r="BVA67" s="8"/>
      <c r="BVB67" s="8"/>
      <c r="BVC67" s="8"/>
      <c r="BVD67" s="8"/>
      <c r="BVE67" s="8"/>
      <c r="BVF67" s="8"/>
      <c r="BVG67" s="8"/>
      <c r="BVH67" s="8"/>
      <c r="BVI67" s="8"/>
    </row>
    <row r="68" spans="1:1933" s="6" customFormat="1" ht="75" customHeight="1" x14ac:dyDescent="0.25">
      <c r="A68" s="9">
        <v>50</v>
      </c>
      <c r="B68" s="61"/>
      <c r="C68" s="49"/>
      <c r="D68" s="10"/>
      <c r="E68" s="68" t="s">
        <v>262</v>
      </c>
      <c r="G68" s="10"/>
      <c r="H68" s="63"/>
      <c r="I68" s="10"/>
      <c r="J68" s="13"/>
      <c r="K68" s="63"/>
      <c r="L68" s="15"/>
      <c r="M68" s="10"/>
      <c r="N68" s="64"/>
      <c r="O68" s="10"/>
      <c r="P68" s="61"/>
      <c r="Q68" s="61"/>
      <c r="R68" s="61"/>
      <c r="S68" s="66"/>
      <c r="T68" s="61"/>
      <c r="U68" s="61"/>
      <c r="V68" s="61"/>
      <c r="W68" s="61"/>
      <c r="X68" s="61"/>
      <c r="Y68" s="6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  <c r="BTT68" s="8"/>
      <c r="BTU68" s="8"/>
      <c r="BTV68" s="8"/>
      <c r="BTW68" s="8"/>
      <c r="BTX68" s="8"/>
      <c r="BTY68" s="8"/>
      <c r="BTZ68" s="8"/>
      <c r="BUA68" s="8"/>
      <c r="BUB68" s="8"/>
      <c r="BUC68" s="8"/>
      <c r="BUD68" s="8"/>
      <c r="BUE68" s="8"/>
      <c r="BUF68" s="8"/>
      <c r="BUG68" s="8"/>
      <c r="BUH68" s="8"/>
      <c r="BUI68" s="8"/>
      <c r="BUJ68" s="8"/>
      <c r="BUK68" s="8"/>
      <c r="BUL68" s="8"/>
      <c r="BUM68" s="8"/>
      <c r="BUN68" s="8"/>
      <c r="BUO68" s="8"/>
      <c r="BUP68" s="8"/>
      <c r="BUQ68" s="8"/>
      <c r="BUR68" s="8"/>
      <c r="BUS68" s="8"/>
      <c r="BUT68" s="8"/>
      <c r="BUU68" s="8"/>
      <c r="BUV68" s="8"/>
      <c r="BUW68" s="8"/>
      <c r="BUX68" s="8"/>
      <c r="BUY68" s="8"/>
      <c r="BUZ68" s="8"/>
      <c r="BVA68" s="8"/>
      <c r="BVB68" s="8"/>
      <c r="BVC68" s="8"/>
      <c r="BVD68" s="8"/>
      <c r="BVE68" s="8"/>
      <c r="BVF68" s="8"/>
      <c r="BVG68" s="8"/>
      <c r="BVH68" s="8"/>
      <c r="BVI68" s="8"/>
    </row>
    <row r="69" spans="1:1933" s="6" customFormat="1" ht="75" customHeight="1" x14ac:dyDescent="0.25">
      <c r="A69" s="9">
        <v>51</v>
      </c>
      <c r="B69" s="61"/>
      <c r="C69" s="49"/>
      <c r="D69" s="10" t="s">
        <v>263</v>
      </c>
      <c r="E69" s="68" t="s">
        <v>264</v>
      </c>
      <c r="F69" s="6" t="s">
        <v>59</v>
      </c>
      <c r="G69" s="49" t="s">
        <v>60</v>
      </c>
      <c r="H69" s="63">
        <v>2500000</v>
      </c>
      <c r="I69" s="10">
        <v>1162</v>
      </c>
      <c r="J69" s="13"/>
      <c r="K69" s="10">
        <v>1162</v>
      </c>
      <c r="L69" s="15">
        <v>0</v>
      </c>
      <c r="M69" s="10">
        <v>1162</v>
      </c>
      <c r="N69" s="64"/>
      <c r="O69" s="10">
        <v>1162</v>
      </c>
      <c r="P69" s="61"/>
      <c r="Q69" s="61" t="s">
        <v>265</v>
      </c>
      <c r="R69" s="61" t="s">
        <v>266</v>
      </c>
      <c r="S69" s="66"/>
      <c r="T69" s="61"/>
      <c r="U69" s="61">
        <v>105015</v>
      </c>
      <c r="V69" s="61" t="s">
        <v>76</v>
      </c>
      <c r="W69" s="61"/>
      <c r="X69" s="61" t="s">
        <v>267</v>
      </c>
      <c r="Y69" s="6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  <c r="AUE69" s="8"/>
      <c r="AUF69" s="8"/>
      <c r="AUG69" s="8"/>
      <c r="AUH69" s="8"/>
      <c r="AUI69" s="8"/>
      <c r="AUJ69" s="8"/>
      <c r="AUK69" s="8"/>
      <c r="AUL69" s="8"/>
      <c r="AUM69" s="8"/>
      <c r="AUN69" s="8"/>
      <c r="AUO69" s="8"/>
      <c r="AUP69" s="8"/>
      <c r="AUQ69" s="8"/>
      <c r="AUR69" s="8"/>
      <c r="AUS69" s="8"/>
      <c r="AUT69" s="8"/>
      <c r="AUU69" s="8"/>
      <c r="AUV69" s="8"/>
      <c r="AUW69" s="8"/>
      <c r="AUX69" s="8"/>
      <c r="AUY69" s="8"/>
      <c r="AUZ69" s="8"/>
      <c r="AVA69" s="8"/>
      <c r="AVB69" s="8"/>
      <c r="AVC69" s="8"/>
      <c r="AVD69" s="8"/>
      <c r="AVE69" s="8"/>
      <c r="AVF69" s="8"/>
      <c r="AVG69" s="8"/>
      <c r="AVH69" s="8"/>
      <c r="AVI69" s="8"/>
      <c r="AVJ69" s="8"/>
      <c r="AVK69" s="8"/>
      <c r="AVL69" s="8"/>
      <c r="AVM69" s="8"/>
      <c r="AVN69" s="8"/>
      <c r="AVO69" s="8"/>
      <c r="AVP69" s="8"/>
      <c r="AVQ69" s="8"/>
      <c r="AVR69" s="8"/>
      <c r="AVS69" s="8"/>
      <c r="AVT69" s="8"/>
      <c r="AVU69" s="8"/>
      <c r="AVV69" s="8"/>
      <c r="AVW69" s="8"/>
      <c r="AVX69" s="8"/>
      <c r="AVY69" s="8"/>
      <c r="AVZ69" s="8"/>
      <c r="AWA69" s="8"/>
      <c r="AWB69" s="8"/>
      <c r="AWC69" s="8"/>
      <c r="AWD69" s="8"/>
      <c r="AWE69" s="8"/>
      <c r="AWF69" s="8"/>
      <c r="AWG69" s="8"/>
      <c r="AWH69" s="8"/>
      <c r="AWI69" s="8"/>
      <c r="AWJ69" s="8"/>
      <c r="AWK69" s="8"/>
      <c r="AWL69" s="8"/>
      <c r="AWM69" s="8"/>
      <c r="AWN69" s="8"/>
      <c r="AWO69" s="8"/>
      <c r="AWP69" s="8"/>
      <c r="AWQ69" s="8"/>
      <c r="AWR69" s="8"/>
      <c r="AWS69" s="8"/>
      <c r="AWT69" s="8"/>
      <c r="AWU69" s="8"/>
      <c r="AWV69" s="8"/>
      <c r="AWW69" s="8"/>
      <c r="AWX69" s="8"/>
      <c r="AWY69" s="8"/>
      <c r="AWZ69" s="8"/>
      <c r="AXA69" s="8"/>
      <c r="AXB69" s="8"/>
      <c r="AXC69" s="8"/>
      <c r="AXD69" s="8"/>
      <c r="AXE69" s="8"/>
      <c r="AXF69" s="8"/>
      <c r="AXG69" s="8"/>
      <c r="AXH69" s="8"/>
      <c r="AXI69" s="8"/>
      <c r="AXJ69" s="8"/>
      <c r="AXK69" s="8"/>
      <c r="AXL69" s="8"/>
      <c r="AXM69" s="8"/>
      <c r="AXN69" s="8"/>
      <c r="AXO69" s="8"/>
      <c r="AXP69" s="8"/>
      <c r="AXQ69" s="8"/>
      <c r="AXR69" s="8"/>
      <c r="AXS69" s="8"/>
      <c r="AXT69" s="8"/>
      <c r="AXU69" s="8"/>
      <c r="AXV69" s="8"/>
      <c r="AXW69" s="8"/>
      <c r="AXX69" s="8"/>
      <c r="AXY69" s="8"/>
      <c r="AXZ69" s="8"/>
      <c r="AYA69" s="8"/>
      <c r="AYB69" s="8"/>
      <c r="AYC69" s="8"/>
      <c r="AYD69" s="8"/>
      <c r="AYE69" s="8"/>
      <c r="AYF69" s="8"/>
      <c r="AYG69" s="8"/>
      <c r="AYH69" s="8"/>
      <c r="AYI69" s="8"/>
      <c r="AYJ69" s="8"/>
      <c r="AYK69" s="8"/>
      <c r="AYL69" s="8"/>
      <c r="AYM69" s="8"/>
      <c r="AYN69" s="8"/>
      <c r="AYO69" s="8"/>
      <c r="AYP69" s="8"/>
      <c r="AYQ69" s="8"/>
      <c r="AYR69" s="8"/>
      <c r="AYS69" s="8"/>
      <c r="AYT69" s="8"/>
      <c r="AYU69" s="8"/>
      <c r="AYV69" s="8"/>
      <c r="AYW69" s="8"/>
      <c r="AYX69" s="8"/>
      <c r="AYY69" s="8"/>
      <c r="AYZ69" s="8"/>
      <c r="AZA69" s="8"/>
      <c r="AZB69" s="8"/>
      <c r="AZC69" s="8"/>
      <c r="AZD69" s="8"/>
      <c r="AZE69" s="8"/>
      <c r="AZF69" s="8"/>
      <c r="AZG69" s="8"/>
      <c r="AZH69" s="8"/>
      <c r="AZI69" s="8"/>
      <c r="AZJ69" s="8"/>
      <c r="AZK69" s="8"/>
      <c r="AZL69" s="8"/>
      <c r="AZM69" s="8"/>
      <c r="AZN69" s="8"/>
      <c r="AZO69" s="8"/>
      <c r="AZP69" s="8"/>
      <c r="AZQ69" s="8"/>
      <c r="AZR69" s="8"/>
      <c r="AZS69" s="8"/>
      <c r="AZT69" s="8"/>
      <c r="AZU69" s="8"/>
      <c r="AZV69" s="8"/>
      <c r="AZW69" s="8"/>
      <c r="AZX69" s="8"/>
      <c r="AZY69" s="8"/>
      <c r="AZZ69" s="8"/>
      <c r="BAA69" s="8"/>
      <c r="BAB69" s="8"/>
      <c r="BAC69" s="8"/>
      <c r="BAD69" s="8"/>
      <c r="BAE69" s="8"/>
      <c r="BAF69" s="8"/>
      <c r="BAG69" s="8"/>
      <c r="BAH69" s="8"/>
      <c r="BAI69" s="8"/>
      <c r="BAJ69" s="8"/>
      <c r="BAK69" s="8"/>
      <c r="BAL69" s="8"/>
      <c r="BAM69" s="8"/>
      <c r="BAN69" s="8"/>
      <c r="BAO69" s="8"/>
      <c r="BAP69" s="8"/>
      <c r="BAQ69" s="8"/>
      <c r="BAR69" s="8"/>
      <c r="BAS69" s="8"/>
      <c r="BAT69" s="8"/>
      <c r="BAU69" s="8"/>
      <c r="BAV69" s="8"/>
      <c r="BAW69" s="8"/>
      <c r="BAX69" s="8"/>
      <c r="BAY69" s="8"/>
      <c r="BAZ69" s="8"/>
      <c r="BBA69" s="8"/>
      <c r="BBB69" s="8"/>
      <c r="BBC69" s="8"/>
      <c r="BBD69" s="8"/>
      <c r="BBE69" s="8"/>
      <c r="BBF69" s="8"/>
      <c r="BBG69" s="8"/>
      <c r="BBH69" s="8"/>
      <c r="BBI69" s="8"/>
      <c r="BBJ69" s="8"/>
      <c r="BBK69" s="8"/>
      <c r="BBL69" s="8"/>
      <c r="BBM69" s="8"/>
      <c r="BBN69" s="8"/>
      <c r="BBO69" s="8"/>
      <c r="BBP69" s="8"/>
      <c r="BBQ69" s="8"/>
      <c r="BBR69" s="8"/>
      <c r="BBS69" s="8"/>
      <c r="BBT69" s="8"/>
      <c r="BBU69" s="8"/>
      <c r="BBV69" s="8"/>
      <c r="BBW69" s="8"/>
      <c r="BBX69" s="8"/>
      <c r="BBY69" s="8"/>
      <c r="BBZ69" s="8"/>
      <c r="BCA69" s="8"/>
      <c r="BCB69" s="8"/>
      <c r="BCC69" s="8"/>
      <c r="BCD69" s="8"/>
      <c r="BCE69" s="8"/>
      <c r="BCF69" s="8"/>
      <c r="BCG69" s="8"/>
      <c r="BCH69" s="8"/>
      <c r="BCI69" s="8"/>
      <c r="BCJ69" s="8"/>
      <c r="BCK69" s="8"/>
      <c r="BCL69" s="8"/>
      <c r="BCM69" s="8"/>
      <c r="BCN69" s="8"/>
      <c r="BCO69" s="8"/>
      <c r="BCP69" s="8"/>
      <c r="BCQ69" s="8"/>
      <c r="BCR69" s="8"/>
      <c r="BCS69" s="8"/>
      <c r="BCT69" s="8"/>
      <c r="BCU69" s="8"/>
      <c r="BCV69" s="8"/>
      <c r="BCW69" s="8"/>
      <c r="BCX69" s="8"/>
      <c r="BCY69" s="8"/>
      <c r="BCZ69" s="8"/>
      <c r="BDA69" s="8"/>
      <c r="BDB69" s="8"/>
      <c r="BDC69" s="8"/>
      <c r="BDD69" s="8"/>
      <c r="BDE69" s="8"/>
      <c r="BDF69" s="8"/>
      <c r="BDG69" s="8"/>
      <c r="BDH69" s="8"/>
      <c r="BDI69" s="8"/>
      <c r="BDJ69" s="8"/>
      <c r="BDK69" s="8"/>
      <c r="BDL69" s="8"/>
      <c r="BDM69" s="8"/>
      <c r="BDN69" s="8"/>
      <c r="BDO69" s="8"/>
      <c r="BDP69" s="8"/>
      <c r="BDQ69" s="8"/>
      <c r="BDR69" s="8"/>
      <c r="BDS69" s="8"/>
      <c r="BDT69" s="8"/>
      <c r="BDU69" s="8"/>
      <c r="BDV69" s="8"/>
      <c r="BDW69" s="8"/>
      <c r="BDX69" s="8"/>
      <c r="BDY69" s="8"/>
      <c r="BDZ69" s="8"/>
      <c r="BEA69" s="8"/>
      <c r="BEB69" s="8"/>
      <c r="BEC69" s="8"/>
      <c r="BED69" s="8"/>
      <c r="BEE69" s="8"/>
      <c r="BEF69" s="8"/>
      <c r="BEG69" s="8"/>
      <c r="BEH69" s="8"/>
      <c r="BEI69" s="8"/>
      <c r="BEJ69" s="8"/>
      <c r="BEK69" s="8"/>
      <c r="BEL69" s="8"/>
      <c r="BEM69" s="8"/>
      <c r="BEN69" s="8"/>
      <c r="BEO69" s="8"/>
      <c r="BEP69" s="8"/>
      <c r="BEQ69" s="8"/>
      <c r="BER69" s="8"/>
      <c r="BES69" s="8"/>
      <c r="BET69" s="8"/>
      <c r="BEU69" s="8"/>
      <c r="BEV69" s="8"/>
      <c r="BEW69" s="8"/>
      <c r="BEX69" s="8"/>
      <c r="BEY69" s="8"/>
      <c r="BEZ69" s="8"/>
      <c r="BFA69" s="8"/>
      <c r="BFB69" s="8"/>
      <c r="BFC69" s="8"/>
      <c r="BFD69" s="8"/>
      <c r="BFE69" s="8"/>
      <c r="BFF69" s="8"/>
      <c r="BFG69" s="8"/>
      <c r="BFH69" s="8"/>
      <c r="BFI69" s="8"/>
      <c r="BFJ69" s="8"/>
      <c r="BFK69" s="8"/>
      <c r="BFL69" s="8"/>
      <c r="BFM69" s="8"/>
      <c r="BFN69" s="8"/>
      <c r="BFO69" s="8"/>
      <c r="BFP69" s="8"/>
      <c r="BFQ69" s="8"/>
      <c r="BFR69" s="8"/>
      <c r="BFS69" s="8"/>
      <c r="BFT69" s="8"/>
      <c r="BFU69" s="8"/>
      <c r="BFV69" s="8"/>
      <c r="BFW69" s="8"/>
      <c r="BFX69" s="8"/>
      <c r="BFY69" s="8"/>
      <c r="BFZ69" s="8"/>
      <c r="BGA69" s="8"/>
      <c r="BGB69" s="8"/>
      <c r="BGC69" s="8"/>
      <c r="BGD69" s="8"/>
      <c r="BGE69" s="8"/>
      <c r="BGF69" s="8"/>
      <c r="BGG69" s="8"/>
      <c r="BGH69" s="8"/>
      <c r="BGI69" s="8"/>
      <c r="BGJ69" s="8"/>
      <c r="BGK69" s="8"/>
      <c r="BGL69" s="8"/>
      <c r="BGM69" s="8"/>
      <c r="BGN69" s="8"/>
      <c r="BGO69" s="8"/>
      <c r="BGP69" s="8"/>
      <c r="BGQ69" s="8"/>
      <c r="BGR69" s="8"/>
      <c r="BGS69" s="8"/>
      <c r="BGT69" s="8"/>
      <c r="BGU69" s="8"/>
      <c r="BGV69" s="8"/>
      <c r="BGW69" s="8"/>
      <c r="BGX69" s="8"/>
      <c r="BGY69" s="8"/>
      <c r="BGZ69" s="8"/>
      <c r="BHA69" s="8"/>
      <c r="BHB69" s="8"/>
      <c r="BHC69" s="8"/>
      <c r="BHD69" s="8"/>
      <c r="BHE69" s="8"/>
      <c r="BHF69" s="8"/>
      <c r="BHG69" s="8"/>
      <c r="BHH69" s="8"/>
      <c r="BHI69" s="8"/>
      <c r="BHJ69" s="8"/>
      <c r="BHK69" s="8"/>
      <c r="BHL69" s="8"/>
      <c r="BHM69" s="8"/>
      <c r="BHN69" s="8"/>
      <c r="BHO69" s="8"/>
      <c r="BHP69" s="8"/>
      <c r="BHQ69" s="8"/>
      <c r="BHR69" s="8"/>
      <c r="BHS69" s="8"/>
      <c r="BHT69" s="8"/>
      <c r="BHU69" s="8"/>
      <c r="BHV69" s="8"/>
      <c r="BHW69" s="8"/>
      <c r="BHX69" s="8"/>
      <c r="BHY69" s="8"/>
      <c r="BHZ69" s="8"/>
      <c r="BIA69" s="8"/>
      <c r="BIB69" s="8"/>
      <c r="BIC69" s="8"/>
      <c r="BID69" s="8"/>
      <c r="BIE69" s="8"/>
      <c r="BIF69" s="8"/>
      <c r="BIG69" s="8"/>
      <c r="BIH69" s="8"/>
      <c r="BII69" s="8"/>
      <c r="BIJ69" s="8"/>
      <c r="BIK69" s="8"/>
      <c r="BIL69" s="8"/>
      <c r="BIM69" s="8"/>
      <c r="BIN69" s="8"/>
      <c r="BIO69" s="8"/>
      <c r="BIP69" s="8"/>
      <c r="BIQ69" s="8"/>
      <c r="BIR69" s="8"/>
      <c r="BIS69" s="8"/>
      <c r="BIT69" s="8"/>
      <c r="BIU69" s="8"/>
      <c r="BIV69" s="8"/>
      <c r="BIW69" s="8"/>
      <c r="BIX69" s="8"/>
      <c r="BIY69" s="8"/>
      <c r="BIZ69" s="8"/>
      <c r="BJA69" s="8"/>
      <c r="BJB69" s="8"/>
      <c r="BJC69" s="8"/>
      <c r="BJD69" s="8"/>
      <c r="BJE69" s="8"/>
      <c r="BJF69" s="8"/>
      <c r="BJG69" s="8"/>
      <c r="BJH69" s="8"/>
      <c r="BJI69" s="8"/>
      <c r="BJJ69" s="8"/>
      <c r="BJK69" s="8"/>
      <c r="BJL69" s="8"/>
      <c r="BJM69" s="8"/>
      <c r="BJN69" s="8"/>
      <c r="BJO69" s="8"/>
      <c r="BJP69" s="8"/>
      <c r="BJQ69" s="8"/>
      <c r="BJR69" s="8"/>
      <c r="BJS69" s="8"/>
      <c r="BJT69" s="8"/>
      <c r="BJU69" s="8"/>
      <c r="BJV69" s="8"/>
      <c r="BJW69" s="8"/>
      <c r="BJX69" s="8"/>
      <c r="BJY69" s="8"/>
      <c r="BJZ69" s="8"/>
      <c r="BKA69" s="8"/>
      <c r="BKB69" s="8"/>
      <c r="BKC69" s="8"/>
      <c r="BKD69" s="8"/>
      <c r="BKE69" s="8"/>
      <c r="BKF69" s="8"/>
      <c r="BKG69" s="8"/>
      <c r="BKH69" s="8"/>
      <c r="BKI69" s="8"/>
      <c r="BKJ69" s="8"/>
      <c r="BKK69" s="8"/>
      <c r="BKL69" s="8"/>
      <c r="BKM69" s="8"/>
      <c r="BKN69" s="8"/>
      <c r="BKO69" s="8"/>
      <c r="BKP69" s="8"/>
      <c r="BKQ69" s="8"/>
      <c r="BKR69" s="8"/>
      <c r="BKS69" s="8"/>
      <c r="BKT69" s="8"/>
      <c r="BKU69" s="8"/>
      <c r="BKV69" s="8"/>
      <c r="BKW69" s="8"/>
      <c r="BKX69" s="8"/>
      <c r="BKY69" s="8"/>
      <c r="BKZ69" s="8"/>
      <c r="BLA69" s="8"/>
      <c r="BLB69" s="8"/>
      <c r="BLC69" s="8"/>
      <c r="BLD69" s="8"/>
      <c r="BLE69" s="8"/>
      <c r="BLF69" s="8"/>
      <c r="BLG69" s="8"/>
      <c r="BLH69" s="8"/>
      <c r="BLI69" s="8"/>
      <c r="BLJ69" s="8"/>
      <c r="BLK69" s="8"/>
      <c r="BLL69" s="8"/>
      <c r="BLM69" s="8"/>
      <c r="BLN69" s="8"/>
      <c r="BLO69" s="8"/>
      <c r="BLP69" s="8"/>
      <c r="BLQ69" s="8"/>
      <c r="BLR69" s="8"/>
      <c r="BLS69" s="8"/>
      <c r="BLT69" s="8"/>
      <c r="BLU69" s="8"/>
      <c r="BLV69" s="8"/>
      <c r="BLW69" s="8"/>
      <c r="BLX69" s="8"/>
      <c r="BLY69" s="8"/>
      <c r="BLZ69" s="8"/>
      <c r="BMA69" s="8"/>
      <c r="BMB69" s="8"/>
      <c r="BMC69" s="8"/>
      <c r="BMD69" s="8"/>
      <c r="BME69" s="8"/>
      <c r="BMF69" s="8"/>
      <c r="BMG69" s="8"/>
      <c r="BMH69" s="8"/>
      <c r="BMI69" s="8"/>
      <c r="BMJ69" s="8"/>
      <c r="BMK69" s="8"/>
      <c r="BML69" s="8"/>
      <c r="BMM69" s="8"/>
      <c r="BMN69" s="8"/>
      <c r="BMO69" s="8"/>
      <c r="BMP69" s="8"/>
      <c r="BMQ69" s="8"/>
      <c r="BMR69" s="8"/>
      <c r="BMS69" s="8"/>
      <c r="BMT69" s="8"/>
      <c r="BMU69" s="8"/>
      <c r="BMV69" s="8"/>
      <c r="BMW69" s="8"/>
      <c r="BMX69" s="8"/>
      <c r="BMY69" s="8"/>
      <c r="BMZ69" s="8"/>
      <c r="BNA69" s="8"/>
      <c r="BNB69" s="8"/>
      <c r="BNC69" s="8"/>
      <c r="BND69" s="8"/>
      <c r="BNE69" s="8"/>
      <c r="BNF69" s="8"/>
      <c r="BNG69" s="8"/>
      <c r="BNH69" s="8"/>
      <c r="BNI69" s="8"/>
      <c r="BNJ69" s="8"/>
      <c r="BNK69" s="8"/>
      <c r="BNL69" s="8"/>
      <c r="BNM69" s="8"/>
      <c r="BNN69" s="8"/>
      <c r="BNO69" s="8"/>
      <c r="BNP69" s="8"/>
      <c r="BNQ69" s="8"/>
      <c r="BNR69" s="8"/>
      <c r="BNS69" s="8"/>
      <c r="BNT69" s="8"/>
      <c r="BNU69" s="8"/>
      <c r="BNV69" s="8"/>
      <c r="BNW69" s="8"/>
      <c r="BNX69" s="8"/>
      <c r="BNY69" s="8"/>
      <c r="BNZ69" s="8"/>
      <c r="BOA69" s="8"/>
      <c r="BOB69" s="8"/>
      <c r="BOC69" s="8"/>
      <c r="BOD69" s="8"/>
      <c r="BOE69" s="8"/>
      <c r="BOF69" s="8"/>
      <c r="BOG69" s="8"/>
      <c r="BOH69" s="8"/>
      <c r="BOI69" s="8"/>
      <c r="BOJ69" s="8"/>
      <c r="BOK69" s="8"/>
      <c r="BOL69" s="8"/>
      <c r="BOM69" s="8"/>
      <c r="BON69" s="8"/>
      <c r="BOO69" s="8"/>
      <c r="BOP69" s="8"/>
      <c r="BOQ69" s="8"/>
      <c r="BOR69" s="8"/>
      <c r="BOS69" s="8"/>
      <c r="BOT69" s="8"/>
      <c r="BOU69" s="8"/>
      <c r="BOV69" s="8"/>
      <c r="BOW69" s="8"/>
      <c r="BOX69" s="8"/>
      <c r="BOY69" s="8"/>
      <c r="BOZ69" s="8"/>
      <c r="BPA69" s="8"/>
      <c r="BPB69" s="8"/>
      <c r="BPC69" s="8"/>
      <c r="BPD69" s="8"/>
      <c r="BPE69" s="8"/>
      <c r="BPF69" s="8"/>
      <c r="BPG69" s="8"/>
      <c r="BPH69" s="8"/>
      <c r="BPI69" s="8"/>
      <c r="BPJ69" s="8"/>
      <c r="BPK69" s="8"/>
      <c r="BPL69" s="8"/>
      <c r="BPM69" s="8"/>
      <c r="BPN69" s="8"/>
      <c r="BPO69" s="8"/>
      <c r="BPP69" s="8"/>
      <c r="BPQ69" s="8"/>
      <c r="BPR69" s="8"/>
      <c r="BPS69" s="8"/>
      <c r="BPT69" s="8"/>
      <c r="BPU69" s="8"/>
      <c r="BPV69" s="8"/>
      <c r="BPW69" s="8"/>
      <c r="BPX69" s="8"/>
      <c r="BPY69" s="8"/>
      <c r="BPZ69" s="8"/>
      <c r="BQA69" s="8"/>
      <c r="BQB69" s="8"/>
      <c r="BQC69" s="8"/>
      <c r="BQD69" s="8"/>
      <c r="BQE69" s="8"/>
      <c r="BQF69" s="8"/>
      <c r="BQG69" s="8"/>
      <c r="BQH69" s="8"/>
      <c r="BQI69" s="8"/>
      <c r="BQJ69" s="8"/>
      <c r="BQK69" s="8"/>
      <c r="BQL69" s="8"/>
      <c r="BQM69" s="8"/>
      <c r="BQN69" s="8"/>
      <c r="BQO69" s="8"/>
      <c r="BQP69" s="8"/>
      <c r="BQQ69" s="8"/>
      <c r="BQR69" s="8"/>
      <c r="BQS69" s="8"/>
      <c r="BQT69" s="8"/>
      <c r="BQU69" s="8"/>
      <c r="BQV69" s="8"/>
      <c r="BQW69" s="8"/>
      <c r="BQX69" s="8"/>
      <c r="BQY69" s="8"/>
      <c r="BQZ69" s="8"/>
      <c r="BRA69" s="8"/>
      <c r="BRB69" s="8"/>
      <c r="BRC69" s="8"/>
      <c r="BRD69" s="8"/>
      <c r="BRE69" s="8"/>
      <c r="BRF69" s="8"/>
      <c r="BRG69" s="8"/>
      <c r="BRH69" s="8"/>
      <c r="BRI69" s="8"/>
      <c r="BRJ69" s="8"/>
      <c r="BRK69" s="8"/>
      <c r="BRL69" s="8"/>
      <c r="BRM69" s="8"/>
      <c r="BRN69" s="8"/>
      <c r="BRO69" s="8"/>
      <c r="BRP69" s="8"/>
      <c r="BRQ69" s="8"/>
      <c r="BRR69" s="8"/>
      <c r="BRS69" s="8"/>
      <c r="BRT69" s="8"/>
      <c r="BRU69" s="8"/>
      <c r="BRV69" s="8"/>
      <c r="BRW69" s="8"/>
      <c r="BRX69" s="8"/>
      <c r="BRY69" s="8"/>
      <c r="BRZ69" s="8"/>
      <c r="BSA69" s="8"/>
      <c r="BSB69" s="8"/>
      <c r="BSC69" s="8"/>
      <c r="BSD69" s="8"/>
      <c r="BSE69" s="8"/>
      <c r="BSF69" s="8"/>
      <c r="BSG69" s="8"/>
      <c r="BSH69" s="8"/>
      <c r="BSI69" s="8"/>
      <c r="BSJ69" s="8"/>
      <c r="BSK69" s="8"/>
      <c r="BSL69" s="8"/>
      <c r="BSM69" s="8"/>
      <c r="BSN69" s="8"/>
      <c r="BSO69" s="8"/>
      <c r="BSP69" s="8"/>
      <c r="BSQ69" s="8"/>
      <c r="BSR69" s="8"/>
      <c r="BSS69" s="8"/>
      <c r="BST69" s="8"/>
      <c r="BSU69" s="8"/>
      <c r="BSV69" s="8"/>
      <c r="BSW69" s="8"/>
      <c r="BSX69" s="8"/>
      <c r="BSY69" s="8"/>
      <c r="BSZ69" s="8"/>
      <c r="BTA69" s="8"/>
      <c r="BTB69" s="8"/>
      <c r="BTC69" s="8"/>
      <c r="BTD69" s="8"/>
      <c r="BTE69" s="8"/>
      <c r="BTF69" s="8"/>
      <c r="BTG69" s="8"/>
      <c r="BTH69" s="8"/>
      <c r="BTI69" s="8"/>
      <c r="BTJ69" s="8"/>
      <c r="BTK69" s="8"/>
      <c r="BTL69" s="8"/>
      <c r="BTM69" s="8"/>
      <c r="BTN69" s="8"/>
      <c r="BTO69" s="8"/>
      <c r="BTP69" s="8"/>
      <c r="BTQ69" s="8"/>
      <c r="BTR69" s="8"/>
      <c r="BTS69" s="8"/>
      <c r="BTT69" s="8"/>
      <c r="BTU69" s="8"/>
      <c r="BTV69" s="8"/>
      <c r="BTW69" s="8"/>
      <c r="BTX69" s="8"/>
      <c r="BTY69" s="8"/>
      <c r="BTZ69" s="8"/>
      <c r="BUA69" s="8"/>
      <c r="BUB69" s="8"/>
      <c r="BUC69" s="8"/>
      <c r="BUD69" s="8"/>
      <c r="BUE69" s="8"/>
      <c r="BUF69" s="8"/>
      <c r="BUG69" s="8"/>
      <c r="BUH69" s="8"/>
      <c r="BUI69" s="8"/>
      <c r="BUJ69" s="8"/>
      <c r="BUK69" s="8"/>
      <c r="BUL69" s="8"/>
      <c r="BUM69" s="8"/>
      <c r="BUN69" s="8"/>
      <c r="BUO69" s="8"/>
      <c r="BUP69" s="8"/>
      <c r="BUQ69" s="8"/>
      <c r="BUR69" s="8"/>
      <c r="BUS69" s="8"/>
      <c r="BUT69" s="8"/>
      <c r="BUU69" s="8"/>
      <c r="BUV69" s="8"/>
      <c r="BUW69" s="8"/>
      <c r="BUX69" s="8"/>
      <c r="BUY69" s="8"/>
      <c r="BUZ69" s="8"/>
      <c r="BVA69" s="8"/>
      <c r="BVB69" s="8"/>
      <c r="BVC69" s="8"/>
      <c r="BVD69" s="8"/>
      <c r="BVE69" s="8"/>
      <c r="BVF69" s="8"/>
      <c r="BVG69" s="8"/>
      <c r="BVH69" s="8"/>
      <c r="BVI69" s="8"/>
    </row>
    <row r="70" spans="1:1933" s="6" customFormat="1" ht="94.5" customHeight="1" x14ac:dyDescent="0.25">
      <c r="A70" s="9">
        <v>52</v>
      </c>
      <c r="B70" s="61" t="s">
        <v>268</v>
      </c>
      <c r="C70" s="49" t="s">
        <v>269</v>
      </c>
      <c r="D70" s="10" t="s">
        <v>57</v>
      </c>
      <c r="E70" s="68" t="s">
        <v>270</v>
      </c>
      <c r="F70" s="6" t="s">
        <v>59</v>
      </c>
      <c r="G70" s="49" t="s">
        <v>60</v>
      </c>
      <c r="H70" s="150">
        <v>4106000</v>
      </c>
      <c r="I70" s="140" t="s">
        <v>271</v>
      </c>
      <c r="J70" s="15">
        <v>68200</v>
      </c>
      <c r="K70" s="152" t="s">
        <v>272</v>
      </c>
      <c r="L70" s="15">
        <f>183030.17+N70</f>
        <v>188188.05000000002</v>
      </c>
      <c r="M70" s="140" t="s">
        <v>271</v>
      </c>
      <c r="N70" s="15">
        <v>5157.88</v>
      </c>
      <c r="O70" s="152" t="s">
        <v>272</v>
      </c>
      <c r="P70" s="136" t="s">
        <v>273</v>
      </c>
      <c r="Q70" s="136" t="s">
        <v>274</v>
      </c>
      <c r="R70" s="136" t="s">
        <v>275</v>
      </c>
      <c r="S70" s="66"/>
      <c r="T70" s="136" t="s">
        <v>274</v>
      </c>
      <c r="U70" s="136">
        <v>90601</v>
      </c>
      <c r="V70" s="136" t="s">
        <v>76</v>
      </c>
      <c r="W70" s="61"/>
      <c r="X70" s="136" t="s">
        <v>276</v>
      </c>
      <c r="Y70" s="136" t="s">
        <v>78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  <c r="AMK70" s="8"/>
      <c r="AML70" s="8"/>
      <c r="AMM70" s="8"/>
      <c r="AMN70" s="8"/>
      <c r="AMO70" s="8"/>
      <c r="AMP70" s="8"/>
      <c r="AMQ70" s="8"/>
      <c r="AMR70" s="8"/>
      <c r="AMS70" s="8"/>
      <c r="AMT70" s="8"/>
      <c r="AMU70" s="8"/>
      <c r="AMV70" s="8"/>
      <c r="AMW70" s="8"/>
      <c r="AMX70" s="8"/>
      <c r="AMY70" s="8"/>
      <c r="AMZ70" s="8"/>
      <c r="ANA70" s="8"/>
      <c r="ANB70" s="8"/>
      <c r="ANC70" s="8"/>
      <c r="AND70" s="8"/>
      <c r="ANE70" s="8"/>
      <c r="ANF70" s="8"/>
      <c r="ANG70" s="8"/>
      <c r="ANH70" s="8"/>
      <c r="ANI70" s="8"/>
      <c r="ANJ70" s="8"/>
      <c r="ANK70" s="8"/>
      <c r="ANL70" s="8"/>
      <c r="ANM70" s="8"/>
      <c r="ANN70" s="8"/>
      <c r="ANO70" s="8"/>
      <c r="ANP70" s="8"/>
      <c r="ANQ70" s="8"/>
      <c r="ANR70" s="8"/>
      <c r="ANS70" s="8"/>
      <c r="ANT70" s="8"/>
      <c r="ANU70" s="8"/>
      <c r="ANV70" s="8"/>
      <c r="ANW70" s="8"/>
      <c r="ANX70" s="8"/>
      <c r="ANY70" s="8"/>
      <c r="ANZ70" s="8"/>
      <c r="AOA70" s="8"/>
      <c r="AOB70" s="8"/>
      <c r="AOC70" s="8"/>
      <c r="AOD70" s="8"/>
      <c r="AOE70" s="8"/>
      <c r="AOF70" s="8"/>
      <c r="AOG70" s="8"/>
      <c r="AOH70" s="8"/>
      <c r="AOI70" s="8"/>
      <c r="AOJ70" s="8"/>
      <c r="AOK70" s="8"/>
      <c r="AOL70" s="8"/>
      <c r="AOM70" s="8"/>
      <c r="AON70" s="8"/>
      <c r="AOO70" s="8"/>
      <c r="AOP70" s="8"/>
      <c r="AOQ70" s="8"/>
      <c r="AOR70" s="8"/>
      <c r="AOS70" s="8"/>
      <c r="AOT70" s="8"/>
      <c r="AOU70" s="8"/>
      <c r="AOV70" s="8"/>
      <c r="AOW70" s="8"/>
      <c r="AOX70" s="8"/>
      <c r="AOY70" s="8"/>
      <c r="AOZ70" s="8"/>
      <c r="APA70" s="8"/>
      <c r="APB70" s="8"/>
      <c r="APC70" s="8"/>
      <c r="APD70" s="8"/>
      <c r="APE70" s="8"/>
      <c r="APF70" s="8"/>
      <c r="APG70" s="8"/>
      <c r="APH70" s="8"/>
      <c r="API70" s="8"/>
      <c r="APJ70" s="8"/>
      <c r="APK70" s="8"/>
      <c r="APL70" s="8"/>
      <c r="APM70" s="8"/>
      <c r="APN70" s="8"/>
      <c r="APO70" s="8"/>
      <c r="APP70" s="8"/>
      <c r="APQ70" s="8"/>
      <c r="APR70" s="8"/>
      <c r="APS70" s="8"/>
      <c r="APT70" s="8"/>
      <c r="APU70" s="8"/>
      <c r="APV70" s="8"/>
      <c r="APW70" s="8"/>
      <c r="APX70" s="8"/>
      <c r="APY70" s="8"/>
      <c r="APZ70" s="8"/>
      <c r="AQA70" s="8"/>
      <c r="AQB70" s="8"/>
      <c r="AQC70" s="8"/>
      <c r="AQD70" s="8"/>
      <c r="AQE70" s="8"/>
      <c r="AQF70" s="8"/>
      <c r="AQG70" s="8"/>
      <c r="AQH70" s="8"/>
      <c r="AQI70" s="8"/>
      <c r="AQJ70" s="8"/>
      <c r="AQK70" s="8"/>
      <c r="AQL70" s="8"/>
      <c r="AQM70" s="8"/>
      <c r="AQN70" s="8"/>
      <c r="AQO70" s="8"/>
      <c r="AQP70" s="8"/>
      <c r="AQQ70" s="8"/>
      <c r="AQR70" s="8"/>
      <c r="AQS70" s="8"/>
      <c r="AQT70" s="8"/>
      <c r="AQU70" s="8"/>
      <c r="AQV70" s="8"/>
      <c r="AQW70" s="8"/>
      <c r="AQX70" s="8"/>
      <c r="AQY70" s="8"/>
      <c r="AQZ70" s="8"/>
      <c r="ARA70" s="8"/>
      <c r="ARB70" s="8"/>
      <c r="ARC70" s="8"/>
      <c r="ARD70" s="8"/>
      <c r="ARE70" s="8"/>
      <c r="ARF70" s="8"/>
      <c r="ARG70" s="8"/>
      <c r="ARH70" s="8"/>
      <c r="ARI70" s="8"/>
      <c r="ARJ70" s="8"/>
      <c r="ARK70" s="8"/>
      <c r="ARL70" s="8"/>
      <c r="ARM70" s="8"/>
      <c r="ARN70" s="8"/>
      <c r="ARO70" s="8"/>
      <c r="ARP70" s="8"/>
      <c r="ARQ70" s="8"/>
      <c r="ARR70" s="8"/>
      <c r="ARS70" s="8"/>
      <c r="ART70" s="8"/>
      <c r="ARU70" s="8"/>
      <c r="ARV70" s="8"/>
      <c r="ARW70" s="8"/>
      <c r="ARX70" s="8"/>
      <c r="ARY70" s="8"/>
      <c r="ARZ70" s="8"/>
      <c r="ASA70" s="8"/>
      <c r="ASB70" s="8"/>
      <c r="ASC70" s="8"/>
      <c r="ASD70" s="8"/>
      <c r="ASE70" s="8"/>
      <c r="ASF70" s="8"/>
      <c r="ASG70" s="8"/>
      <c r="ASH70" s="8"/>
      <c r="ASI70" s="8"/>
      <c r="ASJ70" s="8"/>
      <c r="ASK70" s="8"/>
      <c r="ASL70" s="8"/>
      <c r="ASM70" s="8"/>
      <c r="ASN70" s="8"/>
      <c r="ASO70" s="8"/>
      <c r="ASP70" s="8"/>
      <c r="ASQ70" s="8"/>
      <c r="ASR70" s="8"/>
      <c r="ASS70" s="8"/>
      <c r="AST70" s="8"/>
      <c r="ASU70" s="8"/>
      <c r="ASV70" s="8"/>
      <c r="ASW70" s="8"/>
      <c r="ASX70" s="8"/>
      <c r="ASY70" s="8"/>
      <c r="ASZ70" s="8"/>
      <c r="ATA70" s="8"/>
      <c r="ATB70" s="8"/>
      <c r="ATC70" s="8"/>
      <c r="ATD70" s="8"/>
      <c r="ATE70" s="8"/>
      <c r="ATF70" s="8"/>
      <c r="ATG70" s="8"/>
      <c r="ATH70" s="8"/>
      <c r="ATI70" s="8"/>
      <c r="ATJ70" s="8"/>
      <c r="ATK70" s="8"/>
      <c r="ATL70" s="8"/>
      <c r="ATM70" s="8"/>
      <c r="ATN70" s="8"/>
      <c r="ATO70" s="8"/>
      <c r="ATP70" s="8"/>
      <c r="ATQ70" s="8"/>
      <c r="ATR70" s="8"/>
      <c r="ATS70" s="8"/>
      <c r="ATT70" s="8"/>
      <c r="ATU70" s="8"/>
      <c r="ATV70" s="8"/>
      <c r="ATW70" s="8"/>
      <c r="ATX70" s="8"/>
      <c r="ATY70" s="8"/>
      <c r="ATZ70" s="8"/>
      <c r="AUA70" s="8"/>
      <c r="AUB70" s="8"/>
      <c r="AUC70" s="8"/>
      <c r="AUD70" s="8"/>
      <c r="AUE70" s="8"/>
      <c r="AUF70" s="8"/>
      <c r="AUG70" s="8"/>
      <c r="AUH70" s="8"/>
      <c r="AUI70" s="8"/>
      <c r="AUJ70" s="8"/>
      <c r="AUK70" s="8"/>
      <c r="AUL70" s="8"/>
      <c r="AUM70" s="8"/>
      <c r="AUN70" s="8"/>
      <c r="AUO70" s="8"/>
      <c r="AUP70" s="8"/>
      <c r="AUQ70" s="8"/>
      <c r="AUR70" s="8"/>
      <c r="AUS70" s="8"/>
      <c r="AUT70" s="8"/>
      <c r="AUU70" s="8"/>
      <c r="AUV70" s="8"/>
      <c r="AUW70" s="8"/>
      <c r="AUX70" s="8"/>
      <c r="AUY70" s="8"/>
      <c r="AUZ70" s="8"/>
      <c r="AVA70" s="8"/>
      <c r="AVB70" s="8"/>
      <c r="AVC70" s="8"/>
      <c r="AVD70" s="8"/>
      <c r="AVE70" s="8"/>
      <c r="AVF70" s="8"/>
      <c r="AVG70" s="8"/>
      <c r="AVH70" s="8"/>
      <c r="AVI70" s="8"/>
      <c r="AVJ70" s="8"/>
      <c r="AVK70" s="8"/>
      <c r="AVL70" s="8"/>
      <c r="AVM70" s="8"/>
      <c r="AVN70" s="8"/>
      <c r="AVO70" s="8"/>
      <c r="AVP70" s="8"/>
      <c r="AVQ70" s="8"/>
      <c r="AVR70" s="8"/>
      <c r="AVS70" s="8"/>
      <c r="AVT70" s="8"/>
      <c r="AVU70" s="8"/>
      <c r="AVV70" s="8"/>
      <c r="AVW70" s="8"/>
      <c r="AVX70" s="8"/>
      <c r="AVY70" s="8"/>
      <c r="AVZ70" s="8"/>
      <c r="AWA70" s="8"/>
      <c r="AWB70" s="8"/>
      <c r="AWC70" s="8"/>
      <c r="AWD70" s="8"/>
      <c r="AWE70" s="8"/>
      <c r="AWF70" s="8"/>
      <c r="AWG70" s="8"/>
      <c r="AWH70" s="8"/>
      <c r="AWI70" s="8"/>
      <c r="AWJ70" s="8"/>
      <c r="AWK70" s="8"/>
      <c r="AWL70" s="8"/>
      <c r="AWM70" s="8"/>
      <c r="AWN70" s="8"/>
      <c r="AWO70" s="8"/>
      <c r="AWP70" s="8"/>
      <c r="AWQ70" s="8"/>
      <c r="AWR70" s="8"/>
      <c r="AWS70" s="8"/>
      <c r="AWT70" s="8"/>
      <c r="AWU70" s="8"/>
      <c r="AWV70" s="8"/>
      <c r="AWW70" s="8"/>
      <c r="AWX70" s="8"/>
      <c r="AWY70" s="8"/>
      <c r="AWZ70" s="8"/>
      <c r="AXA70" s="8"/>
      <c r="AXB70" s="8"/>
      <c r="AXC70" s="8"/>
      <c r="AXD70" s="8"/>
      <c r="AXE70" s="8"/>
      <c r="AXF70" s="8"/>
      <c r="AXG70" s="8"/>
      <c r="AXH70" s="8"/>
      <c r="AXI70" s="8"/>
      <c r="AXJ70" s="8"/>
      <c r="AXK70" s="8"/>
      <c r="AXL70" s="8"/>
      <c r="AXM70" s="8"/>
      <c r="AXN70" s="8"/>
      <c r="AXO70" s="8"/>
      <c r="AXP70" s="8"/>
      <c r="AXQ70" s="8"/>
      <c r="AXR70" s="8"/>
      <c r="AXS70" s="8"/>
      <c r="AXT70" s="8"/>
      <c r="AXU70" s="8"/>
      <c r="AXV70" s="8"/>
      <c r="AXW70" s="8"/>
      <c r="AXX70" s="8"/>
      <c r="AXY70" s="8"/>
      <c r="AXZ70" s="8"/>
      <c r="AYA70" s="8"/>
      <c r="AYB70" s="8"/>
      <c r="AYC70" s="8"/>
      <c r="AYD70" s="8"/>
      <c r="AYE70" s="8"/>
      <c r="AYF70" s="8"/>
      <c r="AYG70" s="8"/>
      <c r="AYH70" s="8"/>
      <c r="AYI70" s="8"/>
      <c r="AYJ70" s="8"/>
      <c r="AYK70" s="8"/>
      <c r="AYL70" s="8"/>
      <c r="AYM70" s="8"/>
      <c r="AYN70" s="8"/>
      <c r="AYO70" s="8"/>
      <c r="AYP70" s="8"/>
      <c r="AYQ70" s="8"/>
      <c r="AYR70" s="8"/>
      <c r="AYS70" s="8"/>
      <c r="AYT70" s="8"/>
      <c r="AYU70" s="8"/>
      <c r="AYV70" s="8"/>
      <c r="AYW70" s="8"/>
      <c r="AYX70" s="8"/>
      <c r="AYY70" s="8"/>
      <c r="AYZ70" s="8"/>
      <c r="AZA70" s="8"/>
      <c r="AZB70" s="8"/>
      <c r="AZC70" s="8"/>
      <c r="AZD70" s="8"/>
      <c r="AZE70" s="8"/>
      <c r="AZF70" s="8"/>
      <c r="AZG70" s="8"/>
      <c r="AZH70" s="8"/>
      <c r="AZI70" s="8"/>
      <c r="AZJ70" s="8"/>
      <c r="AZK70" s="8"/>
      <c r="AZL70" s="8"/>
      <c r="AZM70" s="8"/>
      <c r="AZN70" s="8"/>
      <c r="AZO70" s="8"/>
      <c r="AZP70" s="8"/>
      <c r="AZQ70" s="8"/>
      <c r="AZR70" s="8"/>
      <c r="AZS70" s="8"/>
      <c r="AZT70" s="8"/>
      <c r="AZU70" s="8"/>
      <c r="AZV70" s="8"/>
      <c r="AZW70" s="8"/>
      <c r="AZX70" s="8"/>
      <c r="AZY70" s="8"/>
      <c r="AZZ70" s="8"/>
      <c r="BAA70" s="8"/>
      <c r="BAB70" s="8"/>
      <c r="BAC70" s="8"/>
      <c r="BAD70" s="8"/>
      <c r="BAE70" s="8"/>
      <c r="BAF70" s="8"/>
      <c r="BAG70" s="8"/>
      <c r="BAH70" s="8"/>
      <c r="BAI70" s="8"/>
      <c r="BAJ70" s="8"/>
      <c r="BAK70" s="8"/>
      <c r="BAL70" s="8"/>
      <c r="BAM70" s="8"/>
      <c r="BAN70" s="8"/>
      <c r="BAO70" s="8"/>
      <c r="BAP70" s="8"/>
      <c r="BAQ70" s="8"/>
      <c r="BAR70" s="8"/>
      <c r="BAS70" s="8"/>
      <c r="BAT70" s="8"/>
      <c r="BAU70" s="8"/>
      <c r="BAV70" s="8"/>
      <c r="BAW70" s="8"/>
      <c r="BAX70" s="8"/>
      <c r="BAY70" s="8"/>
      <c r="BAZ70" s="8"/>
      <c r="BBA70" s="8"/>
      <c r="BBB70" s="8"/>
      <c r="BBC70" s="8"/>
      <c r="BBD70" s="8"/>
      <c r="BBE70" s="8"/>
      <c r="BBF70" s="8"/>
      <c r="BBG70" s="8"/>
      <c r="BBH70" s="8"/>
      <c r="BBI70" s="8"/>
      <c r="BBJ70" s="8"/>
      <c r="BBK70" s="8"/>
      <c r="BBL70" s="8"/>
      <c r="BBM70" s="8"/>
      <c r="BBN70" s="8"/>
      <c r="BBO70" s="8"/>
      <c r="BBP70" s="8"/>
      <c r="BBQ70" s="8"/>
      <c r="BBR70" s="8"/>
      <c r="BBS70" s="8"/>
      <c r="BBT70" s="8"/>
      <c r="BBU70" s="8"/>
      <c r="BBV70" s="8"/>
      <c r="BBW70" s="8"/>
      <c r="BBX70" s="8"/>
      <c r="BBY70" s="8"/>
      <c r="BBZ70" s="8"/>
      <c r="BCA70" s="8"/>
      <c r="BCB70" s="8"/>
      <c r="BCC70" s="8"/>
      <c r="BCD70" s="8"/>
      <c r="BCE70" s="8"/>
      <c r="BCF70" s="8"/>
      <c r="BCG70" s="8"/>
      <c r="BCH70" s="8"/>
      <c r="BCI70" s="8"/>
      <c r="BCJ70" s="8"/>
      <c r="BCK70" s="8"/>
      <c r="BCL70" s="8"/>
      <c r="BCM70" s="8"/>
      <c r="BCN70" s="8"/>
      <c r="BCO70" s="8"/>
      <c r="BCP70" s="8"/>
      <c r="BCQ70" s="8"/>
      <c r="BCR70" s="8"/>
      <c r="BCS70" s="8"/>
      <c r="BCT70" s="8"/>
      <c r="BCU70" s="8"/>
      <c r="BCV70" s="8"/>
      <c r="BCW70" s="8"/>
      <c r="BCX70" s="8"/>
      <c r="BCY70" s="8"/>
      <c r="BCZ70" s="8"/>
      <c r="BDA70" s="8"/>
      <c r="BDB70" s="8"/>
      <c r="BDC70" s="8"/>
      <c r="BDD70" s="8"/>
      <c r="BDE70" s="8"/>
      <c r="BDF70" s="8"/>
      <c r="BDG70" s="8"/>
      <c r="BDH70" s="8"/>
      <c r="BDI70" s="8"/>
      <c r="BDJ70" s="8"/>
      <c r="BDK70" s="8"/>
      <c r="BDL70" s="8"/>
      <c r="BDM70" s="8"/>
      <c r="BDN70" s="8"/>
      <c r="BDO70" s="8"/>
      <c r="BDP70" s="8"/>
      <c r="BDQ70" s="8"/>
      <c r="BDR70" s="8"/>
      <c r="BDS70" s="8"/>
      <c r="BDT70" s="8"/>
      <c r="BDU70" s="8"/>
      <c r="BDV70" s="8"/>
      <c r="BDW70" s="8"/>
      <c r="BDX70" s="8"/>
      <c r="BDY70" s="8"/>
      <c r="BDZ70" s="8"/>
      <c r="BEA70" s="8"/>
      <c r="BEB70" s="8"/>
      <c r="BEC70" s="8"/>
      <c r="BED70" s="8"/>
      <c r="BEE70" s="8"/>
      <c r="BEF70" s="8"/>
      <c r="BEG70" s="8"/>
      <c r="BEH70" s="8"/>
      <c r="BEI70" s="8"/>
      <c r="BEJ70" s="8"/>
      <c r="BEK70" s="8"/>
      <c r="BEL70" s="8"/>
      <c r="BEM70" s="8"/>
      <c r="BEN70" s="8"/>
      <c r="BEO70" s="8"/>
      <c r="BEP70" s="8"/>
      <c r="BEQ70" s="8"/>
      <c r="BER70" s="8"/>
      <c r="BES70" s="8"/>
      <c r="BET70" s="8"/>
      <c r="BEU70" s="8"/>
      <c r="BEV70" s="8"/>
      <c r="BEW70" s="8"/>
      <c r="BEX70" s="8"/>
      <c r="BEY70" s="8"/>
      <c r="BEZ70" s="8"/>
      <c r="BFA70" s="8"/>
      <c r="BFB70" s="8"/>
      <c r="BFC70" s="8"/>
      <c r="BFD70" s="8"/>
      <c r="BFE70" s="8"/>
      <c r="BFF70" s="8"/>
      <c r="BFG70" s="8"/>
      <c r="BFH70" s="8"/>
      <c r="BFI70" s="8"/>
      <c r="BFJ70" s="8"/>
      <c r="BFK70" s="8"/>
      <c r="BFL70" s="8"/>
      <c r="BFM70" s="8"/>
      <c r="BFN70" s="8"/>
      <c r="BFO70" s="8"/>
      <c r="BFP70" s="8"/>
      <c r="BFQ70" s="8"/>
      <c r="BFR70" s="8"/>
      <c r="BFS70" s="8"/>
      <c r="BFT70" s="8"/>
      <c r="BFU70" s="8"/>
      <c r="BFV70" s="8"/>
      <c r="BFW70" s="8"/>
      <c r="BFX70" s="8"/>
      <c r="BFY70" s="8"/>
      <c r="BFZ70" s="8"/>
      <c r="BGA70" s="8"/>
      <c r="BGB70" s="8"/>
      <c r="BGC70" s="8"/>
      <c r="BGD70" s="8"/>
      <c r="BGE70" s="8"/>
      <c r="BGF70" s="8"/>
      <c r="BGG70" s="8"/>
      <c r="BGH70" s="8"/>
      <c r="BGI70" s="8"/>
      <c r="BGJ70" s="8"/>
      <c r="BGK70" s="8"/>
      <c r="BGL70" s="8"/>
      <c r="BGM70" s="8"/>
      <c r="BGN70" s="8"/>
      <c r="BGO70" s="8"/>
      <c r="BGP70" s="8"/>
      <c r="BGQ70" s="8"/>
      <c r="BGR70" s="8"/>
      <c r="BGS70" s="8"/>
      <c r="BGT70" s="8"/>
      <c r="BGU70" s="8"/>
      <c r="BGV70" s="8"/>
      <c r="BGW70" s="8"/>
      <c r="BGX70" s="8"/>
      <c r="BGY70" s="8"/>
      <c r="BGZ70" s="8"/>
      <c r="BHA70" s="8"/>
      <c r="BHB70" s="8"/>
      <c r="BHC70" s="8"/>
      <c r="BHD70" s="8"/>
      <c r="BHE70" s="8"/>
      <c r="BHF70" s="8"/>
      <c r="BHG70" s="8"/>
      <c r="BHH70" s="8"/>
      <c r="BHI70" s="8"/>
      <c r="BHJ70" s="8"/>
      <c r="BHK70" s="8"/>
      <c r="BHL70" s="8"/>
      <c r="BHM70" s="8"/>
      <c r="BHN70" s="8"/>
      <c r="BHO70" s="8"/>
      <c r="BHP70" s="8"/>
      <c r="BHQ70" s="8"/>
      <c r="BHR70" s="8"/>
      <c r="BHS70" s="8"/>
      <c r="BHT70" s="8"/>
      <c r="BHU70" s="8"/>
      <c r="BHV70" s="8"/>
      <c r="BHW70" s="8"/>
      <c r="BHX70" s="8"/>
      <c r="BHY70" s="8"/>
      <c r="BHZ70" s="8"/>
      <c r="BIA70" s="8"/>
      <c r="BIB70" s="8"/>
      <c r="BIC70" s="8"/>
      <c r="BID70" s="8"/>
      <c r="BIE70" s="8"/>
      <c r="BIF70" s="8"/>
      <c r="BIG70" s="8"/>
      <c r="BIH70" s="8"/>
      <c r="BII70" s="8"/>
      <c r="BIJ70" s="8"/>
      <c r="BIK70" s="8"/>
      <c r="BIL70" s="8"/>
      <c r="BIM70" s="8"/>
      <c r="BIN70" s="8"/>
      <c r="BIO70" s="8"/>
      <c r="BIP70" s="8"/>
      <c r="BIQ70" s="8"/>
      <c r="BIR70" s="8"/>
      <c r="BIS70" s="8"/>
      <c r="BIT70" s="8"/>
      <c r="BIU70" s="8"/>
      <c r="BIV70" s="8"/>
      <c r="BIW70" s="8"/>
      <c r="BIX70" s="8"/>
      <c r="BIY70" s="8"/>
      <c r="BIZ70" s="8"/>
      <c r="BJA70" s="8"/>
      <c r="BJB70" s="8"/>
      <c r="BJC70" s="8"/>
      <c r="BJD70" s="8"/>
      <c r="BJE70" s="8"/>
      <c r="BJF70" s="8"/>
      <c r="BJG70" s="8"/>
      <c r="BJH70" s="8"/>
      <c r="BJI70" s="8"/>
      <c r="BJJ70" s="8"/>
      <c r="BJK70" s="8"/>
      <c r="BJL70" s="8"/>
      <c r="BJM70" s="8"/>
      <c r="BJN70" s="8"/>
      <c r="BJO70" s="8"/>
      <c r="BJP70" s="8"/>
      <c r="BJQ70" s="8"/>
      <c r="BJR70" s="8"/>
      <c r="BJS70" s="8"/>
      <c r="BJT70" s="8"/>
      <c r="BJU70" s="8"/>
      <c r="BJV70" s="8"/>
      <c r="BJW70" s="8"/>
      <c r="BJX70" s="8"/>
      <c r="BJY70" s="8"/>
      <c r="BJZ70" s="8"/>
      <c r="BKA70" s="8"/>
      <c r="BKB70" s="8"/>
      <c r="BKC70" s="8"/>
      <c r="BKD70" s="8"/>
      <c r="BKE70" s="8"/>
      <c r="BKF70" s="8"/>
      <c r="BKG70" s="8"/>
      <c r="BKH70" s="8"/>
      <c r="BKI70" s="8"/>
      <c r="BKJ70" s="8"/>
      <c r="BKK70" s="8"/>
      <c r="BKL70" s="8"/>
      <c r="BKM70" s="8"/>
      <c r="BKN70" s="8"/>
      <c r="BKO70" s="8"/>
      <c r="BKP70" s="8"/>
      <c r="BKQ70" s="8"/>
      <c r="BKR70" s="8"/>
      <c r="BKS70" s="8"/>
      <c r="BKT70" s="8"/>
      <c r="BKU70" s="8"/>
      <c r="BKV70" s="8"/>
      <c r="BKW70" s="8"/>
      <c r="BKX70" s="8"/>
      <c r="BKY70" s="8"/>
      <c r="BKZ70" s="8"/>
      <c r="BLA70" s="8"/>
      <c r="BLB70" s="8"/>
      <c r="BLC70" s="8"/>
      <c r="BLD70" s="8"/>
      <c r="BLE70" s="8"/>
      <c r="BLF70" s="8"/>
      <c r="BLG70" s="8"/>
      <c r="BLH70" s="8"/>
      <c r="BLI70" s="8"/>
      <c r="BLJ70" s="8"/>
      <c r="BLK70" s="8"/>
      <c r="BLL70" s="8"/>
      <c r="BLM70" s="8"/>
      <c r="BLN70" s="8"/>
      <c r="BLO70" s="8"/>
      <c r="BLP70" s="8"/>
      <c r="BLQ70" s="8"/>
      <c r="BLR70" s="8"/>
      <c r="BLS70" s="8"/>
      <c r="BLT70" s="8"/>
      <c r="BLU70" s="8"/>
      <c r="BLV70" s="8"/>
      <c r="BLW70" s="8"/>
      <c r="BLX70" s="8"/>
      <c r="BLY70" s="8"/>
      <c r="BLZ70" s="8"/>
      <c r="BMA70" s="8"/>
      <c r="BMB70" s="8"/>
      <c r="BMC70" s="8"/>
      <c r="BMD70" s="8"/>
      <c r="BME70" s="8"/>
      <c r="BMF70" s="8"/>
      <c r="BMG70" s="8"/>
      <c r="BMH70" s="8"/>
      <c r="BMI70" s="8"/>
      <c r="BMJ70" s="8"/>
      <c r="BMK70" s="8"/>
      <c r="BML70" s="8"/>
      <c r="BMM70" s="8"/>
      <c r="BMN70" s="8"/>
      <c r="BMO70" s="8"/>
      <c r="BMP70" s="8"/>
      <c r="BMQ70" s="8"/>
      <c r="BMR70" s="8"/>
      <c r="BMS70" s="8"/>
      <c r="BMT70" s="8"/>
      <c r="BMU70" s="8"/>
      <c r="BMV70" s="8"/>
      <c r="BMW70" s="8"/>
      <c r="BMX70" s="8"/>
      <c r="BMY70" s="8"/>
      <c r="BMZ70" s="8"/>
      <c r="BNA70" s="8"/>
      <c r="BNB70" s="8"/>
      <c r="BNC70" s="8"/>
      <c r="BND70" s="8"/>
      <c r="BNE70" s="8"/>
      <c r="BNF70" s="8"/>
      <c r="BNG70" s="8"/>
      <c r="BNH70" s="8"/>
      <c r="BNI70" s="8"/>
      <c r="BNJ70" s="8"/>
      <c r="BNK70" s="8"/>
      <c r="BNL70" s="8"/>
      <c r="BNM70" s="8"/>
      <c r="BNN70" s="8"/>
      <c r="BNO70" s="8"/>
      <c r="BNP70" s="8"/>
      <c r="BNQ70" s="8"/>
      <c r="BNR70" s="8"/>
      <c r="BNS70" s="8"/>
      <c r="BNT70" s="8"/>
      <c r="BNU70" s="8"/>
      <c r="BNV70" s="8"/>
      <c r="BNW70" s="8"/>
      <c r="BNX70" s="8"/>
      <c r="BNY70" s="8"/>
      <c r="BNZ70" s="8"/>
      <c r="BOA70" s="8"/>
      <c r="BOB70" s="8"/>
      <c r="BOC70" s="8"/>
      <c r="BOD70" s="8"/>
      <c r="BOE70" s="8"/>
      <c r="BOF70" s="8"/>
      <c r="BOG70" s="8"/>
      <c r="BOH70" s="8"/>
      <c r="BOI70" s="8"/>
      <c r="BOJ70" s="8"/>
      <c r="BOK70" s="8"/>
      <c r="BOL70" s="8"/>
      <c r="BOM70" s="8"/>
      <c r="BON70" s="8"/>
      <c r="BOO70" s="8"/>
      <c r="BOP70" s="8"/>
      <c r="BOQ70" s="8"/>
      <c r="BOR70" s="8"/>
      <c r="BOS70" s="8"/>
      <c r="BOT70" s="8"/>
      <c r="BOU70" s="8"/>
      <c r="BOV70" s="8"/>
      <c r="BOW70" s="8"/>
      <c r="BOX70" s="8"/>
      <c r="BOY70" s="8"/>
      <c r="BOZ70" s="8"/>
      <c r="BPA70" s="8"/>
      <c r="BPB70" s="8"/>
      <c r="BPC70" s="8"/>
      <c r="BPD70" s="8"/>
      <c r="BPE70" s="8"/>
      <c r="BPF70" s="8"/>
      <c r="BPG70" s="8"/>
      <c r="BPH70" s="8"/>
      <c r="BPI70" s="8"/>
      <c r="BPJ70" s="8"/>
      <c r="BPK70" s="8"/>
      <c r="BPL70" s="8"/>
      <c r="BPM70" s="8"/>
      <c r="BPN70" s="8"/>
      <c r="BPO70" s="8"/>
      <c r="BPP70" s="8"/>
      <c r="BPQ70" s="8"/>
      <c r="BPR70" s="8"/>
      <c r="BPS70" s="8"/>
      <c r="BPT70" s="8"/>
      <c r="BPU70" s="8"/>
      <c r="BPV70" s="8"/>
      <c r="BPW70" s="8"/>
      <c r="BPX70" s="8"/>
      <c r="BPY70" s="8"/>
      <c r="BPZ70" s="8"/>
      <c r="BQA70" s="8"/>
      <c r="BQB70" s="8"/>
      <c r="BQC70" s="8"/>
      <c r="BQD70" s="8"/>
      <c r="BQE70" s="8"/>
      <c r="BQF70" s="8"/>
      <c r="BQG70" s="8"/>
      <c r="BQH70" s="8"/>
      <c r="BQI70" s="8"/>
      <c r="BQJ70" s="8"/>
      <c r="BQK70" s="8"/>
      <c r="BQL70" s="8"/>
      <c r="BQM70" s="8"/>
      <c r="BQN70" s="8"/>
      <c r="BQO70" s="8"/>
      <c r="BQP70" s="8"/>
      <c r="BQQ70" s="8"/>
      <c r="BQR70" s="8"/>
      <c r="BQS70" s="8"/>
      <c r="BQT70" s="8"/>
      <c r="BQU70" s="8"/>
      <c r="BQV70" s="8"/>
      <c r="BQW70" s="8"/>
      <c r="BQX70" s="8"/>
      <c r="BQY70" s="8"/>
      <c r="BQZ70" s="8"/>
      <c r="BRA70" s="8"/>
      <c r="BRB70" s="8"/>
      <c r="BRC70" s="8"/>
      <c r="BRD70" s="8"/>
      <c r="BRE70" s="8"/>
      <c r="BRF70" s="8"/>
      <c r="BRG70" s="8"/>
      <c r="BRH70" s="8"/>
      <c r="BRI70" s="8"/>
      <c r="BRJ70" s="8"/>
      <c r="BRK70" s="8"/>
      <c r="BRL70" s="8"/>
      <c r="BRM70" s="8"/>
      <c r="BRN70" s="8"/>
      <c r="BRO70" s="8"/>
      <c r="BRP70" s="8"/>
      <c r="BRQ70" s="8"/>
      <c r="BRR70" s="8"/>
      <c r="BRS70" s="8"/>
      <c r="BRT70" s="8"/>
      <c r="BRU70" s="8"/>
      <c r="BRV70" s="8"/>
      <c r="BRW70" s="8"/>
      <c r="BRX70" s="8"/>
      <c r="BRY70" s="8"/>
      <c r="BRZ70" s="8"/>
      <c r="BSA70" s="8"/>
      <c r="BSB70" s="8"/>
      <c r="BSC70" s="8"/>
      <c r="BSD70" s="8"/>
      <c r="BSE70" s="8"/>
      <c r="BSF70" s="8"/>
      <c r="BSG70" s="8"/>
      <c r="BSH70" s="8"/>
      <c r="BSI70" s="8"/>
      <c r="BSJ70" s="8"/>
      <c r="BSK70" s="8"/>
      <c r="BSL70" s="8"/>
      <c r="BSM70" s="8"/>
      <c r="BSN70" s="8"/>
      <c r="BSO70" s="8"/>
      <c r="BSP70" s="8"/>
      <c r="BSQ70" s="8"/>
      <c r="BSR70" s="8"/>
      <c r="BSS70" s="8"/>
      <c r="BST70" s="8"/>
      <c r="BSU70" s="8"/>
      <c r="BSV70" s="8"/>
      <c r="BSW70" s="8"/>
      <c r="BSX70" s="8"/>
      <c r="BSY70" s="8"/>
      <c r="BSZ70" s="8"/>
      <c r="BTA70" s="8"/>
      <c r="BTB70" s="8"/>
      <c r="BTC70" s="8"/>
      <c r="BTD70" s="8"/>
      <c r="BTE70" s="8"/>
      <c r="BTF70" s="8"/>
      <c r="BTG70" s="8"/>
      <c r="BTH70" s="8"/>
      <c r="BTI70" s="8"/>
      <c r="BTJ70" s="8"/>
      <c r="BTK70" s="8"/>
      <c r="BTL70" s="8"/>
      <c r="BTM70" s="8"/>
      <c r="BTN70" s="8"/>
      <c r="BTO70" s="8"/>
      <c r="BTP70" s="8"/>
      <c r="BTQ70" s="8"/>
      <c r="BTR70" s="8"/>
      <c r="BTS70" s="8"/>
      <c r="BTT70" s="8"/>
      <c r="BTU70" s="8"/>
      <c r="BTV70" s="8"/>
      <c r="BTW70" s="8"/>
      <c r="BTX70" s="8"/>
      <c r="BTY70" s="8"/>
      <c r="BTZ70" s="8"/>
      <c r="BUA70" s="8"/>
      <c r="BUB70" s="8"/>
      <c r="BUC70" s="8"/>
      <c r="BUD70" s="8"/>
      <c r="BUE70" s="8"/>
      <c r="BUF70" s="8"/>
      <c r="BUG70" s="8"/>
      <c r="BUH70" s="8"/>
      <c r="BUI70" s="8"/>
      <c r="BUJ70" s="8"/>
      <c r="BUK70" s="8"/>
      <c r="BUL70" s="8"/>
      <c r="BUM70" s="8"/>
      <c r="BUN70" s="8"/>
      <c r="BUO70" s="8"/>
      <c r="BUP70" s="8"/>
      <c r="BUQ70" s="8"/>
      <c r="BUR70" s="8"/>
      <c r="BUS70" s="8"/>
      <c r="BUT70" s="8"/>
      <c r="BUU70" s="8"/>
      <c r="BUV70" s="8"/>
      <c r="BUW70" s="8"/>
      <c r="BUX70" s="8"/>
      <c r="BUY70" s="8"/>
      <c r="BUZ70" s="8"/>
      <c r="BVA70" s="8"/>
      <c r="BVB70" s="8"/>
      <c r="BVC70" s="8"/>
      <c r="BVD70" s="8"/>
      <c r="BVE70" s="8"/>
      <c r="BVF70" s="8"/>
      <c r="BVG70" s="8"/>
      <c r="BVH70" s="8"/>
      <c r="BVI70" s="8"/>
    </row>
    <row r="71" spans="1:1933" s="6" customFormat="1" ht="65.25" customHeight="1" x14ac:dyDescent="0.25">
      <c r="A71" s="9">
        <v>53</v>
      </c>
      <c r="B71" s="61" t="s">
        <v>268</v>
      </c>
      <c r="C71" s="49" t="s">
        <v>269</v>
      </c>
      <c r="D71" s="10" t="s">
        <v>57</v>
      </c>
      <c r="E71" s="68" t="s">
        <v>277</v>
      </c>
      <c r="F71" s="6" t="s">
        <v>59</v>
      </c>
      <c r="G71" s="49" t="s">
        <v>60</v>
      </c>
      <c r="H71" s="151"/>
      <c r="I71" s="142"/>
      <c r="J71" s="15">
        <v>0</v>
      </c>
      <c r="K71" s="153"/>
      <c r="L71" s="15">
        <v>1183594.92</v>
      </c>
      <c r="M71" s="142"/>
      <c r="N71" s="11"/>
      <c r="O71" s="153"/>
      <c r="P71" s="137"/>
      <c r="Q71" s="137"/>
      <c r="R71" s="137"/>
      <c r="S71" s="66"/>
      <c r="T71" s="137"/>
      <c r="U71" s="137"/>
      <c r="V71" s="137"/>
      <c r="W71" s="61"/>
      <c r="X71" s="137"/>
      <c r="Y71" s="137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  <c r="ABJ71" s="8"/>
      <c r="ABK71" s="8"/>
      <c r="ABL71" s="8"/>
      <c r="ABM71" s="8"/>
      <c r="ABN71" s="8"/>
      <c r="ABO71" s="8"/>
      <c r="ABP71" s="8"/>
      <c r="ABQ71" s="8"/>
      <c r="ABR71" s="8"/>
      <c r="ABS71" s="8"/>
      <c r="ABT71" s="8"/>
      <c r="ABU71" s="8"/>
      <c r="ABV71" s="8"/>
      <c r="ABW71" s="8"/>
      <c r="ABX71" s="8"/>
      <c r="ABY71" s="8"/>
      <c r="ABZ71" s="8"/>
      <c r="ACA71" s="8"/>
      <c r="ACB71" s="8"/>
      <c r="ACC71" s="8"/>
      <c r="ACD71" s="8"/>
      <c r="ACE71" s="8"/>
      <c r="ACF71" s="8"/>
      <c r="ACG71" s="8"/>
      <c r="ACH71" s="8"/>
      <c r="ACI71" s="8"/>
      <c r="ACJ71" s="8"/>
      <c r="ACK71" s="8"/>
      <c r="ACL71" s="8"/>
      <c r="ACM71" s="8"/>
      <c r="ACN71" s="8"/>
      <c r="ACO71" s="8"/>
      <c r="ACP71" s="8"/>
      <c r="ACQ71" s="8"/>
      <c r="ACR71" s="8"/>
      <c r="ACS71" s="8"/>
      <c r="ACT71" s="8"/>
      <c r="ACU71" s="8"/>
      <c r="ACV71" s="8"/>
      <c r="ACW71" s="8"/>
      <c r="ACX71" s="8"/>
      <c r="ACY71" s="8"/>
      <c r="ACZ71" s="8"/>
      <c r="ADA71" s="8"/>
      <c r="ADB71" s="8"/>
      <c r="ADC71" s="8"/>
      <c r="ADD71" s="8"/>
      <c r="ADE71" s="8"/>
      <c r="ADF71" s="8"/>
      <c r="ADG71" s="8"/>
      <c r="ADH71" s="8"/>
      <c r="ADI71" s="8"/>
      <c r="ADJ71" s="8"/>
      <c r="ADK71" s="8"/>
      <c r="ADL71" s="8"/>
      <c r="ADM71" s="8"/>
      <c r="ADN71" s="8"/>
      <c r="ADO71" s="8"/>
      <c r="ADP71" s="8"/>
      <c r="ADQ71" s="8"/>
      <c r="ADR71" s="8"/>
      <c r="ADS71" s="8"/>
      <c r="ADT71" s="8"/>
      <c r="ADU71" s="8"/>
      <c r="ADV71" s="8"/>
      <c r="ADW71" s="8"/>
      <c r="ADX71" s="8"/>
      <c r="ADY71" s="8"/>
      <c r="ADZ71" s="8"/>
      <c r="AEA71" s="8"/>
      <c r="AEB71" s="8"/>
      <c r="AEC71" s="8"/>
      <c r="AED71" s="8"/>
      <c r="AEE71" s="8"/>
      <c r="AEF71" s="8"/>
      <c r="AEG71" s="8"/>
      <c r="AEH71" s="8"/>
      <c r="AEI71" s="8"/>
      <c r="AEJ71" s="8"/>
      <c r="AEK71" s="8"/>
      <c r="AEL71" s="8"/>
      <c r="AEM71" s="8"/>
      <c r="AEN71" s="8"/>
      <c r="AEO71" s="8"/>
      <c r="AEP71" s="8"/>
      <c r="AEQ71" s="8"/>
      <c r="AER71" s="8"/>
      <c r="AES71" s="8"/>
      <c r="AET71" s="8"/>
      <c r="AEU71" s="8"/>
      <c r="AEV71" s="8"/>
      <c r="AEW71" s="8"/>
      <c r="AEX71" s="8"/>
      <c r="AEY71" s="8"/>
      <c r="AEZ71" s="8"/>
      <c r="AFA71" s="8"/>
      <c r="AFB71" s="8"/>
      <c r="AFC71" s="8"/>
      <c r="AFD71" s="8"/>
      <c r="AFE71" s="8"/>
      <c r="AFF71" s="8"/>
      <c r="AFG71" s="8"/>
      <c r="AFH71" s="8"/>
      <c r="AFI71" s="8"/>
      <c r="AFJ71" s="8"/>
      <c r="AFK71" s="8"/>
      <c r="AFL71" s="8"/>
      <c r="AFM71" s="8"/>
      <c r="AFN71" s="8"/>
      <c r="AFO71" s="8"/>
      <c r="AFP71" s="8"/>
      <c r="AFQ71" s="8"/>
      <c r="AFR71" s="8"/>
      <c r="AFS71" s="8"/>
      <c r="AFT71" s="8"/>
      <c r="AFU71" s="8"/>
      <c r="AFV71" s="8"/>
      <c r="AFW71" s="8"/>
      <c r="AFX71" s="8"/>
      <c r="AFY71" s="8"/>
      <c r="AFZ71" s="8"/>
      <c r="AGA71" s="8"/>
      <c r="AGB71" s="8"/>
      <c r="AGC71" s="8"/>
      <c r="AGD71" s="8"/>
      <c r="AGE71" s="8"/>
      <c r="AGF71" s="8"/>
      <c r="AGG71" s="8"/>
      <c r="AGH71" s="8"/>
      <c r="AGI71" s="8"/>
      <c r="AGJ71" s="8"/>
      <c r="AGK71" s="8"/>
      <c r="AGL71" s="8"/>
      <c r="AGM71" s="8"/>
      <c r="AGN71" s="8"/>
      <c r="AGO71" s="8"/>
      <c r="AGP71" s="8"/>
      <c r="AGQ71" s="8"/>
      <c r="AGR71" s="8"/>
      <c r="AGS71" s="8"/>
      <c r="AGT71" s="8"/>
      <c r="AGU71" s="8"/>
      <c r="AGV71" s="8"/>
      <c r="AGW71" s="8"/>
      <c r="AGX71" s="8"/>
      <c r="AGY71" s="8"/>
      <c r="AGZ71" s="8"/>
      <c r="AHA71" s="8"/>
      <c r="AHB71" s="8"/>
      <c r="AHC71" s="8"/>
      <c r="AHD71" s="8"/>
      <c r="AHE71" s="8"/>
      <c r="AHF71" s="8"/>
      <c r="AHG71" s="8"/>
      <c r="AHH71" s="8"/>
      <c r="AHI71" s="8"/>
      <c r="AHJ71" s="8"/>
      <c r="AHK71" s="8"/>
      <c r="AHL71" s="8"/>
      <c r="AHM71" s="8"/>
      <c r="AHN71" s="8"/>
      <c r="AHO71" s="8"/>
      <c r="AHP71" s="8"/>
      <c r="AHQ71" s="8"/>
      <c r="AHR71" s="8"/>
      <c r="AHS71" s="8"/>
      <c r="AHT71" s="8"/>
      <c r="AHU71" s="8"/>
      <c r="AHV71" s="8"/>
      <c r="AHW71" s="8"/>
      <c r="AHX71" s="8"/>
      <c r="AHY71" s="8"/>
      <c r="AHZ71" s="8"/>
      <c r="AIA71" s="8"/>
      <c r="AIB71" s="8"/>
      <c r="AIC71" s="8"/>
      <c r="AID71" s="8"/>
      <c r="AIE71" s="8"/>
      <c r="AIF71" s="8"/>
      <c r="AIG71" s="8"/>
      <c r="AIH71" s="8"/>
      <c r="AII71" s="8"/>
      <c r="AIJ71" s="8"/>
      <c r="AIK71" s="8"/>
      <c r="AIL71" s="8"/>
      <c r="AIM71" s="8"/>
      <c r="AIN71" s="8"/>
      <c r="AIO71" s="8"/>
      <c r="AIP71" s="8"/>
      <c r="AIQ71" s="8"/>
      <c r="AIR71" s="8"/>
      <c r="AIS71" s="8"/>
      <c r="AIT71" s="8"/>
      <c r="AIU71" s="8"/>
      <c r="AIV71" s="8"/>
      <c r="AIW71" s="8"/>
      <c r="AIX71" s="8"/>
      <c r="AIY71" s="8"/>
      <c r="AIZ71" s="8"/>
      <c r="AJA71" s="8"/>
      <c r="AJB71" s="8"/>
      <c r="AJC71" s="8"/>
      <c r="AJD71" s="8"/>
      <c r="AJE71" s="8"/>
      <c r="AJF71" s="8"/>
      <c r="AJG71" s="8"/>
      <c r="AJH71" s="8"/>
      <c r="AJI71" s="8"/>
      <c r="AJJ71" s="8"/>
      <c r="AJK71" s="8"/>
      <c r="AJL71" s="8"/>
      <c r="AJM71" s="8"/>
      <c r="AJN71" s="8"/>
      <c r="AJO71" s="8"/>
      <c r="AJP71" s="8"/>
      <c r="AJQ71" s="8"/>
      <c r="AJR71" s="8"/>
      <c r="AJS71" s="8"/>
      <c r="AJT71" s="8"/>
      <c r="AJU71" s="8"/>
      <c r="AJV71" s="8"/>
      <c r="AJW71" s="8"/>
      <c r="AJX71" s="8"/>
      <c r="AJY71" s="8"/>
      <c r="AJZ71" s="8"/>
      <c r="AKA71" s="8"/>
      <c r="AKB71" s="8"/>
      <c r="AKC71" s="8"/>
      <c r="AKD71" s="8"/>
      <c r="AKE71" s="8"/>
      <c r="AKF71" s="8"/>
      <c r="AKG71" s="8"/>
      <c r="AKH71" s="8"/>
      <c r="AKI71" s="8"/>
      <c r="AKJ71" s="8"/>
      <c r="AKK71" s="8"/>
      <c r="AKL71" s="8"/>
      <c r="AKM71" s="8"/>
      <c r="AKN71" s="8"/>
      <c r="AKO71" s="8"/>
      <c r="AKP71" s="8"/>
      <c r="AKQ71" s="8"/>
      <c r="AKR71" s="8"/>
      <c r="AKS71" s="8"/>
      <c r="AKT71" s="8"/>
      <c r="AKU71" s="8"/>
      <c r="AKV71" s="8"/>
      <c r="AKW71" s="8"/>
      <c r="AKX71" s="8"/>
      <c r="AKY71" s="8"/>
      <c r="AKZ71" s="8"/>
      <c r="ALA71" s="8"/>
      <c r="ALB71" s="8"/>
      <c r="ALC71" s="8"/>
      <c r="ALD71" s="8"/>
      <c r="ALE71" s="8"/>
      <c r="ALF71" s="8"/>
      <c r="ALG71" s="8"/>
      <c r="ALH71" s="8"/>
      <c r="ALI71" s="8"/>
      <c r="ALJ71" s="8"/>
      <c r="ALK71" s="8"/>
      <c r="ALL71" s="8"/>
      <c r="ALM71" s="8"/>
      <c r="ALN71" s="8"/>
      <c r="ALO71" s="8"/>
      <c r="ALP71" s="8"/>
      <c r="ALQ71" s="8"/>
      <c r="ALR71" s="8"/>
      <c r="ALS71" s="8"/>
      <c r="ALT71" s="8"/>
      <c r="ALU71" s="8"/>
      <c r="ALV71" s="8"/>
      <c r="ALW71" s="8"/>
      <c r="ALX71" s="8"/>
      <c r="ALY71" s="8"/>
      <c r="ALZ71" s="8"/>
      <c r="AMA71" s="8"/>
      <c r="AMB71" s="8"/>
      <c r="AMC71" s="8"/>
      <c r="AMD71" s="8"/>
      <c r="AME71" s="8"/>
      <c r="AMF71" s="8"/>
      <c r="AMG71" s="8"/>
      <c r="AMH71" s="8"/>
      <c r="AMI71" s="8"/>
      <c r="AMJ71" s="8"/>
      <c r="AMK71" s="8"/>
      <c r="AML71" s="8"/>
      <c r="AMM71" s="8"/>
      <c r="AMN71" s="8"/>
      <c r="AMO71" s="8"/>
      <c r="AMP71" s="8"/>
      <c r="AMQ71" s="8"/>
      <c r="AMR71" s="8"/>
      <c r="AMS71" s="8"/>
      <c r="AMT71" s="8"/>
      <c r="AMU71" s="8"/>
      <c r="AMV71" s="8"/>
      <c r="AMW71" s="8"/>
      <c r="AMX71" s="8"/>
      <c r="AMY71" s="8"/>
      <c r="AMZ71" s="8"/>
      <c r="ANA71" s="8"/>
      <c r="ANB71" s="8"/>
      <c r="ANC71" s="8"/>
      <c r="AND71" s="8"/>
      <c r="ANE71" s="8"/>
      <c r="ANF71" s="8"/>
      <c r="ANG71" s="8"/>
      <c r="ANH71" s="8"/>
      <c r="ANI71" s="8"/>
      <c r="ANJ71" s="8"/>
      <c r="ANK71" s="8"/>
      <c r="ANL71" s="8"/>
      <c r="ANM71" s="8"/>
      <c r="ANN71" s="8"/>
      <c r="ANO71" s="8"/>
      <c r="ANP71" s="8"/>
      <c r="ANQ71" s="8"/>
      <c r="ANR71" s="8"/>
      <c r="ANS71" s="8"/>
      <c r="ANT71" s="8"/>
      <c r="ANU71" s="8"/>
      <c r="ANV71" s="8"/>
      <c r="ANW71" s="8"/>
      <c r="ANX71" s="8"/>
      <c r="ANY71" s="8"/>
      <c r="ANZ71" s="8"/>
      <c r="AOA71" s="8"/>
      <c r="AOB71" s="8"/>
      <c r="AOC71" s="8"/>
      <c r="AOD71" s="8"/>
      <c r="AOE71" s="8"/>
      <c r="AOF71" s="8"/>
      <c r="AOG71" s="8"/>
      <c r="AOH71" s="8"/>
      <c r="AOI71" s="8"/>
      <c r="AOJ71" s="8"/>
      <c r="AOK71" s="8"/>
      <c r="AOL71" s="8"/>
      <c r="AOM71" s="8"/>
      <c r="AON71" s="8"/>
      <c r="AOO71" s="8"/>
      <c r="AOP71" s="8"/>
      <c r="AOQ71" s="8"/>
      <c r="AOR71" s="8"/>
      <c r="AOS71" s="8"/>
      <c r="AOT71" s="8"/>
      <c r="AOU71" s="8"/>
      <c r="AOV71" s="8"/>
      <c r="AOW71" s="8"/>
      <c r="AOX71" s="8"/>
      <c r="AOY71" s="8"/>
      <c r="AOZ71" s="8"/>
      <c r="APA71" s="8"/>
      <c r="APB71" s="8"/>
      <c r="APC71" s="8"/>
      <c r="APD71" s="8"/>
      <c r="APE71" s="8"/>
      <c r="APF71" s="8"/>
      <c r="APG71" s="8"/>
      <c r="APH71" s="8"/>
      <c r="API71" s="8"/>
      <c r="APJ71" s="8"/>
      <c r="APK71" s="8"/>
      <c r="APL71" s="8"/>
      <c r="APM71" s="8"/>
      <c r="APN71" s="8"/>
      <c r="APO71" s="8"/>
      <c r="APP71" s="8"/>
      <c r="APQ71" s="8"/>
      <c r="APR71" s="8"/>
      <c r="APS71" s="8"/>
      <c r="APT71" s="8"/>
      <c r="APU71" s="8"/>
      <c r="APV71" s="8"/>
      <c r="APW71" s="8"/>
      <c r="APX71" s="8"/>
      <c r="APY71" s="8"/>
      <c r="APZ71" s="8"/>
      <c r="AQA71" s="8"/>
      <c r="AQB71" s="8"/>
      <c r="AQC71" s="8"/>
      <c r="AQD71" s="8"/>
      <c r="AQE71" s="8"/>
      <c r="AQF71" s="8"/>
      <c r="AQG71" s="8"/>
      <c r="AQH71" s="8"/>
      <c r="AQI71" s="8"/>
      <c r="AQJ71" s="8"/>
      <c r="AQK71" s="8"/>
      <c r="AQL71" s="8"/>
      <c r="AQM71" s="8"/>
      <c r="AQN71" s="8"/>
      <c r="AQO71" s="8"/>
      <c r="AQP71" s="8"/>
      <c r="AQQ71" s="8"/>
      <c r="AQR71" s="8"/>
      <c r="AQS71" s="8"/>
      <c r="AQT71" s="8"/>
      <c r="AQU71" s="8"/>
      <c r="AQV71" s="8"/>
      <c r="AQW71" s="8"/>
      <c r="AQX71" s="8"/>
      <c r="AQY71" s="8"/>
      <c r="AQZ71" s="8"/>
      <c r="ARA71" s="8"/>
      <c r="ARB71" s="8"/>
      <c r="ARC71" s="8"/>
      <c r="ARD71" s="8"/>
      <c r="ARE71" s="8"/>
      <c r="ARF71" s="8"/>
      <c r="ARG71" s="8"/>
      <c r="ARH71" s="8"/>
      <c r="ARI71" s="8"/>
      <c r="ARJ71" s="8"/>
      <c r="ARK71" s="8"/>
      <c r="ARL71" s="8"/>
      <c r="ARM71" s="8"/>
      <c r="ARN71" s="8"/>
      <c r="ARO71" s="8"/>
      <c r="ARP71" s="8"/>
      <c r="ARQ71" s="8"/>
      <c r="ARR71" s="8"/>
      <c r="ARS71" s="8"/>
      <c r="ART71" s="8"/>
      <c r="ARU71" s="8"/>
      <c r="ARV71" s="8"/>
      <c r="ARW71" s="8"/>
      <c r="ARX71" s="8"/>
      <c r="ARY71" s="8"/>
      <c r="ARZ71" s="8"/>
      <c r="ASA71" s="8"/>
      <c r="ASB71" s="8"/>
      <c r="ASC71" s="8"/>
      <c r="ASD71" s="8"/>
      <c r="ASE71" s="8"/>
      <c r="ASF71" s="8"/>
      <c r="ASG71" s="8"/>
      <c r="ASH71" s="8"/>
      <c r="ASI71" s="8"/>
      <c r="ASJ71" s="8"/>
      <c r="ASK71" s="8"/>
      <c r="ASL71" s="8"/>
      <c r="ASM71" s="8"/>
      <c r="ASN71" s="8"/>
      <c r="ASO71" s="8"/>
      <c r="ASP71" s="8"/>
      <c r="ASQ71" s="8"/>
      <c r="ASR71" s="8"/>
      <c r="ASS71" s="8"/>
      <c r="AST71" s="8"/>
      <c r="ASU71" s="8"/>
      <c r="ASV71" s="8"/>
      <c r="ASW71" s="8"/>
      <c r="ASX71" s="8"/>
      <c r="ASY71" s="8"/>
      <c r="ASZ71" s="8"/>
      <c r="ATA71" s="8"/>
      <c r="ATB71" s="8"/>
      <c r="ATC71" s="8"/>
      <c r="ATD71" s="8"/>
      <c r="ATE71" s="8"/>
      <c r="ATF71" s="8"/>
      <c r="ATG71" s="8"/>
      <c r="ATH71" s="8"/>
      <c r="ATI71" s="8"/>
      <c r="ATJ71" s="8"/>
      <c r="ATK71" s="8"/>
      <c r="ATL71" s="8"/>
      <c r="ATM71" s="8"/>
      <c r="ATN71" s="8"/>
      <c r="ATO71" s="8"/>
      <c r="ATP71" s="8"/>
      <c r="ATQ71" s="8"/>
      <c r="ATR71" s="8"/>
      <c r="ATS71" s="8"/>
      <c r="ATT71" s="8"/>
      <c r="ATU71" s="8"/>
      <c r="ATV71" s="8"/>
      <c r="ATW71" s="8"/>
      <c r="ATX71" s="8"/>
      <c r="ATY71" s="8"/>
      <c r="ATZ71" s="8"/>
      <c r="AUA71" s="8"/>
      <c r="AUB71" s="8"/>
      <c r="AUC71" s="8"/>
      <c r="AUD71" s="8"/>
      <c r="AUE71" s="8"/>
      <c r="AUF71" s="8"/>
      <c r="AUG71" s="8"/>
      <c r="AUH71" s="8"/>
      <c r="AUI71" s="8"/>
      <c r="AUJ71" s="8"/>
      <c r="AUK71" s="8"/>
      <c r="AUL71" s="8"/>
      <c r="AUM71" s="8"/>
      <c r="AUN71" s="8"/>
      <c r="AUO71" s="8"/>
      <c r="AUP71" s="8"/>
      <c r="AUQ71" s="8"/>
      <c r="AUR71" s="8"/>
      <c r="AUS71" s="8"/>
      <c r="AUT71" s="8"/>
      <c r="AUU71" s="8"/>
      <c r="AUV71" s="8"/>
      <c r="AUW71" s="8"/>
      <c r="AUX71" s="8"/>
      <c r="AUY71" s="8"/>
      <c r="AUZ71" s="8"/>
      <c r="AVA71" s="8"/>
      <c r="AVB71" s="8"/>
      <c r="AVC71" s="8"/>
      <c r="AVD71" s="8"/>
      <c r="AVE71" s="8"/>
      <c r="AVF71" s="8"/>
      <c r="AVG71" s="8"/>
      <c r="AVH71" s="8"/>
      <c r="AVI71" s="8"/>
      <c r="AVJ71" s="8"/>
      <c r="AVK71" s="8"/>
      <c r="AVL71" s="8"/>
      <c r="AVM71" s="8"/>
      <c r="AVN71" s="8"/>
      <c r="AVO71" s="8"/>
      <c r="AVP71" s="8"/>
      <c r="AVQ71" s="8"/>
      <c r="AVR71" s="8"/>
      <c r="AVS71" s="8"/>
      <c r="AVT71" s="8"/>
      <c r="AVU71" s="8"/>
      <c r="AVV71" s="8"/>
      <c r="AVW71" s="8"/>
      <c r="AVX71" s="8"/>
      <c r="AVY71" s="8"/>
      <c r="AVZ71" s="8"/>
      <c r="AWA71" s="8"/>
      <c r="AWB71" s="8"/>
      <c r="AWC71" s="8"/>
      <c r="AWD71" s="8"/>
      <c r="AWE71" s="8"/>
      <c r="AWF71" s="8"/>
      <c r="AWG71" s="8"/>
      <c r="AWH71" s="8"/>
      <c r="AWI71" s="8"/>
      <c r="AWJ71" s="8"/>
      <c r="AWK71" s="8"/>
      <c r="AWL71" s="8"/>
      <c r="AWM71" s="8"/>
      <c r="AWN71" s="8"/>
      <c r="AWO71" s="8"/>
      <c r="AWP71" s="8"/>
      <c r="AWQ71" s="8"/>
      <c r="AWR71" s="8"/>
      <c r="AWS71" s="8"/>
      <c r="AWT71" s="8"/>
      <c r="AWU71" s="8"/>
      <c r="AWV71" s="8"/>
      <c r="AWW71" s="8"/>
      <c r="AWX71" s="8"/>
      <c r="AWY71" s="8"/>
      <c r="AWZ71" s="8"/>
      <c r="AXA71" s="8"/>
      <c r="AXB71" s="8"/>
      <c r="AXC71" s="8"/>
      <c r="AXD71" s="8"/>
      <c r="AXE71" s="8"/>
      <c r="AXF71" s="8"/>
      <c r="AXG71" s="8"/>
      <c r="AXH71" s="8"/>
      <c r="AXI71" s="8"/>
      <c r="AXJ71" s="8"/>
      <c r="AXK71" s="8"/>
      <c r="AXL71" s="8"/>
      <c r="AXM71" s="8"/>
      <c r="AXN71" s="8"/>
      <c r="AXO71" s="8"/>
      <c r="AXP71" s="8"/>
      <c r="AXQ71" s="8"/>
      <c r="AXR71" s="8"/>
      <c r="AXS71" s="8"/>
      <c r="AXT71" s="8"/>
      <c r="AXU71" s="8"/>
      <c r="AXV71" s="8"/>
      <c r="AXW71" s="8"/>
      <c r="AXX71" s="8"/>
      <c r="AXY71" s="8"/>
      <c r="AXZ71" s="8"/>
      <c r="AYA71" s="8"/>
      <c r="AYB71" s="8"/>
      <c r="AYC71" s="8"/>
      <c r="AYD71" s="8"/>
      <c r="AYE71" s="8"/>
      <c r="AYF71" s="8"/>
      <c r="AYG71" s="8"/>
      <c r="AYH71" s="8"/>
      <c r="AYI71" s="8"/>
      <c r="AYJ71" s="8"/>
      <c r="AYK71" s="8"/>
      <c r="AYL71" s="8"/>
      <c r="AYM71" s="8"/>
      <c r="AYN71" s="8"/>
      <c r="AYO71" s="8"/>
      <c r="AYP71" s="8"/>
      <c r="AYQ71" s="8"/>
      <c r="AYR71" s="8"/>
      <c r="AYS71" s="8"/>
      <c r="AYT71" s="8"/>
      <c r="AYU71" s="8"/>
      <c r="AYV71" s="8"/>
      <c r="AYW71" s="8"/>
      <c r="AYX71" s="8"/>
      <c r="AYY71" s="8"/>
      <c r="AYZ71" s="8"/>
      <c r="AZA71" s="8"/>
      <c r="AZB71" s="8"/>
      <c r="AZC71" s="8"/>
      <c r="AZD71" s="8"/>
      <c r="AZE71" s="8"/>
      <c r="AZF71" s="8"/>
      <c r="AZG71" s="8"/>
      <c r="AZH71" s="8"/>
      <c r="AZI71" s="8"/>
      <c r="AZJ71" s="8"/>
      <c r="AZK71" s="8"/>
      <c r="AZL71" s="8"/>
      <c r="AZM71" s="8"/>
      <c r="AZN71" s="8"/>
      <c r="AZO71" s="8"/>
      <c r="AZP71" s="8"/>
      <c r="AZQ71" s="8"/>
      <c r="AZR71" s="8"/>
      <c r="AZS71" s="8"/>
      <c r="AZT71" s="8"/>
      <c r="AZU71" s="8"/>
      <c r="AZV71" s="8"/>
      <c r="AZW71" s="8"/>
      <c r="AZX71" s="8"/>
      <c r="AZY71" s="8"/>
      <c r="AZZ71" s="8"/>
      <c r="BAA71" s="8"/>
      <c r="BAB71" s="8"/>
      <c r="BAC71" s="8"/>
      <c r="BAD71" s="8"/>
      <c r="BAE71" s="8"/>
      <c r="BAF71" s="8"/>
      <c r="BAG71" s="8"/>
      <c r="BAH71" s="8"/>
      <c r="BAI71" s="8"/>
      <c r="BAJ71" s="8"/>
      <c r="BAK71" s="8"/>
      <c r="BAL71" s="8"/>
      <c r="BAM71" s="8"/>
      <c r="BAN71" s="8"/>
      <c r="BAO71" s="8"/>
      <c r="BAP71" s="8"/>
      <c r="BAQ71" s="8"/>
      <c r="BAR71" s="8"/>
      <c r="BAS71" s="8"/>
      <c r="BAT71" s="8"/>
      <c r="BAU71" s="8"/>
      <c r="BAV71" s="8"/>
      <c r="BAW71" s="8"/>
      <c r="BAX71" s="8"/>
      <c r="BAY71" s="8"/>
      <c r="BAZ71" s="8"/>
      <c r="BBA71" s="8"/>
      <c r="BBB71" s="8"/>
      <c r="BBC71" s="8"/>
      <c r="BBD71" s="8"/>
      <c r="BBE71" s="8"/>
      <c r="BBF71" s="8"/>
      <c r="BBG71" s="8"/>
      <c r="BBH71" s="8"/>
      <c r="BBI71" s="8"/>
      <c r="BBJ71" s="8"/>
      <c r="BBK71" s="8"/>
      <c r="BBL71" s="8"/>
      <c r="BBM71" s="8"/>
      <c r="BBN71" s="8"/>
      <c r="BBO71" s="8"/>
      <c r="BBP71" s="8"/>
      <c r="BBQ71" s="8"/>
      <c r="BBR71" s="8"/>
      <c r="BBS71" s="8"/>
      <c r="BBT71" s="8"/>
      <c r="BBU71" s="8"/>
      <c r="BBV71" s="8"/>
      <c r="BBW71" s="8"/>
      <c r="BBX71" s="8"/>
      <c r="BBY71" s="8"/>
      <c r="BBZ71" s="8"/>
      <c r="BCA71" s="8"/>
      <c r="BCB71" s="8"/>
      <c r="BCC71" s="8"/>
      <c r="BCD71" s="8"/>
      <c r="BCE71" s="8"/>
      <c r="BCF71" s="8"/>
      <c r="BCG71" s="8"/>
      <c r="BCH71" s="8"/>
      <c r="BCI71" s="8"/>
      <c r="BCJ71" s="8"/>
      <c r="BCK71" s="8"/>
      <c r="BCL71" s="8"/>
      <c r="BCM71" s="8"/>
      <c r="BCN71" s="8"/>
      <c r="BCO71" s="8"/>
      <c r="BCP71" s="8"/>
      <c r="BCQ71" s="8"/>
      <c r="BCR71" s="8"/>
      <c r="BCS71" s="8"/>
      <c r="BCT71" s="8"/>
      <c r="BCU71" s="8"/>
      <c r="BCV71" s="8"/>
      <c r="BCW71" s="8"/>
      <c r="BCX71" s="8"/>
      <c r="BCY71" s="8"/>
      <c r="BCZ71" s="8"/>
      <c r="BDA71" s="8"/>
      <c r="BDB71" s="8"/>
      <c r="BDC71" s="8"/>
      <c r="BDD71" s="8"/>
      <c r="BDE71" s="8"/>
      <c r="BDF71" s="8"/>
      <c r="BDG71" s="8"/>
      <c r="BDH71" s="8"/>
      <c r="BDI71" s="8"/>
      <c r="BDJ71" s="8"/>
      <c r="BDK71" s="8"/>
      <c r="BDL71" s="8"/>
      <c r="BDM71" s="8"/>
      <c r="BDN71" s="8"/>
      <c r="BDO71" s="8"/>
      <c r="BDP71" s="8"/>
      <c r="BDQ71" s="8"/>
      <c r="BDR71" s="8"/>
      <c r="BDS71" s="8"/>
      <c r="BDT71" s="8"/>
      <c r="BDU71" s="8"/>
      <c r="BDV71" s="8"/>
      <c r="BDW71" s="8"/>
      <c r="BDX71" s="8"/>
      <c r="BDY71" s="8"/>
      <c r="BDZ71" s="8"/>
      <c r="BEA71" s="8"/>
      <c r="BEB71" s="8"/>
      <c r="BEC71" s="8"/>
      <c r="BED71" s="8"/>
      <c r="BEE71" s="8"/>
      <c r="BEF71" s="8"/>
      <c r="BEG71" s="8"/>
      <c r="BEH71" s="8"/>
      <c r="BEI71" s="8"/>
      <c r="BEJ71" s="8"/>
      <c r="BEK71" s="8"/>
      <c r="BEL71" s="8"/>
      <c r="BEM71" s="8"/>
      <c r="BEN71" s="8"/>
      <c r="BEO71" s="8"/>
      <c r="BEP71" s="8"/>
      <c r="BEQ71" s="8"/>
      <c r="BER71" s="8"/>
      <c r="BES71" s="8"/>
      <c r="BET71" s="8"/>
      <c r="BEU71" s="8"/>
      <c r="BEV71" s="8"/>
      <c r="BEW71" s="8"/>
      <c r="BEX71" s="8"/>
      <c r="BEY71" s="8"/>
      <c r="BEZ71" s="8"/>
      <c r="BFA71" s="8"/>
      <c r="BFB71" s="8"/>
      <c r="BFC71" s="8"/>
      <c r="BFD71" s="8"/>
      <c r="BFE71" s="8"/>
      <c r="BFF71" s="8"/>
      <c r="BFG71" s="8"/>
      <c r="BFH71" s="8"/>
      <c r="BFI71" s="8"/>
      <c r="BFJ71" s="8"/>
      <c r="BFK71" s="8"/>
      <c r="BFL71" s="8"/>
      <c r="BFM71" s="8"/>
      <c r="BFN71" s="8"/>
      <c r="BFO71" s="8"/>
      <c r="BFP71" s="8"/>
      <c r="BFQ71" s="8"/>
      <c r="BFR71" s="8"/>
      <c r="BFS71" s="8"/>
      <c r="BFT71" s="8"/>
      <c r="BFU71" s="8"/>
      <c r="BFV71" s="8"/>
      <c r="BFW71" s="8"/>
      <c r="BFX71" s="8"/>
      <c r="BFY71" s="8"/>
      <c r="BFZ71" s="8"/>
      <c r="BGA71" s="8"/>
      <c r="BGB71" s="8"/>
      <c r="BGC71" s="8"/>
      <c r="BGD71" s="8"/>
      <c r="BGE71" s="8"/>
      <c r="BGF71" s="8"/>
      <c r="BGG71" s="8"/>
      <c r="BGH71" s="8"/>
      <c r="BGI71" s="8"/>
      <c r="BGJ71" s="8"/>
      <c r="BGK71" s="8"/>
      <c r="BGL71" s="8"/>
      <c r="BGM71" s="8"/>
      <c r="BGN71" s="8"/>
      <c r="BGO71" s="8"/>
      <c r="BGP71" s="8"/>
      <c r="BGQ71" s="8"/>
      <c r="BGR71" s="8"/>
      <c r="BGS71" s="8"/>
      <c r="BGT71" s="8"/>
      <c r="BGU71" s="8"/>
      <c r="BGV71" s="8"/>
      <c r="BGW71" s="8"/>
      <c r="BGX71" s="8"/>
      <c r="BGY71" s="8"/>
      <c r="BGZ71" s="8"/>
      <c r="BHA71" s="8"/>
      <c r="BHB71" s="8"/>
      <c r="BHC71" s="8"/>
      <c r="BHD71" s="8"/>
      <c r="BHE71" s="8"/>
      <c r="BHF71" s="8"/>
      <c r="BHG71" s="8"/>
      <c r="BHH71" s="8"/>
      <c r="BHI71" s="8"/>
      <c r="BHJ71" s="8"/>
      <c r="BHK71" s="8"/>
      <c r="BHL71" s="8"/>
      <c r="BHM71" s="8"/>
      <c r="BHN71" s="8"/>
      <c r="BHO71" s="8"/>
      <c r="BHP71" s="8"/>
      <c r="BHQ71" s="8"/>
      <c r="BHR71" s="8"/>
      <c r="BHS71" s="8"/>
      <c r="BHT71" s="8"/>
      <c r="BHU71" s="8"/>
      <c r="BHV71" s="8"/>
      <c r="BHW71" s="8"/>
      <c r="BHX71" s="8"/>
      <c r="BHY71" s="8"/>
      <c r="BHZ71" s="8"/>
      <c r="BIA71" s="8"/>
      <c r="BIB71" s="8"/>
      <c r="BIC71" s="8"/>
      <c r="BID71" s="8"/>
      <c r="BIE71" s="8"/>
      <c r="BIF71" s="8"/>
      <c r="BIG71" s="8"/>
      <c r="BIH71" s="8"/>
      <c r="BII71" s="8"/>
      <c r="BIJ71" s="8"/>
      <c r="BIK71" s="8"/>
      <c r="BIL71" s="8"/>
      <c r="BIM71" s="8"/>
      <c r="BIN71" s="8"/>
      <c r="BIO71" s="8"/>
      <c r="BIP71" s="8"/>
      <c r="BIQ71" s="8"/>
      <c r="BIR71" s="8"/>
      <c r="BIS71" s="8"/>
      <c r="BIT71" s="8"/>
      <c r="BIU71" s="8"/>
      <c r="BIV71" s="8"/>
      <c r="BIW71" s="8"/>
      <c r="BIX71" s="8"/>
      <c r="BIY71" s="8"/>
      <c r="BIZ71" s="8"/>
      <c r="BJA71" s="8"/>
      <c r="BJB71" s="8"/>
      <c r="BJC71" s="8"/>
      <c r="BJD71" s="8"/>
      <c r="BJE71" s="8"/>
      <c r="BJF71" s="8"/>
      <c r="BJG71" s="8"/>
      <c r="BJH71" s="8"/>
      <c r="BJI71" s="8"/>
      <c r="BJJ71" s="8"/>
      <c r="BJK71" s="8"/>
      <c r="BJL71" s="8"/>
      <c r="BJM71" s="8"/>
      <c r="BJN71" s="8"/>
      <c r="BJO71" s="8"/>
      <c r="BJP71" s="8"/>
      <c r="BJQ71" s="8"/>
      <c r="BJR71" s="8"/>
      <c r="BJS71" s="8"/>
      <c r="BJT71" s="8"/>
      <c r="BJU71" s="8"/>
      <c r="BJV71" s="8"/>
      <c r="BJW71" s="8"/>
      <c r="BJX71" s="8"/>
      <c r="BJY71" s="8"/>
      <c r="BJZ71" s="8"/>
      <c r="BKA71" s="8"/>
      <c r="BKB71" s="8"/>
      <c r="BKC71" s="8"/>
      <c r="BKD71" s="8"/>
      <c r="BKE71" s="8"/>
      <c r="BKF71" s="8"/>
      <c r="BKG71" s="8"/>
      <c r="BKH71" s="8"/>
      <c r="BKI71" s="8"/>
      <c r="BKJ71" s="8"/>
      <c r="BKK71" s="8"/>
      <c r="BKL71" s="8"/>
      <c r="BKM71" s="8"/>
      <c r="BKN71" s="8"/>
      <c r="BKO71" s="8"/>
      <c r="BKP71" s="8"/>
      <c r="BKQ71" s="8"/>
      <c r="BKR71" s="8"/>
      <c r="BKS71" s="8"/>
      <c r="BKT71" s="8"/>
      <c r="BKU71" s="8"/>
      <c r="BKV71" s="8"/>
      <c r="BKW71" s="8"/>
      <c r="BKX71" s="8"/>
      <c r="BKY71" s="8"/>
      <c r="BKZ71" s="8"/>
      <c r="BLA71" s="8"/>
      <c r="BLB71" s="8"/>
      <c r="BLC71" s="8"/>
      <c r="BLD71" s="8"/>
      <c r="BLE71" s="8"/>
      <c r="BLF71" s="8"/>
      <c r="BLG71" s="8"/>
      <c r="BLH71" s="8"/>
      <c r="BLI71" s="8"/>
      <c r="BLJ71" s="8"/>
      <c r="BLK71" s="8"/>
      <c r="BLL71" s="8"/>
      <c r="BLM71" s="8"/>
      <c r="BLN71" s="8"/>
      <c r="BLO71" s="8"/>
      <c r="BLP71" s="8"/>
      <c r="BLQ71" s="8"/>
      <c r="BLR71" s="8"/>
      <c r="BLS71" s="8"/>
      <c r="BLT71" s="8"/>
      <c r="BLU71" s="8"/>
      <c r="BLV71" s="8"/>
      <c r="BLW71" s="8"/>
      <c r="BLX71" s="8"/>
      <c r="BLY71" s="8"/>
      <c r="BLZ71" s="8"/>
      <c r="BMA71" s="8"/>
      <c r="BMB71" s="8"/>
      <c r="BMC71" s="8"/>
      <c r="BMD71" s="8"/>
      <c r="BME71" s="8"/>
      <c r="BMF71" s="8"/>
      <c r="BMG71" s="8"/>
      <c r="BMH71" s="8"/>
      <c r="BMI71" s="8"/>
      <c r="BMJ71" s="8"/>
      <c r="BMK71" s="8"/>
      <c r="BML71" s="8"/>
      <c r="BMM71" s="8"/>
      <c r="BMN71" s="8"/>
      <c r="BMO71" s="8"/>
      <c r="BMP71" s="8"/>
      <c r="BMQ71" s="8"/>
      <c r="BMR71" s="8"/>
      <c r="BMS71" s="8"/>
      <c r="BMT71" s="8"/>
      <c r="BMU71" s="8"/>
      <c r="BMV71" s="8"/>
      <c r="BMW71" s="8"/>
      <c r="BMX71" s="8"/>
      <c r="BMY71" s="8"/>
      <c r="BMZ71" s="8"/>
      <c r="BNA71" s="8"/>
      <c r="BNB71" s="8"/>
      <c r="BNC71" s="8"/>
      <c r="BND71" s="8"/>
      <c r="BNE71" s="8"/>
      <c r="BNF71" s="8"/>
      <c r="BNG71" s="8"/>
      <c r="BNH71" s="8"/>
      <c r="BNI71" s="8"/>
      <c r="BNJ71" s="8"/>
      <c r="BNK71" s="8"/>
      <c r="BNL71" s="8"/>
      <c r="BNM71" s="8"/>
      <c r="BNN71" s="8"/>
      <c r="BNO71" s="8"/>
      <c r="BNP71" s="8"/>
      <c r="BNQ71" s="8"/>
      <c r="BNR71" s="8"/>
      <c r="BNS71" s="8"/>
      <c r="BNT71" s="8"/>
      <c r="BNU71" s="8"/>
      <c r="BNV71" s="8"/>
      <c r="BNW71" s="8"/>
      <c r="BNX71" s="8"/>
      <c r="BNY71" s="8"/>
      <c r="BNZ71" s="8"/>
      <c r="BOA71" s="8"/>
      <c r="BOB71" s="8"/>
      <c r="BOC71" s="8"/>
      <c r="BOD71" s="8"/>
      <c r="BOE71" s="8"/>
      <c r="BOF71" s="8"/>
      <c r="BOG71" s="8"/>
      <c r="BOH71" s="8"/>
      <c r="BOI71" s="8"/>
      <c r="BOJ71" s="8"/>
      <c r="BOK71" s="8"/>
      <c r="BOL71" s="8"/>
      <c r="BOM71" s="8"/>
      <c r="BON71" s="8"/>
      <c r="BOO71" s="8"/>
      <c r="BOP71" s="8"/>
      <c r="BOQ71" s="8"/>
      <c r="BOR71" s="8"/>
      <c r="BOS71" s="8"/>
      <c r="BOT71" s="8"/>
      <c r="BOU71" s="8"/>
      <c r="BOV71" s="8"/>
      <c r="BOW71" s="8"/>
      <c r="BOX71" s="8"/>
      <c r="BOY71" s="8"/>
      <c r="BOZ71" s="8"/>
      <c r="BPA71" s="8"/>
      <c r="BPB71" s="8"/>
      <c r="BPC71" s="8"/>
      <c r="BPD71" s="8"/>
      <c r="BPE71" s="8"/>
      <c r="BPF71" s="8"/>
      <c r="BPG71" s="8"/>
      <c r="BPH71" s="8"/>
      <c r="BPI71" s="8"/>
      <c r="BPJ71" s="8"/>
      <c r="BPK71" s="8"/>
      <c r="BPL71" s="8"/>
      <c r="BPM71" s="8"/>
      <c r="BPN71" s="8"/>
      <c r="BPO71" s="8"/>
      <c r="BPP71" s="8"/>
      <c r="BPQ71" s="8"/>
      <c r="BPR71" s="8"/>
      <c r="BPS71" s="8"/>
      <c r="BPT71" s="8"/>
      <c r="BPU71" s="8"/>
      <c r="BPV71" s="8"/>
      <c r="BPW71" s="8"/>
      <c r="BPX71" s="8"/>
      <c r="BPY71" s="8"/>
      <c r="BPZ71" s="8"/>
      <c r="BQA71" s="8"/>
      <c r="BQB71" s="8"/>
      <c r="BQC71" s="8"/>
      <c r="BQD71" s="8"/>
      <c r="BQE71" s="8"/>
      <c r="BQF71" s="8"/>
      <c r="BQG71" s="8"/>
      <c r="BQH71" s="8"/>
      <c r="BQI71" s="8"/>
      <c r="BQJ71" s="8"/>
      <c r="BQK71" s="8"/>
      <c r="BQL71" s="8"/>
      <c r="BQM71" s="8"/>
      <c r="BQN71" s="8"/>
      <c r="BQO71" s="8"/>
      <c r="BQP71" s="8"/>
      <c r="BQQ71" s="8"/>
      <c r="BQR71" s="8"/>
      <c r="BQS71" s="8"/>
      <c r="BQT71" s="8"/>
      <c r="BQU71" s="8"/>
      <c r="BQV71" s="8"/>
      <c r="BQW71" s="8"/>
      <c r="BQX71" s="8"/>
      <c r="BQY71" s="8"/>
      <c r="BQZ71" s="8"/>
      <c r="BRA71" s="8"/>
      <c r="BRB71" s="8"/>
      <c r="BRC71" s="8"/>
      <c r="BRD71" s="8"/>
      <c r="BRE71" s="8"/>
      <c r="BRF71" s="8"/>
      <c r="BRG71" s="8"/>
      <c r="BRH71" s="8"/>
      <c r="BRI71" s="8"/>
      <c r="BRJ71" s="8"/>
      <c r="BRK71" s="8"/>
      <c r="BRL71" s="8"/>
      <c r="BRM71" s="8"/>
      <c r="BRN71" s="8"/>
      <c r="BRO71" s="8"/>
      <c r="BRP71" s="8"/>
      <c r="BRQ71" s="8"/>
      <c r="BRR71" s="8"/>
      <c r="BRS71" s="8"/>
      <c r="BRT71" s="8"/>
      <c r="BRU71" s="8"/>
      <c r="BRV71" s="8"/>
      <c r="BRW71" s="8"/>
      <c r="BRX71" s="8"/>
      <c r="BRY71" s="8"/>
      <c r="BRZ71" s="8"/>
      <c r="BSA71" s="8"/>
      <c r="BSB71" s="8"/>
      <c r="BSC71" s="8"/>
      <c r="BSD71" s="8"/>
      <c r="BSE71" s="8"/>
      <c r="BSF71" s="8"/>
      <c r="BSG71" s="8"/>
      <c r="BSH71" s="8"/>
      <c r="BSI71" s="8"/>
      <c r="BSJ71" s="8"/>
      <c r="BSK71" s="8"/>
      <c r="BSL71" s="8"/>
      <c r="BSM71" s="8"/>
      <c r="BSN71" s="8"/>
      <c r="BSO71" s="8"/>
      <c r="BSP71" s="8"/>
      <c r="BSQ71" s="8"/>
      <c r="BSR71" s="8"/>
      <c r="BSS71" s="8"/>
      <c r="BST71" s="8"/>
      <c r="BSU71" s="8"/>
      <c r="BSV71" s="8"/>
      <c r="BSW71" s="8"/>
      <c r="BSX71" s="8"/>
      <c r="BSY71" s="8"/>
      <c r="BSZ71" s="8"/>
      <c r="BTA71" s="8"/>
      <c r="BTB71" s="8"/>
      <c r="BTC71" s="8"/>
      <c r="BTD71" s="8"/>
      <c r="BTE71" s="8"/>
      <c r="BTF71" s="8"/>
      <c r="BTG71" s="8"/>
      <c r="BTH71" s="8"/>
      <c r="BTI71" s="8"/>
      <c r="BTJ71" s="8"/>
      <c r="BTK71" s="8"/>
      <c r="BTL71" s="8"/>
      <c r="BTM71" s="8"/>
      <c r="BTN71" s="8"/>
      <c r="BTO71" s="8"/>
      <c r="BTP71" s="8"/>
      <c r="BTQ71" s="8"/>
      <c r="BTR71" s="8"/>
      <c r="BTS71" s="8"/>
      <c r="BTT71" s="8"/>
      <c r="BTU71" s="8"/>
      <c r="BTV71" s="8"/>
      <c r="BTW71" s="8"/>
      <c r="BTX71" s="8"/>
      <c r="BTY71" s="8"/>
      <c r="BTZ71" s="8"/>
      <c r="BUA71" s="8"/>
      <c r="BUB71" s="8"/>
      <c r="BUC71" s="8"/>
      <c r="BUD71" s="8"/>
      <c r="BUE71" s="8"/>
      <c r="BUF71" s="8"/>
      <c r="BUG71" s="8"/>
      <c r="BUH71" s="8"/>
      <c r="BUI71" s="8"/>
      <c r="BUJ71" s="8"/>
      <c r="BUK71" s="8"/>
      <c r="BUL71" s="8"/>
      <c r="BUM71" s="8"/>
      <c r="BUN71" s="8"/>
      <c r="BUO71" s="8"/>
      <c r="BUP71" s="8"/>
      <c r="BUQ71" s="8"/>
      <c r="BUR71" s="8"/>
      <c r="BUS71" s="8"/>
      <c r="BUT71" s="8"/>
      <c r="BUU71" s="8"/>
      <c r="BUV71" s="8"/>
      <c r="BUW71" s="8"/>
      <c r="BUX71" s="8"/>
      <c r="BUY71" s="8"/>
      <c r="BUZ71" s="8"/>
      <c r="BVA71" s="8"/>
      <c r="BVB71" s="8"/>
      <c r="BVC71" s="8"/>
      <c r="BVD71" s="8"/>
      <c r="BVE71" s="8"/>
      <c r="BVF71" s="8"/>
      <c r="BVG71" s="8"/>
      <c r="BVH71" s="8"/>
      <c r="BVI71" s="8"/>
    </row>
    <row r="72" spans="1:1933" s="6" customFormat="1" ht="65.25" customHeight="1" x14ac:dyDescent="0.25">
      <c r="A72" s="9">
        <v>54</v>
      </c>
      <c r="B72" s="61"/>
      <c r="C72" s="49"/>
      <c r="D72" s="68"/>
      <c r="E72" s="68" t="s">
        <v>278</v>
      </c>
      <c r="G72" s="10"/>
      <c r="H72" s="63"/>
      <c r="I72" s="10"/>
      <c r="J72" s="15"/>
      <c r="K72" s="63"/>
      <c r="L72" s="15"/>
      <c r="M72" s="10"/>
      <c r="N72" s="18"/>
      <c r="O72" s="10"/>
      <c r="P72" s="61"/>
      <c r="Q72" s="61"/>
      <c r="R72" s="61"/>
      <c r="S72" s="66"/>
      <c r="T72" s="61"/>
      <c r="U72" s="61"/>
      <c r="V72" s="61"/>
      <c r="W72" s="61"/>
      <c r="X72" s="61"/>
      <c r="Y72" s="6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  <c r="AAA72" s="8"/>
      <c r="AAB72" s="8"/>
      <c r="AAC72" s="8"/>
      <c r="AAD72" s="8"/>
      <c r="AAE72" s="8"/>
      <c r="AAF72" s="8"/>
      <c r="AAG72" s="8"/>
      <c r="AAH72" s="8"/>
      <c r="AAI72" s="8"/>
      <c r="AAJ72" s="8"/>
      <c r="AAK72" s="8"/>
      <c r="AAL72" s="8"/>
      <c r="AAM72" s="8"/>
      <c r="AAN72" s="8"/>
      <c r="AAO72" s="8"/>
      <c r="AAP72" s="8"/>
      <c r="AAQ72" s="8"/>
      <c r="AAR72" s="8"/>
      <c r="AAS72" s="8"/>
      <c r="AAT72" s="8"/>
      <c r="AAU72" s="8"/>
      <c r="AAV72" s="8"/>
      <c r="AAW72" s="8"/>
      <c r="AAX72" s="8"/>
      <c r="AAY72" s="8"/>
      <c r="AAZ72" s="8"/>
      <c r="ABA72" s="8"/>
      <c r="ABB72" s="8"/>
      <c r="ABC72" s="8"/>
      <c r="ABD72" s="8"/>
      <c r="ABE72" s="8"/>
      <c r="ABF72" s="8"/>
      <c r="ABG72" s="8"/>
      <c r="ABH72" s="8"/>
      <c r="ABI72" s="8"/>
      <c r="ABJ72" s="8"/>
      <c r="ABK72" s="8"/>
      <c r="ABL72" s="8"/>
      <c r="ABM72" s="8"/>
      <c r="ABN72" s="8"/>
      <c r="ABO72" s="8"/>
      <c r="ABP72" s="8"/>
      <c r="ABQ72" s="8"/>
      <c r="ABR72" s="8"/>
      <c r="ABS72" s="8"/>
      <c r="ABT72" s="8"/>
      <c r="ABU72" s="8"/>
      <c r="ABV72" s="8"/>
      <c r="ABW72" s="8"/>
      <c r="ABX72" s="8"/>
      <c r="ABY72" s="8"/>
      <c r="ABZ72" s="8"/>
      <c r="ACA72" s="8"/>
      <c r="ACB72" s="8"/>
      <c r="ACC72" s="8"/>
      <c r="ACD72" s="8"/>
      <c r="ACE72" s="8"/>
      <c r="ACF72" s="8"/>
      <c r="ACG72" s="8"/>
      <c r="ACH72" s="8"/>
      <c r="ACI72" s="8"/>
      <c r="ACJ72" s="8"/>
      <c r="ACK72" s="8"/>
      <c r="ACL72" s="8"/>
      <c r="ACM72" s="8"/>
      <c r="ACN72" s="8"/>
      <c r="ACO72" s="8"/>
      <c r="ACP72" s="8"/>
      <c r="ACQ72" s="8"/>
      <c r="ACR72" s="8"/>
      <c r="ACS72" s="8"/>
      <c r="ACT72" s="8"/>
      <c r="ACU72" s="8"/>
      <c r="ACV72" s="8"/>
      <c r="ACW72" s="8"/>
      <c r="ACX72" s="8"/>
      <c r="ACY72" s="8"/>
      <c r="ACZ72" s="8"/>
      <c r="ADA72" s="8"/>
      <c r="ADB72" s="8"/>
      <c r="ADC72" s="8"/>
      <c r="ADD72" s="8"/>
      <c r="ADE72" s="8"/>
      <c r="ADF72" s="8"/>
      <c r="ADG72" s="8"/>
      <c r="ADH72" s="8"/>
      <c r="ADI72" s="8"/>
      <c r="ADJ72" s="8"/>
      <c r="ADK72" s="8"/>
      <c r="ADL72" s="8"/>
      <c r="ADM72" s="8"/>
      <c r="ADN72" s="8"/>
      <c r="ADO72" s="8"/>
      <c r="ADP72" s="8"/>
      <c r="ADQ72" s="8"/>
      <c r="ADR72" s="8"/>
      <c r="ADS72" s="8"/>
      <c r="ADT72" s="8"/>
      <c r="ADU72" s="8"/>
      <c r="ADV72" s="8"/>
      <c r="ADW72" s="8"/>
      <c r="ADX72" s="8"/>
      <c r="ADY72" s="8"/>
      <c r="ADZ72" s="8"/>
      <c r="AEA72" s="8"/>
      <c r="AEB72" s="8"/>
      <c r="AEC72" s="8"/>
      <c r="AED72" s="8"/>
      <c r="AEE72" s="8"/>
      <c r="AEF72" s="8"/>
      <c r="AEG72" s="8"/>
      <c r="AEH72" s="8"/>
      <c r="AEI72" s="8"/>
      <c r="AEJ72" s="8"/>
      <c r="AEK72" s="8"/>
      <c r="AEL72" s="8"/>
      <c r="AEM72" s="8"/>
      <c r="AEN72" s="8"/>
      <c r="AEO72" s="8"/>
      <c r="AEP72" s="8"/>
      <c r="AEQ72" s="8"/>
      <c r="AER72" s="8"/>
      <c r="AES72" s="8"/>
      <c r="AET72" s="8"/>
      <c r="AEU72" s="8"/>
      <c r="AEV72" s="8"/>
      <c r="AEW72" s="8"/>
      <c r="AEX72" s="8"/>
      <c r="AEY72" s="8"/>
      <c r="AEZ72" s="8"/>
      <c r="AFA72" s="8"/>
      <c r="AFB72" s="8"/>
      <c r="AFC72" s="8"/>
      <c r="AFD72" s="8"/>
      <c r="AFE72" s="8"/>
      <c r="AFF72" s="8"/>
      <c r="AFG72" s="8"/>
      <c r="AFH72" s="8"/>
      <c r="AFI72" s="8"/>
      <c r="AFJ72" s="8"/>
      <c r="AFK72" s="8"/>
      <c r="AFL72" s="8"/>
      <c r="AFM72" s="8"/>
      <c r="AFN72" s="8"/>
      <c r="AFO72" s="8"/>
      <c r="AFP72" s="8"/>
      <c r="AFQ72" s="8"/>
      <c r="AFR72" s="8"/>
      <c r="AFS72" s="8"/>
      <c r="AFT72" s="8"/>
      <c r="AFU72" s="8"/>
      <c r="AFV72" s="8"/>
      <c r="AFW72" s="8"/>
      <c r="AFX72" s="8"/>
      <c r="AFY72" s="8"/>
      <c r="AFZ72" s="8"/>
      <c r="AGA72" s="8"/>
      <c r="AGB72" s="8"/>
      <c r="AGC72" s="8"/>
      <c r="AGD72" s="8"/>
      <c r="AGE72" s="8"/>
      <c r="AGF72" s="8"/>
      <c r="AGG72" s="8"/>
      <c r="AGH72" s="8"/>
      <c r="AGI72" s="8"/>
      <c r="AGJ72" s="8"/>
      <c r="AGK72" s="8"/>
      <c r="AGL72" s="8"/>
      <c r="AGM72" s="8"/>
      <c r="AGN72" s="8"/>
      <c r="AGO72" s="8"/>
      <c r="AGP72" s="8"/>
      <c r="AGQ72" s="8"/>
      <c r="AGR72" s="8"/>
      <c r="AGS72" s="8"/>
      <c r="AGT72" s="8"/>
      <c r="AGU72" s="8"/>
      <c r="AGV72" s="8"/>
      <c r="AGW72" s="8"/>
      <c r="AGX72" s="8"/>
      <c r="AGY72" s="8"/>
      <c r="AGZ72" s="8"/>
      <c r="AHA72" s="8"/>
      <c r="AHB72" s="8"/>
      <c r="AHC72" s="8"/>
      <c r="AHD72" s="8"/>
      <c r="AHE72" s="8"/>
      <c r="AHF72" s="8"/>
      <c r="AHG72" s="8"/>
      <c r="AHH72" s="8"/>
      <c r="AHI72" s="8"/>
      <c r="AHJ72" s="8"/>
      <c r="AHK72" s="8"/>
      <c r="AHL72" s="8"/>
      <c r="AHM72" s="8"/>
      <c r="AHN72" s="8"/>
      <c r="AHO72" s="8"/>
      <c r="AHP72" s="8"/>
      <c r="AHQ72" s="8"/>
      <c r="AHR72" s="8"/>
      <c r="AHS72" s="8"/>
      <c r="AHT72" s="8"/>
      <c r="AHU72" s="8"/>
      <c r="AHV72" s="8"/>
      <c r="AHW72" s="8"/>
      <c r="AHX72" s="8"/>
      <c r="AHY72" s="8"/>
      <c r="AHZ72" s="8"/>
      <c r="AIA72" s="8"/>
      <c r="AIB72" s="8"/>
      <c r="AIC72" s="8"/>
      <c r="AID72" s="8"/>
      <c r="AIE72" s="8"/>
      <c r="AIF72" s="8"/>
      <c r="AIG72" s="8"/>
      <c r="AIH72" s="8"/>
      <c r="AII72" s="8"/>
      <c r="AIJ72" s="8"/>
      <c r="AIK72" s="8"/>
      <c r="AIL72" s="8"/>
      <c r="AIM72" s="8"/>
      <c r="AIN72" s="8"/>
      <c r="AIO72" s="8"/>
      <c r="AIP72" s="8"/>
      <c r="AIQ72" s="8"/>
      <c r="AIR72" s="8"/>
      <c r="AIS72" s="8"/>
      <c r="AIT72" s="8"/>
      <c r="AIU72" s="8"/>
      <c r="AIV72" s="8"/>
      <c r="AIW72" s="8"/>
      <c r="AIX72" s="8"/>
      <c r="AIY72" s="8"/>
      <c r="AIZ72" s="8"/>
      <c r="AJA72" s="8"/>
      <c r="AJB72" s="8"/>
      <c r="AJC72" s="8"/>
      <c r="AJD72" s="8"/>
      <c r="AJE72" s="8"/>
      <c r="AJF72" s="8"/>
      <c r="AJG72" s="8"/>
      <c r="AJH72" s="8"/>
      <c r="AJI72" s="8"/>
      <c r="AJJ72" s="8"/>
      <c r="AJK72" s="8"/>
      <c r="AJL72" s="8"/>
      <c r="AJM72" s="8"/>
      <c r="AJN72" s="8"/>
      <c r="AJO72" s="8"/>
      <c r="AJP72" s="8"/>
      <c r="AJQ72" s="8"/>
      <c r="AJR72" s="8"/>
      <c r="AJS72" s="8"/>
      <c r="AJT72" s="8"/>
      <c r="AJU72" s="8"/>
      <c r="AJV72" s="8"/>
      <c r="AJW72" s="8"/>
      <c r="AJX72" s="8"/>
      <c r="AJY72" s="8"/>
      <c r="AJZ72" s="8"/>
      <c r="AKA72" s="8"/>
      <c r="AKB72" s="8"/>
      <c r="AKC72" s="8"/>
      <c r="AKD72" s="8"/>
      <c r="AKE72" s="8"/>
      <c r="AKF72" s="8"/>
      <c r="AKG72" s="8"/>
      <c r="AKH72" s="8"/>
      <c r="AKI72" s="8"/>
      <c r="AKJ72" s="8"/>
      <c r="AKK72" s="8"/>
      <c r="AKL72" s="8"/>
      <c r="AKM72" s="8"/>
      <c r="AKN72" s="8"/>
      <c r="AKO72" s="8"/>
      <c r="AKP72" s="8"/>
      <c r="AKQ72" s="8"/>
      <c r="AKR72" s="8"/>
      <c r="AKS72" s="8"/>
      <c r="AKT72" s="8"/>
      <c r="AKU72" s="8"/>
      <c r="AKV72" s="8"/>
      <c r="AKW72" s="8"/>
      <c r="AKX72" s="8"/>
      <c r="AKY72" s="8"/>
      <c r="AKZ72" s="8"/>
      <c r="ALA72" s="8"/>
      <c r="ALB72" s="8"/>
      <c r="ALC72" s="8"/>
      <c r="ALD72" s="8"/>
      <c r="ALE72" s="8"/>
      <c r="ALF72" s="8"/>
      <c r="ALG72" s="8"/>
      <c r="ALH72" s="8"/>
      <c r="ALI72" s="8"/>
      <c r="ALJ72" s="8"/>
      <c r="ALK72" s="8"/>
      <c r="ALL72" s="8"/>
      <c r="ALM72" s="8"/>
      <c r="ALN72" s="8"/>
      <c r="ALO72" s="8"/>
      <c r="ALP72" s="8"/>
      <c r="ALQ72" s="8"/>
      <c r="ALR72" s="8"/>
      <c r="ALS72" s="8"/>
      <c r="ALT72" s="8"/>
      <c r="ALU72" s="8"/>
      <c r="ALV72" s="8"/>
      <c r="ALW72" s="8"/>
      <c r="ALX72" s="8"/>
      <c r="ALY72" s="8"/>
      <c r="ALZ72" s="8"/>
      <c r="AMA72" s="8"/>
      <c r="AMB72" s="8"/>
      <c r="AMC72" s="8"/>
      <c r="AMD72" s="8"/>
      <c r="AME72" s="8"/>
      <c r="AMF72" s="8"/>
      <c r="AMG72" s="8"/>
      <c r="AMH72" s="8"/>
      <c r="AMI72" s="8"/>
      <c r="AMJ72" s="8"/>
      <c r="AMK72" s="8"/>
      <c r="AML72" s="8"/>
      <c r="AMM72" s="8"/>
      <c r="AMN72" s="8"/>
      <c r="AMO72" s="8"/>
      <c r="AMP72" s="8"/>
      <c r="AMQ72" s="8"/>
      <c r="AMR72" s="8"/>
      <c r="AMS72" s="8"/>
      <c r="AMT72" s="8"/>
      <c r="AMU72" s="8"/>
      <c r="AMV72" s="8"/>
      <c r="AMW72" s="8"/>
      <c r="AMX72" s="8"/>
      <c r="AMY72" s="8"/>
      <c r="AMZ72" s="8"/>
      <c r="ANA72" s="8"/>
      <c r="ANB72" s="8"/>
      <c r="ANC72" s="8"/>
      <c r="AND72" s="8"/>
      <c r="ANE72" s="8"/>
      <c r="ANF72" s="8"/>
      <c r="ANG72" s="8"/>
      <c r="ANH72" s="8"/>
      <c r="ANI72" s="8"/>
      <c r="ANJ72" s="8"/>
      <c r="ANK72" s="8"/>
      <c r="ANL72" s="8"/>
      <c r="ANM72" s="8"/>
      <c r="ANN72" s="8"/>
      <c r="ANO72" s="8"/>
      <c r="ANP72" s="8"/>
      <c r="ANQ72" s="8"/>
      <c r="ANR72" s="8"/>
      <c r="ANS72" s="8"/>
      <c r="ANT72" s="8"/>
      <c r="ANU72" s="8"/>
      <c r="ANV72" s="8"/>
      <c r="ANW72" s="8"/>
      <c r="ANX72" s="8"/>
      <c r="ANY72" s="8"/>
      <c r="ANZ72" s="8"/>
      <c r="AOA72" s="8"/>
      <c r="AOB72" s="8"/>
      <c r="AOC72" s="8"/>
      <c r="AOD72" s="8"/>
      <c r="AOE72" s="8"/>
      <c r="AOF72" s="8"/>
      <c r="AOG72" s="8"/>
      <c r="AOH72" s="8"/>
      <c r="AOI72" s="8"/>
      <c r="AOJ72" s="8"/>
      <c r="AOK72" s="8"/>
      <c r="AOL72" s="8"/>
      <c r="AOM72" s="8"/>
      <c r="AON72" s="8"/>
      <c r="AOO72" s="8"/>
      <c r="AOP72" s="8"/>
      <c r="AOQ72" s="8"/>
      <c r="AOR72" s="8"/>
      <c r="AOS72" s="8"/>
      <c r="AOT72" s="8"/>
      <c r="AOU72" s="8"/>
      <c r="AOV72" s="8"/>
      <c r="AOW72" s="8"/>
      <c r="AOX72" s="8"/>
      <c r="AOY72" s="8"/>
      <c r="AOZ72" s="8"/>
      <c r="APA72" s="8"/>
      <c r="APB72" s="8"/>
      <c r="APC72" s="8"/>
      <c r="APD72" s="8"/>
      <c r="APE72" s="8"/>
      <c r="APF72" s="8"/>
      <c r="APG72" s="8"/>
      <c r="APH72" s="8"/>
      <c r="API72" s="8"/>
      <c r="APJ72" s="8"/>
      <c r="APK72" s="8"/>
      <c r="APL72" s="8"/>
      <c r="APM72" s="8"/>
      <c r="APN72" s="8"/>
      <c r="APO72" s="8"/>
      <c r="APP72" s="8"/>
      <c r="APQ72" s="8"/>
      <c r="APR72" s="8"/>
      <c r="APS72" s="8"/>
      <c r="APT72" s="8"/>
      <c r="APU72" s="8"/>
      <c r="APV72" s="8"/>
      <c r="APW72" s="8"/>
      <c r="APX72" s="8"/>
      <c r="APY72" s="8"/>
      <c r="APZ72" s="8"/>
      <c r="AQA72" s="8"/>
      <c r="AQB72" s="8"/>
      <c r="AQC72" s="8"/>
      <c r="AQD72" s="8"/>
      <c r="AQE72" s="8"/>
      <c r="AQF72" s="8"/>
      <c r="AQG72" s="8"/>
      <c r="AQH72" s="8"/>
      <c r="AQI72" s="8"/>
      <c r="AQJ72" s="8"/>
      <c r="AQK72" s="8"/>
      <c r="AQL72" s="8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QZ72" s="8"/>
      <c r="ARA72" s="8"/>
      <c r="ARB72" s="8"/>
      <c r="ARC72" s="8"/>
      <c r="ARD72" s="8"/>
      <c r="ARE72" s="8"/>
      <c r="ARF72" s="8"/>
      <c r="ARG72" s="8"/>
      <c r="ARH72" s="8"/>
      <c r="ARI72" s="8"/>
      <c r="ARJ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RX72" s="8"/>
      <c r="ARY72" s="8"/>
      <c r="ARZ72" s="8"/>
      <c r="ASA72" s="8"/>
      <c r="ASB72" s="8"/>
      <c r="ASC72" s="8"/>
      <c r="ASD72" s="8"/>
      <c r="ASE72" s="8"/>
      <c r="ASF72" s="8"/>
      <c r="ASG72" s="8"/>
      <c r="ASH72" s="8"/>
      <c r="ASI72" s="8"/>
      <c r="ASJ72" s="8"/>
      <c r="ASK72" s="8"/>
      <c r="ASL72" s="8"/>
      <c r="ASM72" s="8"/>
      <c r="ASN72" s="8"/>
      <c r="ASO72" s="8"/>
      <c r="ASP72" s="8"/>
      <c r="ASQ72" s="8"/>
      <c r="ASR72" s="8"/>
      <c r="ASS72" s="8"/>
      <c r="AST72" s="8"/>
      <c r="ASU72" s="8"/>
      <c r="ASV72" s="8"/>
      <c r="ASW72" s="8"/>
      <c r="ASX72" s="8"/>
      <c r="ASY72" s="8"/>
      <c r="ASZ72" s="8"/>
      <c r="ATA72" s="8"/>
      <c r="ATB72" s="8"/>
      <c r="ATC72" s="8"/>
      <c r="ATD72" s="8"/>
      <c r="ATE72" s="8"/>
      <c r="ATF72" s="8"/>
      <c r="ATG72" s="8"/>
      <c r="ATH72" s="8"/>
      <c r="ATI72" s="8"/>
      <c r="ATJ72" s="8"/>
      <c r="ATK72" s="8"/>
      <c r="ATL72" s="8"/>
      <c r="ATM72" s="8"/>
      <c r="ATN72" s="8"/>
      <c r="ATO72" s="8"/>
      <c r="ATP72" s="8"/>
      <c r="ATQ72" s="8"/>
      <c r="ATR72" s="8"/>
      <c r="ATS72" s="8"/>
      <c r="ATT72" s="8"/>
      <c r="ATU72" s="8"/>
      <c r="ATV72" s="8"/>
      <c r="ATW72" s="8"/>
      <c r="ATX72" s="8"/>
      <c r="ATY72" s="8"/>
      <c r="ATZ72" s="8"/>
      <c r="AUA72" s="8"/>
      <c r="AUB72" s="8"/>
      <c r="AUC72" s="8"/>
      <c r="AUD72" s="8"/>
      <c r="AUE72" s="8"/>
      <c r="AUF72" s="8"/>
      <c r="AUG72" s="8"/>
      <c r="AUH72" s="8"/>
      <c r="AUI72" s="8"/>
      <c r="AUJ72" s="8"/>
      <c r="AUK72" s="8"/>
      <c r="AUL72" s="8"/>
      <c r="AUM72" s="8"/>
      <c r="AUN72" s="8"/>
      <c r="AUO72" s="8"/>
      <c r="AUP72" s="8"/>
      <c r="AUQ72" s="8"/>
      <c r="AUR72" s="8"/>
      <c r="AUS72" s="8"/>
      <c r="AUT72" s="8"/>
      <c r="AUU72" s="8"/>
      <c r="AUV72" s="8"/>
      <c r="AUW72" s="8"/>
      <c r="AUX72" s="8"/>
      <c r="AUY72" s="8"/>
      <c r="AUZ72" s="8"/>
      <c r="AVA72" s="8"/>
      <c r="AVB72" s="8"/>
      <c r="AVC72" s="8"/>
      <c r="AVD72" s="8"/>
      <c r="AVE72" s="8"/>
      <c r="AVF72" s="8"/>
      <c r="AVG72" s="8"/>
      <c r="AVH72" s="8"/>
      <c r="AVI72" s="8"/>
      <c r="AVJ72" s="8"/>
      <c r="AVK72" s="8"/>
      <c r="AVL72" s="8"/>
      <c r="AVM72" s="8"/>
      <c r="AVN72" s="8"/>
      <c r="AVO72" s="8"/>
      <c r="AVP72" s="8"/>
      <c r="AVQ72" s="8"/>
      <c r="AVR72" s="8"/>
      <c r="AVS72" s="8"/>
      <c r="AVT72" s="8"/>
      <c r="AVU72" s="8"/>
      <c r="AVV72" s="8"/>
      <c r="AVW72" s="8"/>
      <c r="AVX72" s="8"/>
      <c r="AVY72" s="8"/>
      <c r="AVZ72" s="8"/>
      <c r="AWA72" s="8"/>
      <c r="AWB72" s="8"/>
      <c r="AWC72" s="8"/>
      <c r="AWD72" s="8"/>
      <c r="AWE72" s="8"/>
      <c r="AWF72" s="8"/>
      <c r="AWG72" s="8"/>
      <c r="AWH72" s="8"/>
      <c r="AWI72" s="8"/>
      <c r="AWJ72" s="8"/>
      <c r="AWK72" s="8"/>
      <c r="AWL72" s="8"/>
      <c r="AWM72" s="8"/>
      <c r="AWN72" s="8"/>
      <c r="AWO72" s="8"/>
      <c r="AWP72" s="8"/>
      <c r="AWQ72" s="8"/>
      <c r="AWR72" s="8"/>
      <c r="AWS72" s="8"/>
      <c r="AWT72" s="8"/>
      <c r="AWU72" s="8"/>
      <c r="AWV72" s="8"/>
      <c r="AWW72" s="8"/>
      <c r="AWX72" s="8"/>
      <c r="AWY72" s="8"/>
      <c r="AWZ72" s="8"/>
      <c r="AXA72" s="8"/>
      <c r="AXB72" s="8"/>
      <c r="AXC72" s="8"/>
      <c r="AXD72" s="8"/>
      <c r="AXE72" s="8"/>
      <c r="AXF72" s="8"/>
      <c r="AXG72" s="8"/>
      <c r="AXH72" s="8"/>
      <c r="AXI72" s="8"/>
      <c r="AXJ72" s="8"/>
      <c r="AXK72" s="8"/>
      <c r="AXL72" s="8"/>
      <c r="AXM72" s="8"/>
      <c r="AXN72" s="8"/>
      <c r="AXO72" s="8"/>
      <c r="AXP72" s="8"/>
      <c r="AXQ72" s="8"/>
      <c r="AXR72" s="8"/>
      <c r="AXS72" s="8"/>
      <c r="AXT72" s="8"/>
      <c r="AXU72" s="8"/>
      <c r="AXV72" s="8"/>
      <c r="AXW72" s="8"/>
      <c r="AXX72" s="8"/>
      <c r="AXY72" s="8"/>
      <c r="AXZ72" s="8"/>
      <c r="AYA72" s="8"/>
      <c r="AYB72" s="8"/>
      <c r="AYC72" s="8"/>
      <c r="AYD72" s="8"/>
      <c r="AYE72" s="8"/>
      <c r="AYF72" s="8"/>
      <c r="AYG72" s="8"/>
      <c r="AYH72" s="8"/>
      <c r="AYI72" s="8"/>
      <c r="AYJ72" s="8"/>
      <c r="AYK72" s="8"/>
      <c r="AYL72" s="8"/>
      <c r="AYM72" s="8"/>
      <c r="AYN72" s="8"/>
      <c r="AYO72" s="8"/>
      <c r="AYP72" s="8"/>
      <c r="AYQ72" s="8"/>
      <c r="AYR72" s="8"/>
      <c r="AYS72" s="8"/>
      <c r="AYT72" s="8"/>
      <c r="AYU72" s="8"/>
      <c r="AYV72" s="8"/>
      <c r="AYW72" s="8"/>
      <c r="AYX72" s="8"/>
      <c r="AYY72" s="8"/>
      <c r="AYZ72" s="8"/>
      <c r="AZA72" s="8"/>
      <c r="AZB72" s="8"/>
      <c r="AZC72" s="8"/>
      <c r="AZD72" s="8"/>
      <c r="AZE72" s="8"/>
      <c r="AZF72" s="8"/>
      <c r="AZG72" s="8"/>
      <c r="AZH72" s="8"/>
      <c r="AZI72" s="8"/>
      <c r="AZJ72" s="8"/>
      <c r="AZK72" s="8"/>
      <c r="AZL72" s="8"/>
      <c r="AZM72" s="8"/>
      <c r="AZN72" s="8"/>
      <c r="AZO72" s="8"/>
      <c r="AZP72" s="8"/>
      <c r="AZQ72" s="8"/>
      <c r="AZR72" s="8"/>
      <c r="AZS72" s="8"/>
      <c r="AZT72" s="8"/>
      <c r="AZU72" s="8"/>
      <c r="AZV72" s="8"/>
      <c r="AZW72" s="8"/>
      <c r="AZX72" s="8"/>
      <c r="AZY72" s="8"/>
      <c r="AZZ72" s="8"/>
      <c r="BAA72" s="8"/>
      <c r="BAB72" s="8"/>
      <c r="BAC72" s="8"/>
      <c r="BAD72" s="8"/>
      <c r="BAE72" s="8"/>
      <c r="BAF72" s="8"/>
      <c r="BAG72" s="8"/>
      <c r="BAH72" s="8"/>
      <c r="BAI72" s="8"/>
      <c r="BAJ72" s="8"/>
      <c r="BAK72" s="8"/>
      <c r="BAL72" s="8"/>
      <c r="BAM72" s="8"/>
      <c r="BAN72" s="8"/>
      <c r="BAO72" s="8"/>
      <c r="BAP72" s="8"/>
      <c r="BAQ72" s="8"/>
      <c r="BAR72" s="8"/>
      <c r="BAS72" s="8"/>
      <c r="BAT72" s="8"/>
      <c r="BAU72" s="8"/>
      <c r="BAV72" s="8"/>
      <c r="BAW72" s="8"/>
      <c r="BAX72" s="8"/>
      <c r="BAY72" s="8"/>
      <c r="BAZ72" s="8"/>
      <c r="BBA72" s="8"/>
      <c r="BBB72" s="8"/>
      <c r="BBC72" s="8"/>
      <c r="BBD72" s="8"/>
      <c r="BBE72" s="8"/>
      <c r="BBF72" s="8"/>
      <c r="BBG72" s="8"/>
      <c r="BBH72" s="8"/>
      <c r="BBI72" s="8"/>
      <c r="BBJ72" s="8"/>
      <c r="BBK72" s="8"/>
      <c r="BBL72" s="8"/>
      <c r="BBM72" s="8"/>
      <c r="BBN72" s="8"/>
      <c r="BBO72" s="8"/>
      <c r="BBP72" s="8"/>
      <c r="BBQ72" s="8"/>
      <c r="BBR72" s="8"/>
      <c r="BBS72" s="8"/>
      <c r="BBT72" s="8"/>
      <c r="BBU72" s="8"/>
      <c r="BBV72" s="8"/>
      <c r="BBW72" s="8"/>
      <c r="BBX72" s="8"/>
      <c r="BBY72" s="8"/>
      <c r="BBZ72" s="8"/>
      <c r="BCA72" s="8"/>
      <c r="BCB72" s="8"/>
      <c r="BCC72" s="8"/>
      <c r="BCD72" s="8"/>
      <c r="BCE72" s="8"/>
      <c r="BCF72" s="8"/>
      <c r="BCG72" s="8"/>
      <c r="BCH72" s="8"/>
      <c r="BCI72" s="8"/>
      <c r="BCJ72" s="8"/>
      <c r="BCK72" s="8"/>
      <c r="BCL72" s="8"/>
      <c r="BCM72" s="8"/>
      <c r="BCN72" s="8"/>
      <c r="BCO72" s="8"/>
      <c r="BCP72" s="8"/>
      <c r="BCQ72" s="8"/>
      <c r="BCR72" s="8"/>
      <c r="BCS72" s="8"/>
      <c r="BCT72" s="8"/>
      <c r="BCU72" s="8"/>
      <c r="BCV72" s="8"/>
      <c r="BCW72" s="8"/>
      <c r="BCX72" s="8"/>
      <c r="BCY72" s="8"/>
      <c r="BCZ72" s="8"/>
      <c r="BDA72" s="8"/>
      <c r="BDB72" s="8"/>
      <c r="BDC72" s="8"/>
      <c r="BDD72" s="8"/>
      <c r="BDE72" s="8"/>
      <c r="BDF72" s="8"/>
      <c r="BDG72" s="8"/>
      <c r="BDH72" s="8"/>
      <c r="BDI72" s="8"/>
      <c r="BDJ72" s="8"/>
      <c r="BDK72" s="8"/>
      <c r="BDL72" s="8"/>
      <c r="BDM72" s="8"/>
      <c r="BDN72" s="8"/>
      <c r="BDO72" s="8"/>
      <c r="BDP72" s="8"/>
      <c r="BDQ72" s="8"/>
      <c r="BDR72" s="8"/>
      <c r="BDS72" s="8"/>
      <c r="BDT72" s="8"/>
      <c r="BDU72" s="8"/>
      <c r="BDV72" s="8"/>
      <c r="BDW72" s="8"/>
      <c r="BDX72" s="8"/>
      <c r="BDY72" s="8"/>
      <c r="BDZ72" s="8"/>
      <c r="BEA72" s="8"/>
      <c r="BEB72" s="8"/>
      <c r="BEC72" s="8"/>
      <c r="BED72" s="8"/>
      <c r="BEE72" s="8"/>
      <c r="BEF72" s="8"/>
      <c r="BEG72" s="8"/>
      <c r="BEH72" s="8"/>
      <c r="BEI72" s="8"/>
      <c r="BEJ72" s="8"/>
      <c r="BEK72" s="8"/>
      <c r="BEL72" s="8"/>
      <c r="BEM72" s="8"/>
      <c r="BEN72" s="8"/>
      <c r="BEO72" s="8"/>
      <c r="BEP72" s="8"/>
      <c r="BEQ72" s="8"/>
      <c r="BER72" s="8"/>
      <c r="BES72" s="8"/>
      <c r="BET72" s="8"/>
      <c r="BEU72" s="8"/>
      <c r="BEV72" s="8"/>
      <c r="BEW72" s="8"/>
      <c r="BEX72" s="8"/>
      <c r="BEY72" s="8"/>
      <c r="BEZ72" s="8"/>
      <c r="BFA72" s="8"/>
      <c r="BFB72" s="8"/>
      <c r="BFC72" s="8"/>
      <c r="BFD72" s="8"/>
      <c r="BFE72" s="8"/>
      <c r="BFF72" s="8"/>
      <c r="BFG72" s="8"/>
      <c r="BFH72" s="8"/>
      <c r="BFI72" s="8"/>
      <c r="BFJ72" s="8"/>
      <c r="BFK72" s="8"/>
      <c r="BFL72" s="8"/>
      <c r="BFM72" s="8"/>
      <c r="BFN72" s="8"/>
      <c r="BFO72" s="8"/>
      <c r="BFP72" s="8"/>
      <c r="BFQ72" s="8"/>
      <c r="BFR72" s="8"/>
      <c r="BFS72" s="8"/>
      <c r="BFT72" s="8"/>
      <c r="BFU72" s="8"/>
      <c r="BFV72" s="8"/>
      <c r="BFW72" s="8"/>
      <c r="BFX72" s="8"/>
      <c r="BFY72" s="8"/>
      <c r="BFZ72" s="8"/>
      <c r="BGA72" s="8"/>
      <c r="BGB72" s="8"/>
      <c r="BGC72" s="8"/>
      <c r="BGD72" s="8"/>
      <c r="BGE72" s="8"/>
      <c r="BGF72" s="8"/>
      <c r="BGG72" s="8"/>
      <c r="BGH72" s="8"/>
      <c r="BGI72" s="8"/>
      <c r="BGJ72" s="8"/>
      <c r="BGK72" s="8"/>
      <c r="BGL72" s="8"/>
      <c r="BGM72" s="8"/>
      <c r="BGN72" s="8"/>
      <c r="BGO72" s="8"/>
      <c r="BGP72" s="8"/>
      <c r="BGQ72" s="8"/>
      <c r="BGR72" s="8"/>
      <c r="BGS72" s="8"/>
      <c r="BGT72" s="8"/>
      <c r="BGU72" s="8"/>
      <c r="BGV72" s="8"/>
      <c r="BGW72" s="8"/>
      <c r="BGX72" s="8"/>
      <c r="BGY72" s="8"/>
      <c r="BGZ72" s="8"/>
      <c r="BHA72" s="8"/>
      <c r="BHB72" s="8"/>
      <c r="BHC72" s="8"/>
      <c r="BHD72" s="8"/>
      <c r="BHE72" s="8"/>
      <c r="BHF72" s="8"/>
      <c r="BHG72" s="8"/>
      <c r="BHH72" s="8"/>
      <c r="BHI72" s="8"/>
      <c r="BHJ72" s="8"/>
      <c r="BHK72" s="8"/>
      <c r="BHL72" s="8"/>
      <c r="BHM72" s="8"/>
      <c r="BHN72" s="8"/>
      <c r="BHO72" s="8"/>
      <c r="BHP72" s="8"/>
      <c r="BHQ72" s="8"/>
      <c r="BHR72" s="8"/>
      <c r="BHS72" s="8"/>
      <c r="BHT72" s="8"/>
      <c r="BHU72" s="8"/>
      <c r="BHV72" s="8"/>
      <c r="BHW72" s="8"/>
      <c r="BHX72" s="8"/>
      <c r="BHY72" s="8"/>
      <c r="BHZ72" s="8"/>
      <c r="BIA72" s="8"/>
      <c r="BIB72" s="8"/>
      <c r="BIC72" s="8"/>
      <c r="BID72" s="8"/>
      <c r="BIE72" s="8"/>
      <c r="BIF72" s="8"/>
      <c r="BIG72" s="8"/>
      <c r="BIH72" s="8"/>
      <c r="BII72" s="8"/>
      <c r="BIJ72" s="8"/>
      <c r="BIK72" s="8"/>
      <c r="BIL72" s="8"/>
      <c r="BIM72" s="8"/>
      <c r="BIN72" s="8"/>
      <c r="BIO72" s="8"/>
      <c r="BIP72" s="8"/>
      <c r="BIQ72" s="8"/>
      <c r="BIR72" s="8"/>
      <c r="BIS72" s="8"/>
      <c r="BIT72" s="8"/>
      <c r="BIU72" s="8"/>
      <c r="BIV72" s="8"/>
      <c r="BIW72" s="8"/>
      <c r="BIX72" s="8"/>
      <c r="BIY72" s="8"/>
      <c r="BIZ72" s="8"/>
      <c r="BJA72" s="8"/>
      <c r="BJB72" s="8"/>
      <c r="BJC72" s="8"/>
      <c r="BJD72" s="8"/>
      <c r="BJE72" s="8"/>
      <c r="BJF72" s="8"/>
      <c r="BJG72" s="8"/>
      <c r="BJH72" s="8"/>
      <c r="BJI72" s="8"/>
      <c r="BJJ72" s="8"/>
      <c r="BJK72" s="8"/>
      <c r="BJL72" s="8"/>
      <c r="BJM72" s="8"/>
      <c r="BJN72" s="8"/>
      <c r="BJO72" s="8"/>
      <c r="BJP72" s="8"/>
      <c r="BJQ72" s="8"/>
      <c r="BJR72" s="8"/>
      <c r="BJS72" s="8"/>
      <c r="BJT72" s="8"/>
      <c r="BJU72" s="8"/>
      <c r="BJV72" s="8"/>
      <c r="BJW72" s="8"/>
      <c r="BJX72" s="8"/>
      <c r="BJY72" s="8"/>
      <c r="BJZ72" s="8"/>
      <c r="BKA72" s="8"/>
      <c r="BKB72" s="8"/>
      <c r="BKC72" s="8"/>
      <c r="BKD72" s="8"/>
      <c r="BKE72" s="8"/>
      <c r="BKF72" s="8"/>
      <c r="BKG72" s="8"/>
      <c r="BKH72" s="8"/>
      <c r="BKI72" s="8"/>
      <c r="BKJ72" s="8"/>
      <c r="BKK72" s="8"/>
      <c r="BKL72" s="8"/>
      <c r="BKM72" s="8"/>
      <c r="BKN72" s="8"/>
      <c r="BKO72" s="8"/>
      <c r="BKP72" s="8"/>
      <c r="BKQ72" s="8"/>
      <c r="BKR72" s="8"/>
      <c r="BKS72" s="8"/>
      <c r="BKT72" s="8"/>
      <c r="BKU72" s="8"/>
      <c r="BKV72" s="8"/>
      <c r="BKW72" s="8"/>
      <c r="BKX72" s="8"/>
      <c r="BKY72" s="8"/>
      <c r="BKZ72" s="8"/>
      <c r="BLA72" s="8"/>
      <c r="BLB72" s="8"/>
      <c r="BLC72" s="8"/>
      <c r="BLD72" s="8"/>
      <c r="BLE72" s="8"/>
      <c r="BLF72" s="8"/>
      <c r="BLG72" s="8"/>
      <c r="BLH72" s="8"/>
      <c r="BLI72" s="8"/>
      <c r="BLJ72" s="8"/>
      <c r="BLK72" s="8"/>
      <c r="BLL72" s="8"/>
      <c r="BLM72" s="8"/>
      <c r="BLN72" s="8"/>
      <c r="BLO72" s="8"/>
      <c r="BLP72" s="8"/>
      <c r="BLQ72" s="8"/>
      <c r="BLR72" s="8"/>
      <c r="BLS72" s="8"/>
      <c r="BLT72" s="8"/>
      <c r="BLU72" s="8"/>
      <c r="BLV72" s="8"/>
      <c r="BLW72" s="8"/>
      <c r="BLX72" s="8"/>
      <c r="BLY72" s="8"/>
      <c r="BLZ72" s="8"/>
      <c r="BMA72" s="8"/>
      <c r="BMB72" s="8"/>
      <c r="BMC72" s="8"/>
      <c r="BMD72" s="8"/>
      <c r="BME72" s="8"/>
      <c r="BMF72" s="8"/>
      <c r="BMG72" s="8"/>
      <c r="BMH72" s="8"/>
      <c r="BMI72" s="8"/>
      <c r="BMJ72" s="8"/>
      <c r="BMK72" s="8"/>
      <c r="BML72" s="8"/>
      <c r="BMM72" s="8"/>
      <c r="BMN72" s="8"/>
      <c r="BMO72" s="8"/>
      <c r="BMP72" s="8"/>
      <c r="BMQ72" s="8"/>
      <c r="BMR72" s="8"/>
      <c r="BMS72" s="8"/>
      <c r="BMT72" s="8"/>
      <c r="BMU72" s="8"/>
      <c r="BMV72" s="8"/>
      <c r="BMW72" s="8"/>
      <c r="BMX72" s="8"/>
      <c r="BMY72" s="8"/>
      <c r="BMZ72" s="8"/>
      <c r="BNA72" s="8"/>
      <c r="BNB72" s="8"/>
      <c r="BNC72" s="8"/>
      <c r="BND72" s="8"/>
      <c r="BNE72" s="8"/>
      <c r="BNF72" s="8"/>
      <c r="BNG72" s="8"/>
      <c r="BNH72" s="8"/>
      <c r="BNI72" s="8"/>
      <c r="BNJ72" s="8"/>
      <c r="BNK72" s="8"/>
      <c r="BNL72" s="8"/>
      <c r="BNM72" s="8"/>
      <c r="BNN72" s="8"/>
      <c r="BNO72" s="8"/>
      <c r="BNP72" s="8"/>
      <c r="BNQ72" s="8"/>
      <c r="BNR72" s="8"/>
      <c r="BNS72" s="8"/>
      <c r="BNT72" s="8"/>
      <c r="BNU72" s="8"/>
      <c r="BNV72" s="8"/>
      <c r="BNW72" s="8"/>
      <c r="BNX72" s="8"/>
      <c r="BNY72" s="8"/>
      <c r="BNZ72" s="8"/>
      <c r="BOA72" s="8"/>
      <c r="BOB72" s="8"/>
      <c r="BOC72" s="8"/>
      <c r="BOD72" s="8"/>
      <c r="BOE72" s="8"/>
      <c r="BOF72" s="8"/>
      <c r="BOG72" s="8"/>
      <c r="BOH72" s="8"/>
      <c r="BOI72" s="8"/>
      <c r="BOJ72" s="8"/>
      <c r="BOK72" s="8"/>
      <c r="BOL72" s="8"/>
      <c r="BOM72" s="8"/>
      <c r="BON72" s="8"/>
      <c r="BOO72" s="8"/>
      <c r="BOP72" s="8"/>
      <c r="BOQ72" s="8"/>
      <c r="BOR72" s="8"/>
      <c r="BOS72" s="8"/>
      <c r="BOT72" s="8"/>
      <c r="BOU72" s="8"/>
      <c r="BOV72" s="8"/>
      <c r="BOW72" s="8"/>
      <c r="BOX72" s="8"/>
      <c r="BOY72" s="8"/>
      <c r="BOZ72" s="8"/>
      <c r="BPA72" s="8"/>
      <c r="BPB72" s="8"/>
      <c r="BPC72" s="8"/>
      <c r="BPD72" s="8"/>
      <c r="BPE72" s="8"/>
      <c r="BPF72" s="8"/>
      <c r="BPG72" s="8"/>
      <c r="BPH72" s="8"/>
      <c r="BPI72" s="8"/>
      <c r="BPJ72" s="8"/>
      <c r="BPK72" s="8"/>
      <c r="BPL72" s="8"/>
      <c r="BPM72" s="8"/>
      <c r="BPN72" s="8"/>
      <c r="BPO72" s="8"/>
      <c r="BPP72" s="8"/>
      <c r="BPQ72" s="8"/>
      <c r="BPR72" s="8"/>
      <c r="BPS72" s="8"/>
      <c r="BPT72" s="8"/>
      <c r="BPU72" s="8"/>
      <c r="BPV72" s="8"/>
      <c r="BPW72" s="8"/>
      <c r="BPX72" s="8"/>
      <c r="BPY72" s="8"/>
      <c r="BPZ72" s="8"/>
      <c r="BQA72" s="8"/>
      <c r="BQB72" s="8"/>
      <c r="BQC72" s="8"/>
      <c r="BQD72" s="8"/>
      <c r="BQE72" s="8"/>
      <c r="BQF72" s="8"/>
      <c r="BQG72" s="8"/>
      <c r="BQH72" s="8"/>
      <c r="BQI72" s="8"/>
      <c r="BQJ72" s="8"/>
      <c r="BQK72" s="8"/>
      <c r="BQL72" s="8"/>
      <c r="BQM72" s="8"/>
      <c r="BQN72" s="8"/>
      <c r="BQO72" s="8"/>
      <c r="BQP72" s="8"/>
      <c r="BQQ72" s="8"/>
      <c r="BQR72" s="8"/>
      <c r="BQS72" s="8"/>
      <c r="BQT72" s="8"/>
      <c r="BQU72" s="8"/>
      <c r="BQV72" s="8"/>
      <c r="BQW72" s="8"/>
      <c r="BQX72" s="8"/>
      <c r="BQY72" s="8"/>
      <c r="BQZ72" s="8"/>
      <c r="BRA72" s="8"/>
      <c r="BRB72" s="8"/>
      <c r="BRC72" s="8"/>
      <c r="BRD72" s="8"/>
      <c r="BRE72" s="8"/>
      <c r="BRF72" s="8"/>
      <c r="BRG72" s="8"/>
      <c r="BRH72" s="8"/>
      <c r="BRI72" s="8"/>
      <c r="BRJ72" s="8"/>
      <c r="BRK72" s="8"/>
      <c r="BRL72" s="8"/>
      <c r="BRM72" s="8"/>
      <c r="BRN72" s="8"/>
      <c r="BRO72" s="8"/>
      <c r="BRP72" s="8"/>
      <c r="BRQ72" s="8"/>
      <c r="BRR72" s="8"/>
      <c r="BRS72" s="8"/>
      <c r="BRT72" s="8"/>
      <c r="BRU72" s="8"/>
      <c r="BRV72" s="8"/>
      <c r="BRW72" s="8"/>
      <c r="BRX72" s="8"/>
      <c r="BRY72" s="8"/>
      <c r="BRZ72" s="8"/>
      <c r="BSA72" s="8"/>
      <c r="BSB72" s="8"/>
      <c r="BSC72" s="8"/>
      <c r="BSD72" s="8"/>
      <c r="BSE72" s="8"/>
      <c r="BSF72" s="8"/>
      <c r="BSG72" s="8"/>
      <c r="BSH72" s="8"/>
      <c r="BSI72" s="8"/>
      <c r="BSJ72" s="8"/>
      <c r="BSK72" s="8"/>
      <c r="BSL72" s="8"/>
      <c r="BSM72" s="8"/>
      <c r="BSN72" s="8"/>
      <c r="BSO72" s="8"/>
      <c r="BSP72" s="8"/>
      <c r="BSQ72" s="8"/>
      <c r="BSR72" s="8"/>
      <c r="BSS72" s="8"/>
      <c r="BST72" s="8"/>
      <c r="BSU72" s="8"/>
      <c r="BSV72" s="8"/>
      <c r="BSW72" s="8"/>
      <c r="BSX72" s="8"/>
      <c r="BSY72" s="8"/>
      <c r="BSZ72" s="8"/>
      <c r="BTA72" s="8"/>
      <c r="BTB72" s="8"/>
      <c r="BTC72" s="8"/>
      <c r="BTD72" s="8"/>
      <c r="BTE72" s="8"/>
      <c r="BTF72" s="8"/>
      <c r="BTG72" s="8"/>
      <c r="BTH72" s="8"/>
      <c r="BTI72" s="8"/>
      <c r="BTJ72" s="8"/>
      <c r="BTK72" s="8"/>
      <c r="BTL72" s="8"/>
      <c r="BTM72" s="8"/>
      <c r="BTN72" s="8"/>
      <c r="BTO72" s="8"/>
      <c r="BTP72" s="8"/>
      <c r="BTQ72" s="8"/>
      <c r="BTR72" s="8"/>
      <c r="BTS72" s="8"/>
      <c r="BTT72" s="8"/>
      <c r="BTU72" s="8"/>
      <c r="BTV72" s="8"/>
      <c r="BTW72" s="8"/>
      <c r="BTX72" s="8"/>
      <c r="BTY72" s="8"/>
      <c r="BTZ72" s="8"/>
      <c r="BUA72" s="8"/>
      <c r="BUB72" s="8"/>
      <c r="BUC72" s="8"/>
      <c r="BUD72" s="8"/>
      <c r="BUE72" s="8"/>
      <c r="BUF72" s="8"/>
      <c r="BUG72" s="8"/>
      <c r="BUH72" s="8"/>
      <c r="BUI72" s="8"/>
      <c r="BUJ72" s="8"/>
      <c r="BUK72" s="8"/>
      <c r="BUL72" s="8"/>
      <c r="BUM72" s="8"/>
      <c r="BUN72" s="8"/>
      <c r="BUO72" s="8"/>
      <c r="BUP72" s="8"/>
      <c r="BUQ72" s="8"/>
      <c r="BUR72" s="8"/>
      <c r="BUS72" s="8"/>
      <c r="BUT72" s="8"/>
      <c r="BUU72" s="8"/>
      <c r="BUV72" s="8"/>
      <c r="BUW72" s="8"/>
      <c r="BUX72" s="8"/>
      <c r="BUY72" s="8"/>
      <c r="BUZ72" s="8"/>
      <c r="BVA72" s="8"/>
      <c r="BVB72" s="8"/>
      <c r="BVC72" s="8"/>
      <c r="BVD72" s="8"/>
      <c r="BVE72" s="8"/>
      <c r="BVF72" s="8"/>
      <c r="BVG72" s="8"/>
      <c r="BVH72" s="8"/>
      <c r="BVI72" s="8"/>
    </row>
    <row r="73" spans="1:1933" s="6" customFormat="1" ht="89.25" customHeight="1" x14ac:dyDescent="0.25">
      <c r="A73" s="9">
        <v>55</v>
      </c>
      <c r="B73" s="61"/>
      <c r="C73" s="49"/>
      <c r="D73" s="10"/>
      <c r="E73" s="68" t="s">
        <v>279</v>
      </c>
      <c r="G73" s="10"/>
      <c r="H73" s="63"/>
      <c r="I73" s="10"/>
      <c r="J73" s="15"/>
      <c r="K73" s="63"/>
      <c r="L73" s="15"/>
      <c r="M73" s="10"/>
      <c r="N73" s="18"/>
      <c r="O73" s="10"/>
      <c r="P73" s="61"/>
      <c r="Q73" s="61"/>
      <c r="R73" s="61"/>
      <c r="S73" s="66"/>
      <c r="T73" s="61"/>
      <c r="U73" s="61"/>
      <c r="V73" s="61"/>
      <c r="W73" s="61"/>
      <c r="X73" s="61"/>
      <c r="Y73" s="6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  <c r="ZK73" s="8"/>
      <c r="ZL73" s="8"/>
      <c r="ZM73" s="8"/>
      <c r="ZN73" s="8"/>
      <c r="ZO73" s="8"/>
      <c r="ZP73" s="8"/>
      <c r="ZQ73" s="8"/>
      <c r="ZR73" s="8"/>
      <c r="ZS73" s="8"/>
      <c r="ZT73" s="8"/>
      <c r="ZU73" s="8"/>
      <c r="ZV73" s="8"/>
      <c r="ZW73" s="8"/>
      <c r="ZX73" s="8"/>
      <c r="ZY73" s="8"/>
      <c r="ZZ73" s="8"/>
      <c r="AAA73" s="8"/>
      <c r="AAB73" s="8"/>
      <c r="AAC73" s="8"/>
      <c r="AAD73" s="8"/>
      <c r="AAE73" s="8"/>
      <c r="AAF73" s="8"/>
      <c r="AAG73" s="8"/>
      <c r="AAH73" s="8"/>
      <c r="AAI73" s="8"/>
      <c r="AAJ73" s="8"/>
      <c r="AAK73" s="8"/>
      <c r="AAL73" s="8"/>
      <c r="AAM73" s="8"/>
      <c r="AAN73" s="8"/>
      <c r="AAO73" s="8"/>
      <c r="AAP73" s="8"/>
      <c r="AAQ73" s="8"/>
      <c r="AAR73" s="8"/>
      <c r="AAS73" s="8"/>
      <c r="AAT73" s="8"/>
      <c r="AAU73" s="8"/>
      <c r="AAV73" s="8"/>
      <c r="AAW73" s="8"/>
      <c r="AAX73" s="8"/>
      <c r="AAY73" s="8"/>
      <c r="AAZ73" s="8"/>
      <c r="ABA73" s="8"/>
      <c r="ABB73" s="8"/>
      <c r="ABC73" s="8"/>
      <c r="ABD73" s="8"/>
      <c r="ABE73" s="8"/>
      <c r="ABF73" s="8"/>
      <c r="ABG73" s="8"/>
      <c r="ABH73" s="8"/>
      <c r="ABI73" s="8"/>
      <c r="ABJ73" s="8"/>
      <c r="ABK73" s="8"/>
      <c r="ABL73" s="8"/>
      <c r="ABM73" s="8"/>
      <c r="ABN73" s="8"/>
      <c r="ABO73" s="8"/>
      <c r="ABP73" s="8"/>
      <c r="ABQ73" s="8"/>
      <c r="ABR73" s="8"/>
      <c r="ABS73" s="8"/>
      <c r="ABT73" s="8"/>
      <c r="ABU73" s="8"/>
      <c r="ABV73" s="8"/>
      <c r="ABW73" s="8"/>
      <c r="ABX73" s="8"/>
      <c r="ABY73" s="8"/>
      <c r="ABZ73" s="8"/>
      <c r="ACA73" s="8"/>
      <c r="ACB73" s="8"/>
      <c r="ACC73" s="8"/>
      <c r="ACD73" s="8"/>
      <c r="ACE73" s="8"/>
      <c r="ACF73" s="8"/>
      <c r="ACG73" s="8"/>
      <c r="ACH73" s="8"/>
      <c r="ACI73" s="8"/>
      <c r="ACJ73" s="8"/>
      <c r="ACK73" s="8"/>
      <c r="ACL73" s="8"/>
      <c r="ACM73" s="8"/>
      <c r="ACN73" s="8"/>
      <c r="ACO73" s="8"/>
      <c r="ACP73" s="8"/>
      <c r="ACQ73" s="8"/>
      <c r="ACR73" s="8"/>
      <c r="ACS73" s="8"/>
      <c r="ACT73" s="8"/>
      <c r="ACU73" s="8"/>
      <c r="ACV73" s="8"/>
      <c r="ACW73" s="8"/>
      <c r="ACX73" s="8"/>
      <c r="ACY73" s="8"/>
      <c r="ACZ73" s="8"/>
      <c r="ADA73" s="8"/>
      <c r="ADB73" s="8"/>
      <c r="ADC73" s="8"/>
      <c r="ADD73" s="8"/>
      <c r="ADE73" s="8"/>
      <c r="ADF73" s="8"/>
      <c r="ADG73" s="8"/>
      <c r="ADH73" s="8"/>
      <c r="ADI73" s="8"/>
      <c r="ADJ73" s="8"/>
      <c r="ADK73" s="8"/>
      <c r="ADL73" s="8"/>
      <c r="ADM73" s="8"/>
      <c r="ADN73" s="8"/>
      <c r="ADO73" s="8"/>
      <c r="ADP73" s="8"/>
      <c r="ADQ73" s="8"/>
      <c r="ADR73" s="8"/>
      <c r="ADS73" s="8"/>
      <c r="ADT73" s="8"/>
      <c r="ADU73" s="8"/>
      <c r="ADV73" s="8"/>
      <c r="ADW73" s="8"/>
      <c r="ADX73" s="8"/>
      <c r="ADY73" s="8"/>
      <c r="ADZ73" s="8"/>
      <c r="AEA73" s="8"/>
      <c r="AEB73" s="8"/>
      <c r="AEC73" s="8"/>
      <c r="AED73" s="8"/>
      <c r="AEE73" s="8"/>
      <c r="AEF73" s="8"/>
      <c r="AEG73" s="8"/>
      <c r="AEH73" s="8"/>
      <c r="AEI73" s="8"/>
      <c r="AEJ73" s="8"/>
      <c r="AEK73" s="8"/>
      <c r="AEL73" s="8"/>
      <c r="AEM73" s="8"/>
      <c r="AEN73" s="8"/>
      <c r="AEO73" s="8"/>
      <c r="AEP73" s="8"/>
      <c r="AEQ73" s="8"/>
      <c r="AER73" s="8"/>
      <c r="AES73" s="8"/>
      <c r="AET73" s="8"/>
      <c r="AEU73" s="8"/>
      <c r="AEV73" s="8"/>
      <c r="AEW73" s="8"/>
      <c r="AEX73" s="8"/>
      <c r="AEY73" s="8"/>
      <c r="AEZ73" s="8"/>
      <c r="AFA73" s="8"/>
      <c r="AFB73" s="8"/>
      <c r="AFC73" s="8"/>
      <c r="AFD73" s="8"/>
      <c r="AFE73" s="8"/>
      <c r="AFF73" s="8"/>
      <c r="AFG73" s="8"/>
      <c r="AFH73" s="8"/>
      <c r="AFI73" s="8"/>
      <c r="AFJ73" s="8"/>
      <c r="AFK73" s="8"/>
      <c r="AFL73" s="8"/>
      <c r="AFM73" s="8"/>
      <c r="AFN73" s="8"/>
      <c r="AFO73" s="8"/>
      <c r="AFP73" s="8"/>
      <c r="AFQ73" s="8"/>
      <c r="AFR73" s="8"/>
      <c r="AFS73" s="8"/>
      <c r="AFT73" s="8"/>
      <c r="AFU73" s="8"/>
      <c r="AFV73" s="8"/>
      <c r="AFW73" s="8"/>
      <c r="AFX73" s="8"/>
      <c r="AFY73" s="8"/>
      <c r="AFZ73" s="8"/>
      <c r="AGA73" s="8"/>
      <c r="AGB73" s="8"/>
      <c r="AGC73" s="8"/>
      <c r="AGD73" s="8"/>
      <c r="AGE73" s="8"/>
      <c r="AGF73" s="8"/>
      <c r="AGG73" s="8"/>
      <c r="AGH73" s="8"/>
      <c r="AGI73" s="8"/>
      <c r="AGJ73" s="8"/>
      <c r="AGK73" s="8"/>
      <c r="AGL73" s="8"/>
      <c r="AGM73" s="8"/>
      <c r="AGN73" s="8"/>
      <c r="AGO73" s="8"/>
      <c r="AGP73" s="8"/>
      <c r="AGQ73" s="8"/>
      <c r="AGR73" s="8"/>
      <c r="AGS73" s="8"/>
      <c r="AGT73" s="8"/>
      <c r="AGU73" s="8"/>
      <c r="AGV73" s="8"/>
      <c r="AGW73" s="8"/>
      <c r="AGX73" s="8"/>
      <c r="AGY73" s="8"/>
      <c r="AGZ73" s="8"/>
      <c r="AHA73" s="8"/>
      <c r="AHB73" s="8"/>
      <c r="AHC73" s="8"/>
      <c r="AHD73" s="8"/>
      <c r="AHE73" s="8"/>
      <c r="AHF73" s="8"/>
      <c r="AHG73" s="8"/>
      <c r="AHH73" s="8"/>
      <c r="AHI73" s="8"/>
      <c r="AHJ73" s="8"/>
      <c r="AHK73" s="8"/>
      <c r="AHL73" s="8"/>
      <c r="AHM73" s="8"/>
      <c r="AHN73" s="8"/>
      <c r="AHO73" s="8"/>
      <c r="AHP73" s="8"/>
      <c r="AHQ73" s="8"/>
      <c r="AHR73" s="8"/>
      <c r="AHS73" s="8"/>
      <c r="AHT73" s="8"/>
      <c r="AHU73" s="8"/>
      <c r="AHV73" s="8"/>
      <c r="AHW73" s="8"/>
      <c r="AHX73" s="8"/>
      <c r="AHY73" s="8"/>
      <c r="AHZ73" s="8"/>
      <c r="AIA73" s="8"/>
      <c r="AIB73" s="8"/>
      <c r="AIC73" s="8"/>
      <c r="AID73" s="8"/>
      <c r="AIE73" s="8"/>
      <c r="AIF73" s="8"/>
      <c r="AIG73" s="8"/>
      <c r="AIH73" s="8"/>
      <c r="AII73" s="8"/>
      <c r="AIJ73" s="8"/>
      <c r="AIK73" s="8"/>
      <c r="AIL73" s="8"/>
      <c r="AIM73" s="8"/>
      <c r="AIN73" s="8"/>
      <c r="AIO73" s="8"/>
      <c r="AIP73" s="8"/>
      <c r="AIQ73" s="8"/>
      <c r="AIR73" s="8"/>
      <c r="AIS73" s="8"/>
      <c r="AIT73" s="8"/>
      <c r="AIU73" s="8"/>
      <c r="AIV73" s="8"/>
      <c r="AIW73" s="8"/>
      <c r="AIX73" s="8"/>
      <c r="AIY73" s="8"/>
      <c r="AIZ73" s="8"/>
      <c r="AJA73" s="8"/>
      <c r="AJB73" s="8"/>
      <c r="AJC73" s="8"/>
      <c r="AJD73" s="8"/>
      <c r="AJE73" s="8"/>
      <c r="AJF73" s="8"/>
      <c r="AJG73" s="8"/>
      <c r="AJH73" s="8"/>
      <c r="AJI73" s="8"/>
      <c r="AJJ73" s="8"/>
      <c r="AJK73" s="8"/>
      <c r="AJL73" s="8"/>
      <c r="AJM73" s="8"/>
      <c r="AJN73" s="8"/>
      <c r="AJO73" s="8"/>
      <c r="AJP73" s="8"/>
      <c r="AJQ73" s="8"/>
      <c r="AJR73" s="8"/>
      <c r="AJS73" s="8"/>
      <c r="AJT73" s="8"/>
      <c r="AJU73" s="8"/>
      <c r="AJV73" s="8"/>
      <c r="AJW73" s="8"/>
      <c r="AJX73" s="8"/>
      <c r="AJY73" s="8"/>
      <c r="AJZ73" s="8"/>
      <c r="AKA73" s="8"/>
      <c r="AKB73" s="8"/>
      <c r="AKC73" s="8"/>
      <c r="AKD73" s="8"/>
      <c r="AKE73" s="8"/>
      <c r="AKF73" s="8"/>
      <c r="AKG73" s="8"/>
      <c r="AKH73" s="8"/>
      <c r="AKI73" s="8"/>
      <c r="AKJ73" s="8"/>
      <c r="AKK73" s="8"/>
      <c r="AKL73" s="8"/>
      <c r="AKM73" s="8"/>
      <c r="AKN73" s="8"/>
      <c r="AKO73" s="8"/>
      <c r="AKP73" s="8"/>
      <c r="AKQ73" s="8"/>
      <c r="AKR73" s="8"/>
      <c r="AKS73" s="8"/>
      <c r="AKT73" s="8"/>
      <c r="AKU73" s="8"/>
      <c r="AKV73" s="8"/>
      <c r="AKW73" s="8"/>
      <c r="AKX73" s="8"/>
      <c r="AKY73" s="8"/>
      <c r="AKZ73" s="8"/>
      <c r="ALA73" s="8"/>
      <c r="ALB73" s="8"/>
      <c r="ALC73" s="8"/>
      <c r="ALD73" s="8"/>
      <c r="ALE73" s="8"/>
      <c r="ALF73" s="8"/>
      <c r="ALG73" s="8"/>
      <c r="ALH73" s="8"/>
      <c r="ALI73" s="8"/>
      <c r="ALJ73" s="8"/>
      <c r="ALK73" s="8"/>
      <c r="ALL73" s="8"/>
      <c r="ALM73" s="8"/>
      <c r="ALN73" s="8"/>
      <c r="ALO73" s="8"/>
      <c r="ALP73" s="8"/>
      <c r="ALQ73" s="8"/>
      <c r="ALR73" s="8"/>
      <c r="ALS73" s="8"/>
      <c r="ALT73" s="8"/>
      <c r="ALU73" s="8"/>
      <c r="ALV73" s="8"/>
      <c r="ALW73" s="8"/>
      <c r="ALX73" s="8"/>
      <c r="ALY73" s="8"/>
      <c r="ALZ73" s="8"/>
      <c r="AMA73" s="8"/>
      <c r="AMB73" s="8"/>
      <c r="AMC73" s="8"/>
      <c r="AMD73" s="8"/>
      <c r="AME73" s="8"/>
      <c r="AMF73" s="8"/>
      <c r="AMG73" s="8"/>
      <c r="AMH73" s="8"/>
      <c r="AMI73" s="8"/>
      <c r="AMJ73" s="8"/>
      <c r="AMK73" s="8"/>
      <c r="AML73" s="8"/>
      <c r="AMM73" s="8"/>
      <c r="AMN73" s="8"/>
      <c r="AMO73" s="8"/>
      <c r="AMP73" s="8"/>
      <c r="AMQ73" s="8"/>
      <c r="AMR73" s="8"/>
      <c r="AMS73" s="8"/>
      <c r="AMT73" s="8"/>
      <c r="AMU73" s="8"/>
      <c r="AMV73" s="8"/>
      <c r="AMW73" s="8"/>
      <c r="AMX73" s="8"/>
      <c r="AMY73" s="8"/>
      <c r="AMZ73" s="8"/>
      <c r="ANA73" s="8"/>
      <c r="ANB73" s="8"/>
      <c r="ANC73" s="8"/>
      <c r="AND73" s="8"/>
      <c r="ANE73" s="8"/>
      <c r="ANF73" s="8"/>
      <c r="ANG73" s="8"/>
      <c r="ANH73" s="8"/>
      <c r="ANI73" s="8"/>
      <c r="ANJ73" s="8"/>
      <c r="ANK73" s="8"/>
      <c r="ANL73" s="8"/>
      <c r="ANM73" s="8"/>
      <c r="ANN73" s="8"/>
      <c r="ANO73" s="8"/>
      <c r="ANP73" s="8"/>
      <c r="ANQ73" s="8"/>
      <c r="ANR73" s="8"/>
      <c r="ANS73" s="8"/>
      <c r="ANT73" s="8"/>
      <c r="ANU73" s="8"/>
      <c r="ANV73" s="8"/>
      <c r="ANW73" s="8"/>
      <c r="ANX73" s="8"/>
      <c r="ANY73" s="8"/>
      <c r="ANZ73" s="8"/>
      <c r="AOA73" s="8"/>
      <c r="AOB73" s="8"/>
      <c r="AOC73" s="8"/>
      <c r="AOD73" s="8"/>
      <c r="AOE73" s="8"/>
      <c r="AOF73" s="8"/>
      <c r="AOG73" s="8"/>
      <c r="AOH73" s="8"/>
      <c r="AOI73" s="8"/>
      <c r="AOJ73" s="8"/>
      <c r="AOK73" s="8"/>
      <c r="AOL73" s="8"/>
      <c r="AOM73" s="8"/>
      <c r="AON73" s="8"/>
      <c r="AOO73" s="8"/>
      <c r="AOP73" s="8"/>
      <c r="AOQ73" s="8"/>
      <c r="AOR73" s="8"/>
      <c r="AOS73" s="8"/>
      <c r="AOT73" s="8"/>
      <c r="AOU73" s="8"/>
      <c r="AOV73" s="8"/>
      <c r="AOW73" s="8"/>
      <c r="AOX73" s="8"/>
      <c r="AOY73" s="8"/>
      <c r="AOZ73" s="8"/>
      <c r="APA73" s="8"/>
      <c r="APB73" s="8"/>
      <c r="APC73" s="8"/>
      <c r="APD73" s="8"/>
      <c r="APE73" s="8"/>
      <c r="APF73" s="8"/>
      <c r="APG73" s="8"/>
      <c r="APH73" s="8"/>
      <c r="API73" s="8"/>
      <c r="APJ73" s="8"/>
      <c r="APK73" s="8"/>
      <c r="APL73" s="8"/>
      <c r="APM73" s="8"/>
      <c r="APN73" s="8"/>
      <c r="APO73" s="8"/>
      <c r="APP73" s="8"/>
      <c r="APQ73" s="8"/>
      <c r="APR73" s="8"/>
      <c r="APS73" s="8"/>
      <c r="APT73" s="8"/>
      <c r="APU73" s="8"/>
      <c r="APV73" s="8"/>
      <c r="APW73" s="8"/>
      <c r="APX73" s="8"/>
      <c r="APY73" s="8"/>
      <c r="APZ73" s="8"/>
      <c r="AQA73" s="8"/>
      <c r="AQB73" s="8"/>
      <c r="AQC73" s="8"/>
      <c r="AQD73" s="8"/>
      <c r="AQE73" s="8"/>
      <c r="AQF73" s="8"/>
      <c r="AQG73" s="8"/>
      <c r="AQH73" s="8"/>
      <c r="AQI73" s="8"/>
      <c r="AQJ73" s="8"/>
      <c r="AQK73" s="8"/>
      <c r="AQL73" s="8"/>
      <c r="AQM73" s="8"/>
      <c r="AQN73" s="8"/>
      <c r="AQO73" s="8"/>
      <c r="AQP73" s="8"/>
      <c r="AQQ73" s="8"/>
      <c r="AQR73" s="8"/>
      <c r="AQS73" s="8"/>
      <c r="AQT73" s="8"/>
      <c r="AQU73" s="8"/>
      <c r="AQV73" s="8"/>
      <c r="AQW73" s="8"/>
      <c r="AQX73" s="8"/>
      <c r="AQY73" s="8"/>
      <c r="AQZ73" s="8"/>
      <c r="ARA73" s="8"/>
      <c r="ARB73" s="8"/>
      <c r="ARC73" s="8"/>
      <c r="ARD73" s="8"/>
      <c r="ARE73" s="8"/>
      <c r="ARF73" s="8"/>
      <c r="ARG73" s="8"/>
      <c r="ARH73" s="8"/>
      <c r="ARI73" s="8"/>
      <c r="ARJ73" s="8"/>
      <c r="ARK73" s="8"/>
      <c r="ARL73" s="8"/>
      <c r="ARM73" s="8"/>
      <c r="ARN73" s="8"/>
      <c r="ARO73" s="8"/>
      <c r="ARP73" s="8"/>
      <c r="ARQ73" s="8"/>
      <c r="ARR73" s="8"/>
      <c r="ARS73" s="8"/>
      <c r="ART73" s="8"/>
      <c r="ARU73" s="8"/>
      <c r="ARV73" s="8"/>
      <c r="ARW73" s="8"/>
      <c r="ARX73" s="8"/>
      <c r="ARY73" s="8"/>
      <c r="ARZ73" s="8"/>
      <c r="ASA73" s="8"/>
      <c r="ASB73" s="8"/>
      <c r="ASC73" s="8"/>
      <c r="ASD73" s="8"/>
      <c r="ASE73" s="8"/>
      <c r="ASF73" s="8"/>
      <c r="ASG73" s="8"/>
      <c r="ASH73" s="8"/>
      <c r="ASI73" s="8"/>
      <c r="ASJ73" s="8"/>
      <c r="ASK73" s="8"/>
      <c r="ASL73" s="8"/>
      <c r="ASM73" s="8"/>
      <c r="ASN73" s="8"/>
      <c r="ASO73" s="8"/>
      <c r="ASP73" s="8"/>
      <c r="ASQ73" s="8"/>
      <c r="ASR73" s="8"/>
      <c r="ASS73" s="8"/>
      <c r="AST73" s="8"/>
      <c r="ASU73" s="8"/>
      <c r="ASV73" s="8"/>
      <c r="ASW73" s="8"/>
      <c r="ASX73" s="8"/>
      <c r="ASY73" s="8"/>
      <c r="ASZ73" s="8"/>
      <c r="ATA73" s="8"/>
      <c r="ATB73" s="8"/>
      <c r="ATC73" s="8"/>
      <c r="ATD73" s="8"/>
      <c r="ATE73" s="8"/>
      <c r="ATF73" s="8"/>
      <c r="ATG73" s="8"/>
      <c r="ATH73" s="8"/>
      <c r="ATI73" s="8"/>
      <c r="ATJ73" s="8"/>
      <c r="ATK73" s="8"/>
      <c r="ATL73" s="8"/>
      <c r="ATM73" s="8"/>
      <c r="ATN73" s="8"/>
      <c r="ATO73" s="8"/>
      <c r="ATP73" s="8"/>
      <c r="ATQ73" s="8"/>
      <c r="ATR73" s="8"/>
      <c r="ATS73" s="8"/>
      <c r="ATT73" s="8"/>
      <c r="ATU73" s="8"/>
      <c r="ATV73" s="8"/>
      <c r="ATW73" s="8"/>
      <c r="ATX73" s="8"/>
      <c r="ATY73" s="8"/>
      <c r="ATZ73" s="8"/>
      <c r="AUA73" s="8"/>
      <c r="AUB73" s="8"/>
      <c r="AUC73" s="8"/>
      <c r="AUD73" s="8"/>
      <c r="AUE73" s="8"/>
      <c r="AUF73" s="8"/>
      <c r="AUG73" s="8"/>
      <c r="AUH73" s="8"/>
      <c r="AUI73" s="8"/>
      <c r="AUJ73" s="8"/>
      <c r="AUK73" s="8"/>
      <c r="AUL73" s="8"/>
      <c r="AUM73" s="8"/>
      <c r="AUN73" s="8"/>
      <c r="AUO73" s="8"/>
      <c r="AUP73" s="8"/>
      <c r="AUQ73" s="8"/>
      <c r="AUR73" s="8"/>
      <c r="AUS73" s="8"/>
      <c r="AUT73" s="8"/>
      <c r="AUU73" s="8"/>
      <c r="AUV73" s="8"/>
      <c r="AUW73" s="8"/>
      <c r="AUX73" s="8"/>
      <c r="AUY73" s="8"/>
      <c r="AUZ73" s="8"/>
      <c r="AVA73" s="8"/>
      <c r="AVB73" s="8"/>
      <c r="AVC73" s="8"/>
      <c r="AVD73" s="8"/>
      <c r="AVE73" s="8"/>
      <c r="AVF73" s="8"/>
      <c r="AVG73" s="8"/>
      <c r="AVH73" s="8"/>
      <c r="AVI73" s="8"/>
      <c r="AVJ73" s="8"/>
      <c r="AVK73" s="8"/>
      <c r="AVL73" s="8"/>
      <c r="AVM73" s="8"/>
      <c r="AVN73" s="8"/>
      <c r="AVO73" s="8"/>
      <c r="AVP73" s="8"/>
      <c r="AVQ73" s="8"/>
      <c r="AVR73" s="8"/>
      <c r="AVS73" s="8"/>
      <c r="AVT73" s="8"/>
      <c r="AVU73" s="8"/>
      <c r="AVV73" s="8"/>
      <c r="AVW73" s="8"/>
      <c r="AVX73" s="8"/>
      <c r="AVY73" s="8"/>
      <c r="AVZ73" s="8"/>
      <c r="AWA73" s="8"/>
      <c r="AWB73" s="8"/>
      <c r="AWC73" s="8"/>
      <c r="AWD73" s="8"/>
      <c r="AWE73" s="8"/>
      <c r="AWF73" s="8"/>
      <c r="AWG73" s="8"/>
      <c r="AWH73" s="8"/>
      <c r="AWI73" s="8"/>
      <c r="AWJ73" s="8"/>
      <c r="AWK73" s="8"/>
      <c r="AWL73" s="8"/>
      <c r="AWM73" s="8"/>
      <c r="AWN73" s="8"/>
      <c r="AWO73" s="8"/>
      <c r="AWP73" s="8"/>
      <c r="AWQ73" s="8"/>
      <c r="AWR73" s="8"/>
      <c r="AWS73" s="8"/>
      <c r="AWT73" s="8"/>
      <c r="AWU73" s="8"/>
      <c r="AWV73" s="8"/>
      <c r="AWW73" s="8"/>
      <c r="AWX73" s="8"/>
      <c r="AWY73" s="8"/>
      <c r="AWZ73" s="8"/>
      <c r="AXA73" s="8"/>
      <c r="AXB73" s="8"/>
      <c r="AXC73" s="8"/>
      <c r="AXD73" s="8"/>
      <c r="AXE73" s="8"/>
      <c r="AXF73" s="8"/>
      <c r="AXG73" s="8"/>
      <c r="AXH73" s="8"/>
      <c r="AXI73" s="8"/>
      <c r="AXJ73" s="8"/>
      <c r="AXK73" s="8"/>
      <c r="AXL73" s="8"/>
      <c r="AXM73" s="8"/>
      <c r="AXN73" s="8"/>
      <c r="AXO73" s="8"/>
      <c r="AXP73" s="8"/>
      <c r="AXQ73" s="8"/>
      <c r="AXR73" s="8"/>
      <c r="AXS73" s="8"/>
      <c r="AXT73" s="8"/>
      <c r="AXU73" s="8"/>
      <c r="AXV73" s="8"/>
      <c r="AXW73" s="8"/>
      <c r="AXX73" s="8"/>
      <c r="AXY73" s="8"/>
      <c r="AXZ73" s="8"/>
      <c r="AYA73" s="8"/>
      <c r="AYB73" s="8"/>
      <c r="AYC73" s="8"/>
      <c r="AYD73" s="8"/>
      <c r="AYE73" s="8"/>
      <c r="AYF73" s="8"/>
      <c r="AYG73" s="8"/>
      <c r="AYH73" s="8"/>
      <c r="AYI73" s="8"/>
      <c r="AYJ73" s="8"/>
      <c r="AYK73" s="8"/>
      <c r="AYL73" s="8"/>
      <c r="AYM73" s="8"/>
      <c r="AYN73" s="8"/>
      <c r="AYO73" s="8"/>
      <c r="AYP73" s="8"/>
      <c r="AYQ73" s="8"/>
      <c r="AYR73" s="8"/>
      <c r="AYS73" s="8"/>
      <c r="AYT73" s="8"/>
      <c r="AYU73" s="8"/>
      <c r="AYV73" s="8"/>
      <c r="AYW73" s="8"/>
      <c r="AYX73" s="8"/>
      <c r="AYY73" s="8"/>
      <c r="AYZ73" s="8"/>
      <c r="AZA73" s="8"/>
      <c r="AZB73" s="8"/>
      <c r="AZC73" s="8"/>
      <c r="AZD73" s="8"/>
      <c r="AZE73" s="8"/>
      <c r="AZF73" s="8"/>
      <c r="AZG73" s="8"/>
      <c r="AZH73" s="8"/>
      <c r="AZI73" s="8"/>
      <c r="AZJ73" s="8"/>
      <c r="AZK73" s="8"/>
      <c r="AZL73" s="8"/>
      <c r="AZM73" s="8"/>
      <c r="AZN73" s="8"/>
      <c r="AZO73" s="8"/>
      <c r="AZP73" s="8"/>
      <c r="AZQ73" s="8"/>
      <c r="AZR73" s="8"/>
      <c r="AZS73" s="8"/>
      <c r="AZT73" s="8"/>
      <c r="AZU73" s="8"/>
      <c r="AZV73" s="8"/>
      <c r="AZW73" s="8"/>
      <c r="AZX73" s="8"/>
      <c r="AZY73" s="8"/>
      <c r="AZZ73" s="8"/>
      <c r="BAA73" s="8"/>
      <c r="BAB73" s="8"/>
      <c r="BAC73" s="8"/>
      <c r="BAD73" s="8"/>
      <c r="BAE73" s="8"/>
      <c r="BAF73" s="8"/>
      <c r="BAG73" s="8"/>
      <c r="BAH73" s="8"/>
      <c r="BAI73" s="8"/>
      <c r="BAJ73" s="8"/>
      <c r="BAK73" s="8"/>
      <c r="BAL73" s="8"/>
      <c r="BAM73" s="8"/>
      <c r="BAN73" s="8"/>
      <c r="BAO73" s="8"/>
      <c r="BAP73" s="8"/>
      <c r="BAQ73" s="8"/>
      <c r="BAR73" s="8"/>
      <c r="BAS73" s="8"/>
      <c r="BAT73" s="8"/>
      <c r="BAU73" s="8"/>
      <c r="BAV73" s="8"/>
      <c r="BAW73" s="8"/>
      <c r="BAX73" s="8"/>
      <c r="BAY73" s="8"/>
      <c r="BAZ73" s="8"/>
      <c r="BBA73" s="8"/>
      <c r="BBB73" s="8"/>
      <c r="BBC73" s="8"/>
      <c r="BBD73" s="8"/>
      <c r="BBE73" s="8"/>
      <c r="BBF73" s="8"/>
      <c r="BBG73" s="8"/>
      <c r="BBH73" s="8"/>
      <c r="BBI73" s="8"/>
      <c r="BBJ73" s="8"/>
      <c r="BBK73" s="8"/>
      <c r="BBL73" s="8"/>
      <c r="BBM73" s="8"/>
      <c r="BBN73" s="8"/>
      <c r="BBO73" s="8"/>
      <c r="BBP73" s="8"/>
      <c r="BBQ73" s="8"/>
      <c r="BBR73" s="8"/>
      <c r="BBS73" s="8"/>
      <c r="BBT73" s="8"/>
      <c r="BBU73" s="8"/>
      <c r="BBV73" s="8"/>
      <c r="BBW73" s="8"/>
      <c r="BBX73" s="8"/>
      <c r="BBY73" s="8"/>
      <c r="BBZ73" s="8"/>
      <c r="BCA73" s="8"/>
      <c r="BCB73" s="8"/>
      <c r="BCC73" s="8"/>
      <c r="BCD73" s="8"/>
      <c r="BCE73" s="8"/>
      <c r="BCF73" s="8"/>
      <c r="BCG73" s="8"/>
      <c r="BCH73" s="8"/>
      <c r="BCI73" s="8"/>
      <c r="BCJ73" s="8"/>
      <c r="BCK73" s="8"/>
      <c r="BCL73" s="8"/>
      <c r="BCM73" s="8"/>
      <c r="BCN73" s="8"/>
      <c r="BCO73" s="8"/>
      <c r="BCP73" s="8"/>
      <c r="BCQ73" s="8"/>
      <c r="BCR73" s="8"/>
      <c r="BCS73" s="8"/>
      <c r="BCT73" s="8"/>
      <c r="BCU73" s="8"/>
      <c r="BCV73" s="8"/>
      <c r="BCW73" s="8"/>
      <c r="BCX73" s="8"/>
      <c r="BCY73" s="8"/>
      <c r="BCZ73" s="8"/>
      <c r="BDA73" s="8"/>
      <c r="BDB73" s="8"/>
      <c r="BDC73" s="8"/>
      <c r="BDD73" s="8"/>
      <c r="BDE73" s="8"/>
      <c r="BDF73" s="8"/>
      <c r="BDG73" s="8"/>
      <c r="BDH73" s="8"/>
      <c r="BDI73" s="8"/>
      <c r="BDJ73" s="8"/>
      <c r="BDK73" s="8"/>
      <c r="BDL73" s="8"/>
      <c r="BDM73" s="8"/>
      <c r="BDN73" s="8"/>
      <c r="BDO73" s="8"/>
      <c r="BDP73" s="8"/>
      <c r="BDQ73" s="8"/>
      <c r="BDR73" s="8"/>
      <c r="BDS73" s="8"/>
      <c r="BDT73" s="8"/>
      <c r="BDU73" s="8"/>
      <c r="BDV73" s="8"/>
      <c r="BDW73" s="8"/>
      <c r="BDX73" s="8"/>
      <c r="BDY73" s="8"/>
      <c r="BDZ73" s="8"/>
      <c r="BEA73" s="8"/>
      <c r="BEB73" s="8"/>
      <c r="BEC73" s="8"/>
      <c r="BED73" s="8"/>
      <c r="BEE73" s="8"/>
      <c r="BEF73" s="8"/>
      <c r="BEG73" s="8"/>
      <c r="BEH73" s="8"/>
      <c r="BEI73" s="8"/>
      <c r="BEJ73" s="8"/>
      <c r="BEK73" s="8"/>
      <c r="BEL73" s="8"/>
      <c r="BEM73" s="8"/>
      <c r="BEN73" s="8"/>
      <c r="BEO73" s="8"/>
      <c r="BEP73" s="8"/>
      <c r="BEQ73" s="8"/>
      <c r="BER73" s="8"/>
      <c r="BES73" s="8"/>
      <c r="BET73" s="8"/>
      <c r="BEU73" s="8"/>
      <c r="BEV73" s="8"/>
      <c r="BEW73" s="8"/>
      <c r="BEX73" s="8"/>
      <c r="BEY73" s="8"/>
      <c r="BEZ73" s="8"/>
      <c r="BFA73" s="8"/>
      <c r="BFB73" s="8"/>
      <c r="BFC73" s="8"/>
      <c r="BFD73" s="8"/>
      <c r="BFE73" s="8"/>
      <c r="BFF73" s="8"/>
      <c r="BFG73" s="8"/>
      <c r="BFH73" s="8"/>
      <c r="BFI73" s="8"/>
      <c r="BFJ73" s="8"/>
      <c r="BFK73" s="8"/>
      <c r="BFL73" s="8"/>
      <c r="BFM73" s="8"/>
      <c r="BFN73" s="8"/>
      <c r="BFO73" s="8"/>
      <c r="BFP73" s="8"/>
      <c r="BFQ73" s="8"/>
      <c r="BFR73" s="8"/>
      <c r="BFS73" s="8"/>
      <c r="BFT73" s="8"/>
      <c r="BFU73" s="8"/>
      <c r="BFV73" s="8"/>
      <c r="BFW73" s="8"/>
      <c r="BFX73" s="8"/>
      <c r="BFY73" s="8"/>
      <c r="BFZ73" s="8"/>
      <c r="BGA73" s="8"/>
      <c r="BGB73" s="8"/>
      <c r="BGC73" s="8"/>
      <c r="BGD73" s="8"/>
      <c r="BGE73" s="8"/>
      <c r="BGF73" s="8"/>
      <c r="BGG73" s="8"/>
      <c r="BGH73" s="8"/>
      <c r="BGI73" s="8"/>
      <c r="BGJ73" s="8"/>
      <c r="BGK73" s="8"/>
      <c r="BGL73" s="8"/>
      <c r="BGM73" s="8"/>
      <c r="BGN73" s="8"/>
      <c r="BGO73" s="8"/>
      <c r="BGP73" s="8"/>
      <c r="BGQ73" s="8"/>
      <c r="BGR73" s="8"/>
      <c r="BGS73" s="8"/>
      <c r="BGT73" s="8"/>
      <c r="BGU73" s="8"/>
      <c r="BGV73" s="8"/>
      <c r="BGW73" s="8"/>
      <c r="BGX73" s="8"/>
      <c r="BGY73" s="8"/>
      <c r="BGZ73" s="8"/>
      <c r="BHA73" s="8"/>
      <c r="BHB73" s="8"/>
      <c r="BHC73" s="8"/>
      <c r="BHD73" s="8"/>
      <c r="BHE73" s="8"/>
      <c r="BHF73" s="8"/>
      <c r="BHG73" s="8"/>
      <c r="BHH73" s="8"/>
      <c r="BHI73" s="8"/>
      <c r="BHJ73" s="8"/>
      <c r="BHK73" s="8"/>
      <c r="BHL73" s="8"/>
      <c r="BHM73" s="8"/>
      <c r="BHN73" s="8"/>
      <c r="BHO73" s="8"/>
      <c r="BHP73" s="8"/>
      <c r="BHQ73" s="8"/>
      <c r="BHR73" s="8"/>
      <c r="BHS73" s="8"/>
      <c r="BHT73" s="8"/>
      <c r="BHU73" s="8"/>
      <c r="BHV73" s="8"/>
      <c r="BHW73" s="8"/>
      <c r="BHX73" s="8"/>
      <c r="BHY73" s="8"/>
      <c r="BHZ73" s="8"/>
      <c r="BIA73" s="8"/>
      <c r="BIB73" s="8"/>
      <c r="BIC73" s="8"/>
      <c r="BID73" s="8"/>
      <c r="BIE73" s="8"/>
      <c r="BIF73" s="8"/>
      <c r="BIG73" s="8"/>
      <c r="BIH73" s="8"/>
      <c r="BII73" s="8"/>
      <c r="BIJ73" s="8"/>
      <c r="BIK73" s="8"/>
      <c r="BIL73" s="8"/>
      <c r="BIM73" s="8"/>
      <c r="BIN73" s="8"/>
      <c r="BIO73" s="8"/>
      <c r="BIP73" s="8"/>
      <c r="BIQ73" s="8"/>
      <c r="BIR73" s="8"/>
      <c r="BIS73" s="8"/>
      <c r="BIT73" s="8"/>
      <c r="BIU73" s="8"/>
      <c r="BIV73" s="8"/>
      <c r="BIW73" s="8"/>
      <c r="BIX73" s="8"/>
      <c r="BIY73" s="8"/>
      <c r="BIZ73" s="8"/>
      <c r="BJA73" s="8"/>
      <c r="BJB73" s="8"/>
      <c r="BJC73" s="8"/>
      <c r="BJD73" s="8"/>
      <c r="BJE73" s="8"/>
      <c r="BJF73" s="8"/>
      <c r="BJG73" s="8"/>
      <c r="BJH73" s="8"/>
      <c r="BJI73" s="8"/>
      <c r="BJJ73" s="8"/>
      <c r="BJK73" s="8"/>
      <c r="BJL73" s="8"/>
      <c r="BJM73" s="8"/>
      <c r="BJN73" s="8"/>
      <c r="BJO73" s="8"/>
      <c r="BJP73" s="8"/>
      <c r="BJQ73" s="8"/>
      <c r="BJR73" s="8"/>
      <c r="BJS73" s="8"/>
      <c r="BJT73" s="8"/>
      <c r="BJU73" s="8"/>
      <c r="BJV73" s="8"/>
      <c r="BJW73" s="8"/>
      <c r="BJX73" s="8"/>
      <c r="BJY73" s="8"/>
      <c r="BJZ73" s="8"/>
      <c r="BKA73" s="8"/>
      <c r="BKB73" s="8"/>
      <c r="BKC73" s="8"/>
      <c r="BKD73" s="8"/>
      <c r="BKE73" s="8"/>
      <c r="BKF73" s="8"/>
      <c r="BKG73" s="8"/>
      <c r="BKH73" s="8"/>
      <c r="BKI73" s="8"/>
      <c r="BKJ73" s="8"/>
      <c r="BKK73" s="8"/>
      <c r="BKL73" s="8"/>
      <c r="BKM73" s="8"/>
      <c r="BKN73" s="8"/>
      <c r="BKO73" s="8"/>
      <c r="BKP73" s="8"/>
      <c r="BKQ73" s="8"/>
      <c r="BKR73" s="8"/>
      <c r="BKS73" s="8"/>
      <c r="BKT73" s="8"/>
      <c r="BKU73" s="8"/>
      <c r="BKV73" s="8"/>
      <c r="BKW73" s="8"/>
      <c r="BKX73" s="8"/>
      <c r="BKY73" s="8"/>
      <c r="BKZ73" s="8"/>
      <c r="BLA73" s="8"/>
      <c r="BLB73" s="8"/>
      <c r="BLC73" s="8"/>
      <c r="BLD73" s="8"/>
      <c r="BLE73" s="8"/>
      <c r="BLF73" s="8"/>
      <c r="BLG73" s="8"/>
      <c r="BLH73" s="8"/>
      <c r="BLI73" s="8"/>
      <c r="BLJ73" s="8"/>
      <c r="BLK73" s="8"/>
      <c r="BLL73" s="8"/>
      <c r="BLM73" s="8"/>
      <c r="BLN73" s="8"/>
      <c r="BLO73" s="8"/>
      <c r="BLP73" s="8"/>
      <c r="BLQ73" s="8"/>
      <c r="BLR73" s="8"/>
      <c r="BLS73" s="8"/>
      <c r="BLT73" s="8"/>
      <c r="BLU73" s="8"/>
      <c r="BLV73" s="8"/>
      <c r="BLW73" s="8"/>
      <c r="BLX73" s="8"/>
      <c r="BLY73" s="8"/>
      <c r="BLZ73" s="8"/>
      <c r="BMA73" s="8"/>
      <c r="BMB73" s="8"/>
      <c r="BMC73" s="8"/>
      <c r="BMD73" s="8"/>
      <c r="BME73" s="8"/>
      <c r="BMF73" s="8"/>
      <c r="BMG73" s="8"/>
      <c r="BMH73" s="8"/>
      <c r="BMI73" s="8"/>
      <c r="BMJ73" s="8"/>
      <c r="BMK73" s="8"/>
      <c r="BML73" s="8"/>
      <c r="BMM73" s="8"/>
      <c r="BMN73" s="8"/>
      <c r="BMO73" s="8"/>
      <c r="BMP73" s="8"/>
      <c r="BMQ73" s="8"/>
      <c r="BMR73" s="8"/>
      <c r="BMS73" s="8"/>
      <c r="BMT73" s="8"/>
      <c r="BMU73" s="8"/>
      <c r="BMV73" s="8"/>
      <c r="BMW73" s="8"/>
      <c r="BMX73" s="8"/>
      <c r="BMY73" s="8"/>
      <c r="BMZ73" s="8"/>
      <c r="BNA73" s="8"/>
      <c r="BNB73" s="8"/>
      <c r="BNC73" s="8"/>
      <c r="BND73" s="8"/>
      <c r="BNE73" s="8"/>
      <c r="BNF73" s="8"/>
      <c r="BNG73" s="8"/>
      <c r="BNH73" s="8"/>
      <c r="BNI73" s="8"/>
      <c r="BNJ73" s="8"/>
      <c r="BNK73" s="8"/>
      <c r="BNL73" s="8"/>
      <c r="BNM73" s="8"/>
      <c r="BNN73" s="8"/>
      <c r="BNO73" s="8"/>
      <c r="BNP73" s="8"/>
      <c r="BNQ73" s="8"/>
      <c r="BNR73" s="8"/>
      <c r="BNS73" s="8"/>
      <c r="BNT73" s="8"/>
      <c r="BNU73" s="8"/>
      <c r="BNV73" s="8"/>
      <c r="BNW73" s="8"/>
      <c r="BNX73" s="8"/>
      <c r="BNY73" s="8"/>
      <c r="BNZ73" s="8"/>
      <c r="BOA73" s="8"/>
      <c r="BOB73" s="8"/>
      <c r="BOC73" s="8"/>
      <c r="BOD73" s="8"/>
      <c r="BOE73" s="8"/>
      <c r="BOF73" s="8"/>
      <c r="BOG73" s="8"/>
      <c r="BOH73" s="8"/>
      <c r="BOI73" s="8"/>
      <c r="BOJ73" s="8"/>
      <c r="BOK73" s="8"/>
      <c r="BOL73" s="8"/>
      <c r="BOM73" s="8"/>
      <c r="BON73" s="8"/>
      <c r="BOO73" s="8"/>
      <c r="BOP73" s="8"/>
      <c r="BOQ73" s="8"/>
      <c r="BOR73" s="8"/>
      <c r="BOS73" s="8"/>
      <c r="BOT73" s="8"/>
      <c r="BOU73" s="8"/>
      <c r="BOV73" s="8"/>
      <c r="BOW73" s="8"/>
      <c r="BOX73" s="8"/>
      <c r="BOY73" s="8"/>
      <c r="BOZ73" s="8"/>
      <c r="BPA73" s="8"/>
      <c r="BPB73" s="8"/>
      <c r="BPC73" s="8"/>
      <c r="BPD73" s="8"/>
      <c r="BPE73" s="8"/>
      <c r="BPF73" s="8"/>
      <c r="BPG73" s="8"/>
      <c r="BPH73" s="8"/>
      <c r="BPI73" s="8"/>
      <c r="BPJ73" s="8"/>
      <c r="BPK73" s="8"/>
      <c r="BPL73" s="8"/>
      <c r="BPM73" s="8"/>
      <c r="BPN73" s="8"/>
      <c r="BPO73" s="8"/>
      <c r="BPP73" s="8"/>
      <c r="BPQ73" s="8"/>
      <c r="BPR73" s="8"/>
      <c r="BPS73" s="8"/>
      <c r="BPT73" s="8"/>
      <c r="BPU73" s="8"/>
      <c r="BPV73" s="8"/>
      <c r="BPW73" s="8"/>
      <c r="BPX73" s="8"/>
      <c r="BPY73" s="8"/>
      <c r="BPZ73" s="8"/>
      <c r="BQA73" s="8"/>
      <c r="BQB73" s="8"/>
      <c r="BQC73" s="8"/>
      <c r="BQD73" s="8"/>
      <c r="BQE73" s="8"/>
      <c r="BQF73" s="8"/>
      <c r="BQG73" s="8"/>
      <c r="BQH73" s="8"/>
      <c r="BQI73" s="8"/>
      <c r="BQJ73" s="8"/>
      <c r="BQK73" s="8"/>
      <c r="BQL73" s="8"/>
      <c r="BQM73" s="8"/>
      <c r="BQN73" s="8"/>
      <c r="BQO73" s="8"/>
      <c r="BQP73" s="8"/>
      <c r="BQQ73" s="8"/>
      <c r="BQR73" s="8"/>
      <c r="BQS73" s="8"/>
      <c r="BQT73" s="8"/>
      <c r="BQU73" s="8"/>
      <c r="BQV73" s="8"/>
      <c r="BQW73" s="8"/>
      <c r="BQX73" s="8"/>
      <c r="BQY73" s="8"/>
      <c r="BQZ73" s="8"/>
      <c r="BRA73" s="8"/>
      <c r="BRB73" s="8"/>
      <c r="BRC73" s="8"/>
      <c r="BRD73" s="8"/>
      <c r="BRE73" s="8"/>
      <c r="BRF73" s="8"/>
      <c r="BRG73" s="8"/>
      <c r="BRH73" s="8"/>
      <c r="BRI73" s="8"/>
      <c r="BRJ73" s="8"/>
      <c r="BRK73" s="8"/>
      <c r="BRL73" s="8"/>
      <c r="BRM73" s="8"/>
      <c r="BRN73" s="8"/>
      <c r="BRO73" s="8"/>
      <c r="BRP73" s="8"/>
      <c r="BRQ73" s="8"/>
      <c r="BRR73" s="8"/>
      <c r="BRS73" s="8"/>
      <c r="BRT73" s="8"/>
      <c r="BRU73" s="8"/>
      <c r="BRV73" s="8"/>
      <c r="BRW73" s="8"/>
      <c r="BRX73" s="8"/>
      <c r="BRY73" s="8"/>
      <c r="BRZ73" s="8"/>
      <c r="BSA73" s="8"/>
      <c r="BSB73" s="8"/>
      <c r="BSC73" s="8"/>
      <c r="BSD73" s="8"/>
      <c r="BSE73" s="8"/>
      <c r="BSF73" s="8"/>
      <c r="BSG73" s="8"/>
      <c r="BSH73" s="8"/>
      <c r="BSI73" s="8"/>
      <c r="BSJ73" s="8"/>
      <c r="BSK73" s="8"/>
      <c r="BSL73" s="8"/>
      <c r="BSM73" s="8"/>
      <c r="BSN73" s="8"/>
      <c r="BSO73" s="8"/>
      <c r="BSP73" s="8"/>
      <c r="BSQ73" s="8"/>
      <c r="BSR73" s="8"/>
      <c r="BSS73" s="8"/>
      <c r="BST73" s="8"/>
      <c r="BSU73" s="8"/>
      <c r="BSV73" s="8"/>
      <c r="BSW73" s="8"/>
      <c r="BSX73" s="8"/>
      <c r="BSY73" s="8"/>
      <c r="BSZ73" s="8"/>
      <c r="BTA73" s="8"/>
      <c r="BTB73" s="8"/>
      <c r="BTC73" s="8"/>
      <c r="BTD73" s="8"/>
      <c r="BTE73" s="8"/>
      <c r="BTF73" s="8"/>
      <c r="BTG73" s="8"/>
      <c r="BTH73" s="8"/>
      <c r="BTI73" s="8"/>
      <c r="BTJ73" s="8"/>
      <c r="BTK73" s="8"/>
      <c r="BTL73" s="8"/>
      <c r="BTM73" s="8"/>
      <c r="BTN73" s="8"/>
      <c r="BTO73" s="8"/>
      <c r="BTP73" s="8"/>
      <c r="BTQ73" s="8"/>
      <c r="BTR73" s="8"/>
      <c r="BTS73" s="8"/>
      <c r="BTT73" s="8"/>
      <c r="BTU73" s="8"/>
      <c r="BTV73" s="8"/>
      <c r="BTW73" s="8"/>
      <c r="BTX73" s="8"/>
      <c r="BTY73" s="8"/>
      <c r="BTZ73" s="8"/>
      <c r="BUA73" s="8"/>
      <c r="BUB73" s="8"/>
      <c r="BUC73" s="8"/>
      <c r="BUD73" s="8"/>
      <c r="BUE73" s="8"/>
      <c r="BUF73" s="8"/>
      <c r="BUG73" s="8"/>
      <c r="BUH73" s="8"/>
      <c r="BUI73" s="8"/>
      <c r="BUJ73" s="8"/>
      <c r="BUK73" s="8"/>
      <c r="BUL73" s="8"/>
      <c r="BUM73" s="8"/>
      <c r="BUN73" s="8"/>
      <c r="BUO73" s="8"/>
      <c r="BUP73" s="8"/>
      <c r="BUQ73" s="8"/>
      <c r="BUR73" s="8"/>
      <c r="BUS73" s="8"/>
      <c r="BUT73" s="8"/>
      <c r="BUU73" s="8"/>
      <c r="BUV73" s="8"/>
      <c r="BUW73" s="8"/>
      <c r="BUX73" s="8"/>
      <c r="BUY73" s="8"/>
      <c r="BUZ73" s="8"/>
      <c r="BVA73" s="8"/>
      <c r="BVB73" s="8"/>
      <c r="BVC73" s="8"/>
      <c r="BVD73" s="8"/>
      <c r="BVE73" s="8"/>
      <c r="BVF73" s="8"/>
      <c r="BVG73" s="8"/>
      <c r="BVH73" s="8"/>
      <c r="BVI73" s="8"/>
    </row>
    <row r="74" spans="1:1933" s="6" customFormat="1" ht="89.25" customHeight="1" x14ac:dyDescent="0.25">
      <c r="A74" s="9">
        <v>56</v>
      </c>
      <c r="B74" s="61"/>
      <c r="C74" s="49"/>
      <c r="D74" s="10"/>
      <c r="E74" s="68" t="s">
        <v>280</v>
      </c>
      <c r="G74" s="10"/>
      <c r="H74" s="63"/>
      <c r="I74" s="10"/>
      <c r="J74" s="15">
        <v>2308.6999999999998</v>
      </c>
      <c r="K74" s="63"/>
      <c r="L74" s="15"/>
      <c r="M74" s="10"/>
      <c r="N74" s="64"/>
      <c r="O74" s="10"/>
      <c r="P74" s="61"/>
      <c r="Q74" s="61"/>
      <c r="R74" s="61"/>
      <c r="S74" s="66"/>
      <c r="T74" s="61"/>
      <c r="U74" s="61"/>
      <c r="V74" s="61"/>
      <c r="W74" s="61"/>
      <c r="X74" s="61"/>
      <c r="Y74" s="6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  <c r="AAA74" s="8"/>
      <c r="AAB74" s="8"/>
      <c r="AAC74" s="8"/>
      <c r="AAD74" s="8"/>
      <c r="AAE74" s="8"/>
      <c r="AAF74" s="8"/>
      <c r="AAG74" s="8"/>
      <c r="AAH74" s="8"/>
      <c r="AAI74" s="8"/>
      <c r="AAJ74" s="8"/>
      <c r="AAK74" s="8"/>
      <c r="AAL74" s="8"/>
      <c r="AAM74" s="8"/>
      <c r="AAN74" s="8"/>
      <c r="AAO74" s="8"/>
      <c r="AAP74" s="8"/>
      <c r="AAQ74" s="8"/>
      <c r="AAR74" s="8"/>
      <c r="AAS74" s="8"/>
      <c r="AAT74" s="8"/>
      <c r="AAU74" s="8"/>
      <c r="AAV74" s="8"/>
      <c r="AAW74" s="8"/>
      <c r="AAX74" s="8"/>
      <c r="AAY74" s="8"/>
      <c r="AAZ74" s="8"/>
      <c r="ABA74" s="8"/>
      <c r="ABB74" s="8"/>
      <c r="ABC74" s="8"/>
      <c r="ABD74" s="8"/>
      <c r="ABE74" s="8"/>
      <c r="ABF74" s="8"/>
      <c r="ABG74" s="8"/>
      <c r="ABH74" s="8"/>
      <c r="ABI74" s="8"/>
      <c r="ABJ74" s="8"/>
      <c r="ABK74" s="8"/>
      <c r="ABL74" s="8"/>
      <c r="ABM74" s="8"/>
      <c r="ABN74" s="8"/>
      <c r="ABO74" s="8"/>
      <c r="ABP74" s="8"/>
      <c r="ABQ74" s="8"/>
      <c r="ABR74" s="8"/>
      <c r="ABS74" s="8"/>
      <c r="ABT74" s="8"/>
      <c r="ABU74" s="8"/>
      <c r="ABV74" s="8"/>
      <c r="ABW74" s="8"/>
      <c r="ABX74" s="8"/>
      <c r="ABY74" s="8"/>
      <c r="ABZ74" s="8"/>
      <c r="ACA74" s="8"/>
      <c r="ACB74" s="8"/>
      <c r="ACC74" s="8"/>
      <c r="ACD74" s="8"/>
      <c r="ACE74" s="8"/>
      <c r="ACF74" s="8"/>
      <c r="ACG74" s="8"/>
      <c r="ACH74" s="8"/>
      <c r="ACI74" s="8"/>
      <c r="ACJ74" s="8"/>
      <c r="ACK74" s="8"/>
      <c r="ACL74" s="8"/>
      <c r="ACM74" s="8"/>
      <c r="ACN74" s="8"/>
      <c r="ACO74" s="8"/>
      <c r="ACP74" s="8"/>
      <c r="ACQ74" s="8"/>
      <c r="ACR74" s="8"/>
      <c r="ACS74" s="8"/>
      <c r="ACT74" s="8"/>
      <c r="ACU74" s="8"/>
      <c r="ACV74" s="8"/>
      <c r="ACW74" s="8"/>
      <c r="ACX74" s="8"/>
      <c r="ACY74" s="8"/>
      <c r="ACZ74" s="8"/>
      <c r="ADA74" s="8"/>
      <c r="ADB74" s="8"/>
      <c r="ADC74" s="8"/>
      <c r="ADD74" s="8"/>
      <c r="ADE74" s="8"/>
      <c r="ADF74" s="8"/>
      <c r="ADG74" s="8"/>
      <c r="ADH74" s="8"/>
      <c r="ADI74" s="8"/>
      <c r="ADJ74" s="8"/>
      <c r="ADK74" s="8"/>
      <c r="ADL74" s="8"/>
      <c r="ADM74" s="8"/>
      <c r="ADN74" s="8"/>
      <c r="ADO74" s="8"/>
      <c r="ADP74" s="8"/>
      <c r="ADQ74" s="8"/>
      <c r="ADR74" s="8"/>
      <c r="ADS74" s="8"/>
      <c r="ADT74" s="8"/>
      <c r="ADU74" s="8"/>
      <c r="ADV74" s="8"/>
      <c r="ADW74" s="8"/>
      <c r="ADX74" s="8"/>
      <c r="ADY74" s="8"/>
      <c r="ADZ74" s="8"/>
      <c r="AEA74" s="8"/>
      <c r="AEB74" s="8"/>
      <c r="AEC74" s="8"/>
      <c r="AED74" s="8"/>
      <c r="AEE74" s="8"/>
      <c r="AEF74" s="8"/>
      <c r="AEG74" s="8"/>
      <c r="AEH74" s="8"/>
      <c r="AEI74" s="8"/>
      <c r="AEJ74" s="8"/>
      <c r="AEK74" s="8"/>
      <c r="AEL74" s="8"/>
      <c r="AEM74" s="8"/>
      <c r="AEN74" s="8"/>
      <c r="AEO74" s="8"/>
      <c r="AEP74" s="8"/>
      <c r="AEQ74" s="8"/>
      <c r="AER74" s="8"/>
      <c r="AES74" s="8"/>
      <c r="AET74" s="8"/>
      <c r="AEU74" s="8"/>
      <c r="AEV74" s="8"/>
      <c r="AEW74" s="8"/>
      <c r="AEX74" s="8"/>
      <c r="AEY74" s="8"/>
      <c r="AEZ74" s="8"/>
      <c r="AFA74" s="8"/>
      <c r="AFB74" s="8"/>
      <c r="AFC74" s="8"/>
      <c r="AFD74" s="8"/>
      <c r="AFE74" s="8"/>
      <c r="AFF74" s="8"/>
      <c r="AFG74" s="8"/>
      <c r="AFH74" s="8"/>
      <c r="AFI74" s="8"/>
      <c r="AFJ74" s="8"/>
      <c r="AFK74" s="8"/>
      <c r="AFL74" s="8"/>
      <c r="AFM74" s="8"/>
      <c r="AFN74" s="8"/>
      <c r="AFO74" s="8"/>
      <c r="AFP74" s="8"/>
      <c r="AFQ74" s="8"/>
      <c r="AFR74" s="8"/>
      <c r="AFS74" s="8"/>
      <c r="AFT74" s="8"/>
      <c r="AFU74" s="8"/>
      <c r="AFV74" s="8"/>
      <c r="AFW74" s="8"/>
      <c r="AFX74" s="8"/>
      <c r="AFY74" s="8"/>
      <c r="AFZ74" s="8"/>
      <c r="AGA74" s="8"/>
      <c r="AGB74" s="8"/>
      <c r="AGC74" s="8"/>
      <c r="AGD74" s="8"/>
      <c r="AGE74" s="8"/>
      <c r="AGF74" s="8"/>
      <c r="AGG74" s="8"/>
      <c r="AGH74" s="8"/>
      <c r="AGI74" s="8"/>
      <c r="AGJ74" s="8"/>
      <c r="AGK74" s="8"/>
      <c r="AGL74" s="8"/>
      <c r="AGM74" s="8"/>
      <c r="AGN74" s="8"/>
      <c r="AGO74" s="8"/>
      <c r="AGP74" s="8"/>
      <c r="AGQ74" s="8"/>
      <c r="AGR74" s="8"/>
      <c r="AGS74" s="8"/>
      <c r="AGT74" s="8"/>
      <c r="AGU74" s="8"/>
      <c r="AGV74" s="8"/>
      <c r="AGW74" s="8"/>
      <c r="AGX74" s="8"/>
      <c r="AGY74" s="8"/>
      <c r="AGZ74" s="8"/>
      <c r="AHA74" s="8"/>
      <c r="AHB74" s="8"/>
      <c r="AHC74" s="8"/>
      <c r="AHD74" s="8"/>
      <c r="AHE74" s="8"/>
      <c r="AHF74" s="8"/>
      <c r="AHG74" s="8"/>
      <c r="AHH74" s="8"/>
      <c r="AHI74" s="8"/>
      <c r="AHJ74" s="8"/>
      <c r="AHK74" s="8"/>
      <c r="AHL74" s="8"/>
      <c r="AHM74" s="8"/>
      <c r="AHN74" s="8"/>
      <c r="AHO74" s="8"/>
      <c r="AHP74" s="8"/>
      <c r="AHQ74" s="8"/>
      <c r="AHR74" s="8"/>
      <c r="AHS74" s="8"/>
      <c r="AHT74" s="8"/>
      <c r="AHU74" s="8"/>
      <c r="AHV74" s="8"/>
      <c r="AHW74" s="8"/>
      <c r="AHX74" s="8"/>
      <c r="AHY74" s="8"/>
      <c r="AHZ74" s="8"/>
      <c r="AIA74" s="8"/>
      <c r="AIB74" s="8"/>
      <c r="AIC74" s="8"/>
      <c r="AID74" s="8"/>
      <c r="AIE74" s="8"/>
      <c r="AIF74" s="8"/>
      <c r="AIG74" s="8"/>
      <c r="AIH74" s="8"/>
      <c r="AII74" s="8"/>
      <c r="AIJ74" s="8"/>
      <c r="AIK74" s="8"/>
      <c r="AIL74" s="8"/>
      <c r="AIM74" s="8"/>
      <c r="AIN74" s="8"/>
      <c r="AIO74" s="8"/>
      <c r="AIP74" s="8"/>
      <c r="AIQ74" s="8"/>
      <c r="AIR74" s="8"/>
      <c r="AIS74" s="8"/>
      <c r="AIT74" s="8"/>
      <c r="AIU74" s="8"/>
      <c r="AIV74" s="8"/>
      <c r="AIW74" s="8"/>
      <c r="AIX74" s="8"/>
      <c r="AIY74" s="8"/>
      <c r="AIZ74" s="8"/>
      <c r="AJA74" s="8"/>
      <c r="AJB74" s="8"/>
      <c r="AJC74" s="8"/>
      <c r="AJD74" s="8"/>
      <c r="AJE74" s="8"/>
      <c r="AJF74" s="8"/>
      <c r="AJG74" s="8"/>
      <c r="AJH74" s="8"/>
      <c r="AJI74" s="8"/>
      <c r="AJJ74" s="8"/>
      <c r="AJK74" s="8"/>
      <c r="AJL74" s="8"/>
      <c r="AJM74" s="8"/>
      <c r="AJN74" s="8"/>
      <c r="AJO74" s="8"/>
      <c r="AJP74" s="8"/>
      <c r="AJQ74" s="8"/>
      <c r="AJR74" s="8"/>
      <c r="AJS74" s="8"/>
      <c r="AJT74" s="8"/>
      <c r="AJU74" s="8"/>
      <c r="AJV74" s="8"/>
      <c r="AJW74" s="8"/>
      <c r="AJX74" s="8"/>
      <c r="AJY74" s="8"/>
      <c r="AJZ74" s="8"/>
      <c r="AKA74" s="8"/>
      <c r="AKB74" s="8"/>
      <c r="AKC74" s="8"/>
      <c r="AKD74" s="8"/>
      <c r="AKE74" s="8"/>
      <c r="AKF74" s="8"/>
      <c r="AKG74" s="8"/>
      <c r="AKH74" s="8"/>
      <c r="AKI74" s="8"/>
      <c r="AKJ74" s="8"/>
      <c r="AKK74" s="8"/>
      <c r="AKL74" s="8"/>
      <c r="AKM74" s="8"/>
      <c r="AKN74" s="8"/>
      <c r="AKO74" s="8"/>
      <c r="AKP74" s="8"/>
      <c r="AKQ74" s="8"/>
      <c r="AKR74" s="8"/>
      <c r="AKS74" s="8"/>
      <c r="AKT74" s="8"/>
      <c r="AKU74" s="8"/>
      <c r="AKV74" s="8"/>
      <c r="AKW74" s="8"/>
      <c r="AKX74" s="8"/>
      <c r="AKY74" s="8"/>
      <c r="AKZ74" s="8"/>
      <c r="ALA74" s="8"/>
      <c r="ALB74" s="8"/>
      <c r="ALC74" s="8"/>
      <c r="ALD74" s="8"/>
      <c r="ALE74" s="8"/>
      <c r="ALF74" s="8"/>
      <c r="ALG74" s="8"/>
      <c r="ALH74" s="8"/>
      <c r="ALI74" s="8"/>
      <c r="ALJ74" s="8"/>
      <c r="ALK74" s="8"/>
      <c r="ALL74" s="8"/>
      <c r="ALM74" s="8"/>
      <c r="ALN74" s="8"/>
      <c r="ALO74" s="8"/>
      <c r="ALP74" s="8"/>
      <c r="ALQ74" s="8"/>
      <c r="ALR74" s="8"/>
      <c r="ALS74" s="8"/>
      <c r="ALT74" s="8"/>
      <c r="ALU74" s="8"/>
      <c r="ALV74" s="8"/>
      <c r="ALW74" s="8"/>
      <c r="ALX74" s="8"/>
      <c r="ALY74" s="8"/>
      <c r="ALZ74" s="8"/>
      <c r="AMA74" s="8"/>
      <c r="AMB74" s="8"/>
      <c r="AMC74" s="8"/>
      <c r="AMD74" s="8"/>
      <c r="AME74" s="8"/>
      <c r="AMF74" s="8"/>
      <c r="AMG74" s="8"/>
      <c r="AMH74" s="8"/>
      <c r="AMI74" s="8"/>
      <c r="AMJ74" s="8"/>
      <c r="AMK74" s="8"/>
      <c r="AML74" s="8"/>
      <c r="AMM74" s="8"/>
      <c r="AMN74" s="8"/>
      <c r="AMO74" s="8"/>
      <c r="AMP74" s="8"/>
      <c r="AMQ74" s="8"/>
      <c r="AMR74" s="8"/>
      <c r="AMS74" s="8"/>
      <c r="AMT74" s="8"/>
      <c r="AMU74" s="8"/>
      <c r="AMV74" s="8"/>
      <c r="AMW74" s="8"/>
      <c r="AMX74" s="8"/>
      <c r="AMY74" s="8"/>
      <c r="AMZ74" s="8"/>
      <c r="ANA74" s="8"/>
      <c r="ANB74" s="8"/>
      <c r="ANC74" s="8"/>
      <c r="AND74" s="8"/>
      <c r="ANE74" s="8"/>
      <c r="ANF74" s="8"/>
      <c r="ANG74" s="8"/>
      <c r="ANH74" s="8"/>
      <c r="ANI74" s="8"/>
      <c r="ANJ74" s="8"/>
      <c r="ANK74" s="8"/>
      <c r="ANL74" s="8"/>
      <c r="ANM74" s="8"/>
      <c r="ANN74" s="8"/>
      <c r="ANO74" s="8"/>
      <c r="ANP74" s="8"/>
      <c r="ANQ74" s="8"/>
      <c r="ANR74" s="8"/>
      <c r="ANS74" s="8"/>
      <c r="ANT74" s="8"/>
      <c r="ANU74" s="8"/>
      <c r="ANV74" s="8"/>
      <c r="ANW74" s="8"/>
      <c r="ANX74" s="8"/>
      <c r="ANY74" s="8"/>
      <c r="ANZ74" s="8"/>
      <c r="AOA74" s="8"/>
      <c r="AOB74" s="8"/>
      <c r="AOC74" s="8"/>
      <c r="AOD74" s="8"/>
      <c r="AOE74" s="8"/>
      <c r="AOF74" s="8"/>
      <c r="AOG74" s="8"/>
      <c r="AOH74" s="8"/>
      <c r="AOI74" s="8"/>
      <c r="AOJ74" s="8"/>
      <c r="AOK74" s="8"/>
      <c r="AOL74" s="8"/>
      <c r="AOM74" s="8"/>
      <c r="AON74" s="8"/>
      <c r="AOO74" s="8"/>
      <c r="AOP74" s="8"/>
      <c r="AOQ74" s="8"/>
      <c r="AOR74" s="8"/>
      <c r="AOS74" s="8"/>
      <c r="AOT74" s="8"/>
      <c r="AOU74" s="8"/>
      <c r="AOV74" s="8"/>
      <c r="AOW74" s="8"/>
      <c r="AOX74" s="8"/>
      <c r="AOY74" s="8"/>
      <c r="AOZ74" s="8"/>
      <c r="APA74" s="8"/>
      <c r="APB74" s="8"/>
      <c r="APC74" s="8"/>
      <c r="APD74" s="8"/>
      <c r="APE74" s="8"/>
      <c r="APF74" s="8"/>
      <c r="APG74" s="8"/>
      <c r="APH74" s="8"/>
      <c r="API74" s="8"/>
      <c r="APJ74" s="8"/>
      <c r="APK74" s="8"/>
      <c r="APL74" s="8"/>
      <c r="APM74" s="8"/>
      <c r="APN74" s="8"/>
      <c r="APO74" s="8"/>
      <c r="APP74" s="8"/>
      <c r="APQ74" s="8"/>
      <c r="APR74" s="8"/>
      <c r="APS74" s="8"/>
      <c r="APT74" s="8"/>
      <c r="APU74" s="8"/>
      <c r="APV74" s="8"/>
      <c r="APW74" s="8"/>
      <c r="APX74" s="8"/>
      <c r="APY74" s="8"/>
      <c r="APZ74" s="8"/>
      <c r="AQA74" s="8"/>
      <c r="AQB74" s="8"/>
      <c r="AQC74" s="8"/>
      <c r="AQD74" s="8"/>
      <c r="AQE74" s="8"/>
      <c r="AQF74" s="8"/>
      <c r="AQG74" s="8"/>
      <c r="AQH74" s="8"/>
      <c r="AQI74" s="8"/>
      <c r="AQJ74" s="8"/>
      <c r="AQK74" s="8"/>
      <c r="AQL74" s="8"/>
      <c r="AQM74" s="8"/>
      <c r="AQN74" s="8"/>
      <c r="AQO74" s="8"/>
      <c r="AQP74" s="8"/>
      <c r="AQQ74" s="8"/>
      <c r="AQR74" s="8"/>
      <c r="AQS74" s="8"/>
      <c r="AQT74" s="8"/>
      <c r="AQU74" s="8"/>
      <c r="AQV74" s="8"/>
      <c r="AQW74" s="8"/>
      <c r="AQX74" s="8"/>
      <c r="AQY74" s="8"/>
      <c r="AQZ74" s="8"/>
      <c r="ARA74" s="8"/>
      <c r="ARB74" s="8"/>
      <c r="ARC74" s="8"/>
      <c r="ARD74" s="8"/>
      <c r="ARE74" s="8"/>
      <c r="ARF74" s="8"/>
      <c r="ARG74" s="8"/>
      <c r="ARH74" s="8"/>
      <c r="ARI74" s="8"/>
      <c r="ARJ74" s="8"/>
      <c r="ARK74" s="8"/>
      <c r="ARL74" s="8"/>
      <c r="ARM74" s="8"/>
      <c r="ARN74" s="8"/>
      <c r="ARO74" s="8"/>
      <c r="ARP74" s="8"/>
      <c r="ARQ74" s="8"/>
      <c r="ARR74" s="8"/>
      <c r="ARS74" s="8"/>
      <c r="ART74" s="8"/>
      <c r="ARU74" s="8"/>
      <c r="ARV74" s="8"/>
      <c r="ARW74" s="8"/>
      <c r="ARX74" s="8"/>
      <c r="ARY74" s="8"/>
      <c r="ARZ74" s="8"/>
      <c r="ASA74" s="8"/>
      <c r="ASB74" s="8"/>
      <c r="ASC74" s="8"/>
      <c r="ASD74" s="8"/>
      <c r="ASE74" s="8"/>
      <c r="ASF74" s="8"/>
      <c r="ASG74" s="8"/>
      <c r="ASH74" s="8"/>
      <c r="ASI74" s="8"/>
      <c r="ASJ74" s="8"/>
      <c r="ASK74" s="8"/>
      <c r="ASL74" s="8"/>
      <c r="ASM74" s="8"/>
      <c r="ASN74" s="8"/>
      <c r="ASO74" s="8"/>
      <c r="ASP74" s="8"/>
      <c r="ASQ74" s="8"/>
      <c r="ASR74" s="8"/>
      <c r="ASS74" s="8"/>
      <c r="AST74" s="8"/>
      <c r="ASU74" s="8"/>
      <c r="ASV74" s="8"/>
      <c r="ASW74" s="8"/>
      <c r="ASX74" s="8"/>
      <c r="ASY74" s="8"/>
      <c r="ASZ74" s="8"/>
      <c r="ATA74" s="8"/>
      <c r="ATB74" s="8"/>
      <c r="ATC74" s="8"/>
      <c r="ATD74" s="8"/>
      <c r="ATE74" s="8"/>
      <c r="ATF74" s="8"/>
      <c r="ATG74" s="8"/>
      <c r="ATH74" s="8"/>
      <c r="ATI74" s="8"/>
      <c r="ATJ74" s="8"/>
      <c r="ATK74" s="8"/>
      <c r="ATL74" s="8"/>
      <c r="ATM74" s="8"/>
      <c r="ATN74" s="8"/>
      <c r="ATO74" s="8"/>
      <c r="ATP74" s="8"/>
      <c r="ATQ74" s="8"/>
      <c r="ATR74" s="8"/>
      <c r="ATS74" s="8"/>
      <c r="ATT74" s="8"/>
      <c r="ATU74" s="8"/>
      <c r="ATV74" s="8"/>
      <c r="ATW74" s="8"/>
      <c r="ATX74" s="8"/>
      <c r="ATY74" s="8"/>
      <c r="ATZ74" s="8"/>
      <c r="AUA74" s="8"/>
      <c r="AUB74" s="8"/>
      <c r="AUC74" s="8"/>
      <c r="AUD74" s="8"/>
      <c r="AUE74" s="8"/>
      <c r="AUF74" s="8"/>
      <c r="AUG74" s="8"/>
      <c r="AUH74" s="8"/>
      <c r="AUI74" s="8"/>
      <c r="AUJ74" s="8"/>
      <c r="AUK74" s="8"/>
      <c r="AUL74" s="8"/>
      <c r="AUM74" s="8"/>
      <c r="AUN74" s="8"/>
      <c r="AUO74" s="8"/>
      <c r="AUP74" s="8"/>
      <c r="AUQ74" s="8"/>
      <c r="AUR74" s="8"/>
      <c r="AUS74" s="8"/>
      <c r="AUT74" s="8"/>
      <c r="AUU74" s="8"/>
      <c r="AUV74" s="8"/>
      <c r="AUW74" s="8"/>
      <c r="AUX74" s="8"/>
      <c r="AUY74" s="8"/>
      <c r="AUZ74" s="8"/>
      <c r="AVA74" s="8"/>
      <c r="AVB74" s="8"/>
      <c r="AVC74" s="8"/>
      <c r="AVD74" s="8"/>
      <c r="AVE74" s="8"/>
      <c r="AVF74" s="8"/>
      <c r="AVG74" s="8"/>
      <c r="AVH74" s="8"/>
      <c r="AVI74" s="8"/>
      <c r="AVJ74" s="8"/>
      <c r="AVK74" s="8"/>
      <c r="AVL74" s="8"/>
      <c r="AVM74" s="8"/>
      <c r="AVN74" s="8"/>
      <c r="AVO74" s="8"/>
      <c r="AVP74" s="8"/>
      <c r="AVQ74" s="8"/>
      <c r="AVR74" s="8"/>
      <c r="AVS74" s="8"/>
      <c r="AVT74" s="8"/>
      <c r="AVU74" s="8"/>
      <c r="AVV74" s="8"/>
      <c r="AVW74" s="8"/>
      <c r="AVX74" s="8"/>
      <c r="AVY74" s="8"/>
      <c r="AVZ74" s="8"/>
      <c r="AWA74" s="8"/>
      <c r="AWB74" s="8"/>
      <c r="AWC74" s="8"/>
      <c r="AWD74" s="8"/>
      <c r="AWE74" s="8"/>
      <c r="AWF74" s="8"/>
      <c r="AWG74" s="8"/>
      <c r="AWH74" s="8"/>
      <c r="AWI74" s="8"/>
      <c r="AWJ74" s="8"/>
      <c r="AWK74" s="8"/>
      <c r="AWL74" s="8"/>
      <c r="AWM74" s="8"/>
      <c r="AWN74" s="8"/>
      <c r="AWO74" s="8"/>
      <c r="AWP74" s="8"/>
      <c r="AWQ74" s="8"/>
      <c r="AWR74" s="8"/>
      <c r="AWS74" s="8"/>
      <c r="AWT74" s="8"/>
      <c r="AWU74" s="8"/>
      <c r="AWV74" s="8"/>
      <c r="AWW74" s="8"/>
      <c r="AWX74" s="8"/>
      <c r="AWY74" s="8"/>
      <c r="AWZ74" s="8"/>
      <c r="AXA74" s="8"/>
      <c r="AXB74" s="8"/>
      <c r="AXC74" s="8"/>
      <c r="AXD74" s="8"/>
      <c r="AXE74" s="8"/>
      <c r="AXF74" s="8"/>
      <c r="AXG74" s="8"/>
      <c r="AXH74" s="8"/>
      <c r="AXI74" s="8"/>
      <c r="AXJ74" s="8"/>
      <c r="AXK74" s="8"/>
      <c r="AXL74" s="8"/>
      <c r="AXM74" s="8"/>
      <c r="AXN74" s="8"/>
      <c r="AXO74" s="8"/>
      <c r="AXP74" s="8"/>
      <c r="AXQ74" s="8"/>
      <c r="AXR74" s="8"/>
      <c r="AXS74" s="8"/>
      <c r="AXT74" s="8"/>
      <c r="AXU74" s="8"/>
      <c r="AXV74" s="8"/>
      <c r="AXW74" s="8"/>
      <c r="AXX74" s="8"/>
      <c r="AXY74" s="8"/>
      <c r="AXZ74" s="8"/>
      <c r="AYA74" s="8"/>
      <c r="AYB74" s="8"/>
      <c r="AYC74" s="8"/>
      <c r="AYD74" s="8"/>
      <c r="AYE74" s="8"/>
      <c r="AYF74" s="8"/>
      <c r="AYG74" s="8"/>
      <c r="AYH74" s="8"/>
      <c r="AYI74" s="8"/>
      <c r="AYJ74" s="8"/>
      <c r="AYK74" s="8"/>
      <c r="AYL74" s="8"/>
      <c r="AYM74" s="8"/>
      <c r="AYN74" s="8"/>
      <c r="AYO74" s="8"/>
      <c r="AYP74" s="8"/>
      <c r="AYQ74" s="8"/>
      <c r="AYR74" s="8"/>
      <c r="AYS74" s="8"/>
      <c r="AYT74" s="8"/>
      <c r="AYU74" s="8"/>
      <c r="AYV74" s="8"/>
      <c r="AYW74" s="8"/>
      <c r="AYX74" s="8"/>
      <c r="AYY74" s="8"/>
      <c r="AYZ74" s="8"/>
      <c r="AZA74" s="8"/>
      <c r="AZB74" s="8"/>
      <c r="AZC74" s="8"/>
      <c r="AZD74" s="8"/>
      <c r="AZE74" s="8"/>
      <c r="AZF74" s="8"/>
      <c r="AZG74" s="8"/>
      <c r="AZH74" s="8"/>
      <c r="AZI74" s="8"/>
      <c r="AZJ74" s="8"/>
      <c r="AZK74" s="8"/>
      <c r="AZL74" s="8"/>
      <c r="AZM74" s="8"/>
      <c r="AZN74" s="8"/>
      <c r="AZO74" s="8"/>
      <c r="AZP74" s="8"/>
      <c r="AZQ74" s="8"/>
      <c r="AZR74" s="8"/>
      <c r="AZS74" s="8"/>
      <c r="AZT74" s="8"/>
      <c r="AZU74" s="8"/>
      <c r="AZV74" s="8"/>
      <c r="AZW74" s="8"/>
      <c r="AZX74" s="8"/>
      <c r="AZY74" s="8"/>
      <c r="AZZ74" s="8"/>
      <c r="BAA74" s="8"/>
      <c r="BAB74" s="8"/>
      <c r="BAC74" s="8"/>
      <c r="BAD74" s="8"/>
      <c r="BAE74" s="8"/>
      <c r="BAF74" s="8"/>
      <c r="BAG74" s="8"/>
      <c r="BAH74" s="8"/>
      <c r="BAI74" s="8"/>
      <c r="BAJ74" s="8"/>
      <c r="BAK74" s="8"/>
      <c r="BAL74" s="8"/>
      <c r="BAM74" s="8"/>
      <c r="BAN74" s="8"/>
      <c r="BAO74" s="8"/>
      <c r="BAP74" s="8"/>
      <c r="BAQ74" s="8"/>
      <c r="BAR74" s="8"/>
      <c r="BAS74" s="8"/>
      <c r="BAT74" s="8"/>
      <c r="BAU74" s="8"/>
      <c r="BAV74" s="8"/>
      <c r="BAW74" s="8"/>
      <c r="BAX74" s="8"/>
      <c r="BAY74" s="8"/>
      <c r="BAZ74" s="8"/>
      <c r="BBA74" s="8"/>
      <c r="BBB74" s="8"/>
      <c r="BBC74" s="8"/>
      <c r="BBD74" s="8"/>
      <c r="BBE74" s="8"/>
      <c r="BBF74" s="8"/>
      <c r="BBG74" s="8"/>
      <c r="BBH74" s="8"/>
      <c r="BBI74" s="8"/>
      <c r="BBJ74" s="8"/>
      <c r="BBK74" s="8"/>
      <c r="BBL74" s="8"/>
      <c r="BBM74" s="8"/>
      <c r="BBN74" s="8"/>
      <c r="BBO74" s="8"/>
      <c r="BBP74" s="8"/>
      <c r="BBQ74" s="8"/>
      <c r="BBR74" s="8"/>
      <c r="BBS74" s="8"/>
      <c r="BBT74" s="8"/>
      <c r="BBU74" s="8"/>
      <c r="BBV74" s="8"/>
      <c r="BBW74" s="8"/>
      <c r="BBX74" s="8"/>
      <c r="BBY74" s="8"/>
      <c r="BBZ74" s="8"/>
      <c r="BCA74" s="8"/>
      <c r="BCB74" s="8"/>
      <c r="BCC74" s="8"/>
      <c r="BCD74" s="8"/>
      <c r="BCE74" s="8"/>
      <c r="BCF74" s="8"/>
      <c r="BCG74" s="8"/>
      <c r="BCH74" s="8"/>
      <c r="BCI74" s="8"/>
      <c r="BCJ74" s="8"/>
      <c r="BCK74" s="8"/>
      <c r="BCL74" s="8"/>
      <c r="BCM74" s="8"/>
      <c r="BCN74" s="8"/>
      <c r="BCO74" s="8"/>
      <c r="BCP74" s="8"/>
      <c r="BCQ74" s="8"/>
      <c r="BCR74" s="8"/>
      <c r="BCS74" s="8"/>
      <c r="BCT74" s="8"/>
      <c r="BCU74" s="8"/>
      <c r="BCV74" s="8"/>
      <c r="BCW74" s="8"/>
      <c r="BCX74" s="8"/>
      <c r="BCY74" s="8"/>
      <c r="BCZ74" s="8"/>
      <c r="BDA74" s="8"/>
      <c r="BDB74" s="8"/>
      <c r="BDC74" s="8"/>
      <c r="BDD74" s="8"/>
      <c r="BDE74" s="8"/>
      <c r="BDF74" s="8"/>
      <c r="BDG74" s="8"/>
      <c r="BDH74" s="8"/>
      <c r="BDI74" s="8"/>
      <c r="BDJ74" s="8"/>
      <c r="BDK74" s="8"/>
      <c r="BDL74" s="8"/>
      <c r="BDM74" s="8"/>
      <c r="BDN74" s="8"/>
      <c r="BDO74" s="8"/>
      <c r="BDP74" s="8"/>
      <c r="BDQ74" s="8"/>
      <c r="BDR74" s="8"/>
      <c r="BDS74" s="8"/>
      <c r="BDT74" s="8"/>
      <c r="BDU74" s="8"/>
      <c r="BDV74" s="8"/>
      <c r="BDW74" s="8"/>
      <c r="BDX74" s="8"/>
      <c r="BDY74" s="8"/>
      <c r="BDZ74" s="8"/>
      <c r="BEA74" s="8"/>
      <c r="BEB74" s="8"/>
      <c r="BEC74" s="8"/>
      <c r="BED74" s="8"/>
      <c r="BEE74" s="8"/>
      <c r="BEF74" s="8"/>
      <c r="BEG74" s="8"/>
      <c r="BEH74" s="8"/>
      <c r="BEI74" s="8"/>
      <c r="BEJ74" s="8"/>
      <c r="BEK74" s="8"/>
      <c r="BEL74" s="8"/>
      <c r="BEM74" s="8"/>
      <c r="BEN74" s="8"/>
      <c r="BEO74" s="8"/>
      <c r="BEP74" s="8"/>
      <c r="BEQ74" s="8"/>
      <c r="BER74" s="8"/>
      <c r="BES74" s="8"/>
      <c r="BET74" s="8"/>
      <c r="BEU74" s="8"/>
      <c r="BEV74" s="8"/>
      <c r="BEW74" s="8"/>
      <c r="BEX74" s="8"/>
      <c r="BEY74" s="8"/>
      <c r="BEZ74" s="8"/>
      <c r="BFA74" s="8"/>
      <c r="BFB74" s="8"/>
      <c r="BFC74" s="8"/>
      <c r="BFD74" s="8"/>
      <c r="BFE74" s="8"/>
      <c r="BFF74" s="8"/>
      <c r="BFG74" s="8"/>
      <c r="BFH74" s="8"/>
      <c r="BFI74" s="8"/>
      <c r="BFJ74" s="8"/>
      <c r="BFK74" s="8"/>
      <c r="BFL74" s="8"/>
      <c r="BFM74" s="8"/>
      <c r="BFN74" s="8"/>
      <c r="BFO74" s="8"/>
      <c r="BFP74" s="8"/>
      <c r="BFQ74" s="8"/>
      <c r="BFR74" s="8"/>
      <c r="BFS74" s="8"/>
      <c r="BFT74" s="8"/>
      <c r="BFU74" s="8"/>
      <c r="BFV74" s="8"/>
      <c r="BFW74" s="8"/>
      <c r="BFX74" s="8"/>
      <c r="BFY74" s="8"/>
      <c r="BFZ74" s="8"/>
      <c r="BGA74" s="8"/>
      <c r="BGB74" s="8"/>
      <c r="BGC74" s="8"/>
      <c r="BGD74" s="8"/>
      <c r="BGE74" s="8"/>
      <c r="BGF74" s="8"/>
      <c r="BGG74" s="8"/>
      <c r="BGH74" s="8"/>
      <c r="BGI74" s="8"/>
      <c r="BGJ74" s="8"/>
      <c r="BGK74" s="8"/>
      <c r="BGL74" s="8"/>
      <c r="BGM74" s="8"/>
      <c r="BGN74" s="8"/>
      <c r="BGO74" s="8"/>
      <c r="BGP74" s="8"/>
      <c r="BGQ74" s="8"/>
      <c r="BGR74" s="8"/>
      <c r="BGS74" s="8"/>
      <c r="BGT74" s="8"/>
      <c r="BGU74" s="8"/>
      <c r="BGV74" s="8"/>
      <c r="BGW74" s="8"/>
      <c r="BGX74" s="8"/>
      <c r="BGY74" s="8"/>
      <c r="BGZ74" s="8"/>
      <c r="BHA74" s="8"/>
      <c r="BHB74" s="8"/>
      <c r="BHC74" s="8"/>
      <c r="BHD74" s="8"/>
      <c r="BHE74" s="8"/>
      <c r="BHF74" s="8"/>
      <c r="BHG74" s="8"/>
      <c r="BHH74" s="8"/>
      <c r="BHI74" s="8"/>
      <c r="BHJ74" s="8"/>
      <c r="BHK74" s="8"/>
      <c r="BHL74" s="8"/>
      <c r="BHM74" s="8"/>
      <c r="BHN74" s="8"/>
      <c r="BHO74" s="8"/>
      <c r="BHP74" s="8"/>
      <c r="BHQ74" s="8"/>
      <c r="BHR74" s="8"/>
      <c r="BHS74" s="8"/>
      <c r="BHT74" s="8"/>
      <c r="BHU74" s="8"/>
      <c r="BHV74" s="8"/>
      <c r="BHW74" s="8"/>
      <c r="BHX74" s="8"/>
      <c r="BHY74" s="8"/>
      <c r="BHZ74" s="8"/>
      <c r="BIA74" s="8"/>
      <c r="BIB74" s="8"/>
      <c r="BIC74" s="8"/>
      <c r="BID74" s="8"/>
      <c r="BIE74" s="8"/>
      <c r="BIF74" s="8"/>
      <c r="BIG74" s="8"/>
      <c r="BIH74" s="8"/>
      <c r="BII74" s="8"/>
      <c r="BIJ74" s="8"/>
      <c r="BIK74" s="8"/>
      <c r="BIL74" s="8"/>
      <c r="BIM74" s="8"/>
      <c r="BIN74" s="8"/>
      <c r="BIO74" s="8"/>
      <c r="BIP74" s="8"/>
      <c r="BIQ74" s="8"/>
      <c r="BIR74" s="8"/>
      <c r="BIS74" s="8"/>
      <c r="BIT74" s="8"/>
      <c r="BIU74" s="8"/>
      <c r="BIV74" s="8"/>
      <c r="BIW74" s="8"/>
      <c r="BIX74" s="8"/>
      <c r="BIY74" s="8"/>
      <c r="BIZ74" s="8"/>
      <c r="BJA74" s="8"/>
      <c r="BJB74" s="8"/>
      <c r="BJC74" s="8"/>
      <c r="BJD74" s="8"/>
      <c r="BJE74" s="8"/>
      <c r="BJF74" s="8"/>
      <c r="BJG74" s="8"/>
      <c r="BJH74" s="8"/>
      <c r="BJI74" s="8"/>
      <c r="BJJ74" s="8"/>
      <c r="BJK74" s="8"/>
      <c r="BJL74" s="8"/>
      <c r="BJM74" s="8"/>
      <c r="BJN74" s="8"/>
      <c r="BJO74" s="8"/>
      <c r="BJP74" s="8"/>
      <c r="BJQ74" s="8"/>
      <c r="BJR74" s="8"/>
      <c r="BJS74" s="8"/>
      <c r="BJT74" s="8"/>
      <c r="BJU74" s="8"/>
      <c r="BJV74" s="8"/>
      <c r="BJW74" s="8"/>
      <c r="BJX74" s="8"/>
      <c r="BJY74" s="8"/>
      <c r="BJZ74" s="8"/>
      <c r="BKA74" s="8"/>
      <c r="BKB74" s="8"/>
      <c r="BKC74" s="8"/>
      <c r="BKD74" s="8"/>
      <c r="BKE74" s="8"/>
      <c r="BKF74" s="8"/>
      <c r="BKG74" s="8"/>
      <c r="BKH74" s="8"/>
      <c r="BKI74" s="8"/>
      <c r="BKJ74" s="8"/>
      <c r="BKK74" s="8"/>
      <c r="BKL74" s="8"/>
      <c r="BKM74" s="8"/>
      <c r="BKN74" s="8"/>
      <c r="BKO74" s="8"/>
      <c r="BKP74" s="8"/>
      <c r="BKQ74" s="8"/>
      <c r="BKR74" s="8"/>
      <c r="BKS74" s="8"/>
      <c r="BKT74" s="8"/>
      <c r="BKU74" s="8"/>
      <c r="BKV74" s="8"/>
      <c r="BKW74" s="8"/>
      <c r="BKX74" s="8"/>
      <c r="BKY74" s="8"/>
      <c r="BKZ74" s="8"/>
      <c r="BLA74" s="8"/>
      <c r="BLB74" s="8"/>
      <c r="BLC74" s="8"/>
      <c r="BLD74" s="8"/>
      <c r="BLE74" s="8"/>
      <c r="BLF74" s="8"/>
      <c r="BLG74" s="8"/>
      <c r="BLH74" s="8"/>
      <c r="BLI74" s="8"/>
      <c r="BLJ74" s="8"/>
      <c r="BLK74" s="8"/>
      <c r="BLL74" s="8"/>
      <c r="BLM74" s="8"/>
      <c r="BLN74" s="8"/>
      <c r="BLO74" s="8"/>
      <c r="BLP74" s="8"/>
      <c r="BLQ74" s="8"/>
      <c r="BLR74" s="8"/>
      <c r="BLS74" s="8"/>
      <c r="BLT74" s="8"/>
      <c r="BLU74" s="8"/>
      <c r="BLV74" s="8"/>
      <c r="BLW74" s="8"/>
      <c r="BLX74" s="8"/>
      <c r="BLY74" s="8"/>
      <c r="BLZ74" s="8"/>
      <c r="BMA74" s="8"/>
      <c r="BMB74" s="8"/>
      <c r="BMC74" s="8"/>
      <c r="BMD74" s="8"/>
      <c r="BME74" s="8"/>
      <c r="BMF74" s="8"/>
      <c r="BMG74" s="8"/>
      <c r="BMH74" s="8"/>
      <c r="BMI74" s="8"/>
      <c r="BMJ74" s="8"/>
      <c r="BMK74" s="8"/>
      <c r="BML74" s="8"/>
      <c r="BMM74" s="8"/>
      <c r="BMN74" s="8"/>
      <c r="BMO74" s="8"/>
      <c r="BMP74" s="8"/>
      <c r="BMQ74" s="8"/>
      <c r="BMR74" s="8"/>
      <c r="BMS74" s="8"/>
      <c r="BMT74" s="8"/>
      <c r="BMU74" s="8"/>
      <c r="BMV74" s="8"/>
      <c r="BMW74" s="8"/>
      <c r="BMX74" s="8"/>
      <c r="BMY74" s="8"/>
      <c r="BMZ74" s="8"/>
      <c r="BNA74" s="8"/>
      <c r="BNB74" s="8"/>
      <c r="BNC74" s="8"/>
      <c r="BND74" s="8"/>
      <c r="BNE74" s="8"/>
      <c r="BNF74" s="8"/>
      <c r="BNG74" s="8"/>
      <c r="BNH74" s="8"/>
      <c r="BNI74" s="8"/>
      <c r="BNJ74" s="8"/>
      <c r="BNK74" s="8"/>
      <c r="BNL74" s="8"/>
      <c r="BNM74" s="8"/>
      <c r="BNN74" s="8"/>
      <c r="BNO74" s="8"/>
      <c r="BNP74" s="8"/>
      <c r="BNQ74" s="8"/>
      <c r="BNR74" s="8"/>
      <c r="BNS74" s="8"/>
      <c r="BNT74" s="8"/>
      <c r="BNU74" s="8"/>
      <c r="BNV74" s="8"/>
      <c r="BNW74" s="8"/>
      <c r="BNX74" s="8"/>
      <c r="BNY74" s="8"/>
      <c r="BNZ74" s="8"/>
      <c r="BOA74" s="8"/>
      <c r="BOB74" s="8"/>
      <c r="BOC74" s="8"/>
      <c r="BOD74" s="8"/>
      <c r="BOE74" s="8"/>
      <c r="BOF74" s="8"/>
      <c r="BOG74" s="8"/>
      <c r="BOH74" s="8"/>
      <c r="BOI74" s="8"/>
      <c r="BOJ74" s="8"/>
      <c r="BOK74" s="8"/>
      <c r="BOL74" s="8"/>
      <c r="BOM74" s="8"/>
      <c r="BON74" s="8"/>
      <c r="BOO74" s="8"/>
      <c r="BOP74" s="8"/>
      <c r="BOQ74" s="8"/>
      <c r="BOR74" s="8"/>
      <c r="BOS74" s="8"/>
      <c r="BOT74" s="8"/>
      <c r="BOU74" s="8"/>
      <c r="BOV74" s="8"/>
      <c r="BOW74" s="8"/>
      <c r="BOX74" s="8"/>
      <c r="BOY74" s="8"/>
      <c r="BOZ74" s="8"/>
      <c r="BPA74" s="8"/>
      <c r="BPB74" s="8"/>
      <c r="BPC74" s="8"/>
      <c r="BPD74" s="8"/>
      <c r="BPE74" s="8"/>
      <c r="BPF74" s="8"/>
      <c r="BPG74" s="8"/>
      <c r="BPH74" s="8"/>
      <c r="BPI74" s="8"/>
      <c r="BPJ74" s="8"/>
      <c r="BPK74" s="8"/>
      <c r="BPL74" s="8"/>
      <c r="BPM74" s="8"/>
      <c r="BPN74" s="8"/>
      <c r="BPO74" s="8"/>
      <c r="BPP74" s="8"/>
      <c r="BPQ74" s="8"/>
      <c r="BPR74" s="8"/>
      <c r="BPS74" s="8"/>
      <c r="BPT74" s="8"/>
      <c r="BPU74" s="8"/>
      <c r="BPV74" s="8"/>
      <c r="BPW74" s="8"/>
      <c r="BPX74" s="8"/>
      <c r="BPY74" s="8"/>
      <c r="BPZ74" s="8"/>
      <c r="BQA74" s="8"/>
      <c r="BQB74" s="8"/>
      <c r="BQC74" s="8"/>
      <c r="BQD74" s="8"/>
      <c r="BQE74" s="8"/>
      <c r="BQF74" s="8"/>
      <c r="BQG74" s="8"/>
      <c r="BQH74" s="8"/>
      <c r="BQI74" s="8"/>
      <c r="BQJ74" s="8"/>
      <c r="BQK74" s="8"/>
      <c r="BQL74" s="8"/>
      <c r="BQM74" s="8"/>
      <c r="BQN74" s="8"/>
      <c r="BQO74" s="8"/>
      <c r="BQP74" s="8"/>
      <c r="BQQ74" s="8"/>
      <c r="BQR74" s="8"/>
      <c r="BQS74" s="8"/>
      <c r="BQT74" s="8"/>
      <c r="BQU74" s="8"/>
      <c r="BQV74" s="8"/>
      <c r="BQW74" s="8"/>
      <c r="BQX74" s="8"/>
      <c r="BQY74" s="8"/>
      <c r="BQZ74" s="8"/>
      <c r="BRA74" s="8"/>
      <c r="BRB74" s="8"/>
      <c r="BRC74" s="8"/>
      <c r="BRD74" s="8"/>
      <c r="BRE74" s="8"/>
      <c r="BRF74" s="8"/>
      <c r="BRG74" s="8"/>
      <c r="BRH74" s="8"/>
      <c r="BRI74" s="8"/>
      <c r="BRJ74" s="8"/>
      <c r="BRK74" s="8"/>
      <c r="BRL74" s="8"/>
      <c r="BRM74" s="8"/>
      <c r="BRN74" s="8"/>
      <c r="BRO74" s="8"/>
      <c r="BRP74" s="8"/>
      <c r="BRQ74" s="8"/>
      <c r="BRR74" s="8"/>
      <c r="BRS74" s="8"/>
      <c r="BRT74" s="8"/>
      <c r="BRU74" s="8"/>
      <c r="BRV74" s="8"/>
      <c r="BRW74" s="8"/>
      <c r="BRX74" s="8"/>
      <c r="BRY74" s="8"/>
      <c r="BRZ74" s="8"/>
      <c r="BSA74" s="8"/>
      <c r="BSB74" s="8"/>
      <c r="BSC74" s="8"/>
      <c r="BSD74" s="8"/>
      <c r="BSE74" s="8"/>
      <c r="BSF74" s="8"/>
      <c r="BSG74" s="8"/>
      <c r="BSH74" s="8"/>
      <c r="BSI74" s="8"/>
      <c r="BSJ74" s="8"/>
      <c r="BSK74" s="8"/>
      <c r="BSL74" s="8"/>
      <c r="BSM74" s="8"/>
      <c r="BSN74" s="8"/>
      <c r="BSO74" s="8"/>
      <c r="BSP74" s="8"/>
      <c r="BSQ74" s="8"/>
      <c r="BSR74" s="8"/>
      <c r="BSS74" s="8"/>
      <c r="BST74" s="8"/>
      <c r="BSU74" s="8"/>
      <c r="BSV74" s="8"/>
      <c r="BSW74" s="8"/>
      <c r="BSX74" s="8"/>
      <c r="BSY74" s="8"/>
      <c r="BSZ74" s="8"/>
      <c r="BTA74" s="8"/>
      <c r="BTB74" s="8"/>
      <c r="BTC74" s="8"/>
      <c r="BTD74" s="8"/>
      <c r="BTE74" s="8"/>
      <c r="BTF74" s="8"/>
      <c r="BTG74" s="8"/>
      <c r="BTH74" s="8"/>
      <c r="BTI74" s="8"/>
      <c r="BTJ74" s="8"/>
      <c r="BTK74" s="8"/>
      <c r="BTL74" s="8"/>
      <c r="BTM74" s="8"/>
      <c r="BTN74" s="8"/>
      <c r="BTO74" s="8"/>
      <c r="BTP74" s="8"/>
      <c r="BTQ74" s="8"/>
      <c r="BTR74" s="8"/>
      <c r="BTS74" s="8"/>
      <c r="BTT74" s="8"/>
      <c r="BTU74" s="8"/>
      <c r="BTV74" s="8"/>
      <c r="BTW74" s="8"/>
      <c r="BTX74" s="8"/>
      <c r="BTY74" s="8"/>
      <c r="BTZ74" s="8"/>
      <c r="BUA74" s="8"/>
      <c r="BUB74" s="8"/>
      <c r="BUC74" s="8"/>
      <c r="BUD74" s="8"/>
      <c r="BUE74" s="8"/>
      <c r="BUF74" s="8"/>
      <c r="BUG74" s="8"/>
      <c r="BUH74" s="8"/>
      <c r="BUI74" s="8"/>
      <c r="BUJ74" s="8"/>
      <c r="BUK74" s="8"/>
      <c r="BUL74" s="8"/>
      <c r="BUM74" s="8"/>
      <c r="BUN74" s="8"/>
      <c r="BUO74" s="8"/>
      <c r="BUP74" s="8"/>
      <c r="BUQ74" s="8"/>
      <c r="BUR74" s="8"/>
      <c r="BUS74" s="8"/>
      <c r="BUT74" s="8"/>
      <c r="BUU74" s="8"/>
      <c r="BUV74" s="8"/>
      <c r="BUW74" s="8"/>
      <c r="BUX74" s="8"/>
      <c r="BUY74" s="8"/>
      <c r="BUZ74" s="8"/>
      <c r="BVA74" s="8"/>
      <c r="BVB74" s="8"/>
      <c r="BVC74" s="8"/>
      <c r="BVD74" s="8"/>
      <c r="BVE74" s="8"/>
      <c r="BVF74" s="8"/>
      <c r="BVG74" s="8"/>
      <c r="BVH74" s="8"/>
      <c r="BVI74" s="8"/>
    </row>
    <row r="75" spans="1:1933" s="6" customFormat="1" ht="89.25" customHeight="1" x14ac:dyDescent="0.25">
      <c r="A75" s="9">
        <v>57</v>
      </c>
      <c r="B75" s="61"/>
      <c r="C75" s="49"/>
      <c r="D75" s="10"/>
      <c r="E75" s="68" t="s">
        <v>281</v>
      </c>
      <c r="G75" s="10"/>
      <c r="H75" s="63"/>
      <c r="I75" s="10"/>
      <c r="J75" s="15">
        <v>80000</v>
      </c>
      <c r="K75" s="63"/>
      <c r="L75" s="15"/>
      <c r="M75" s="10"/>
      <c r="N75" s="11">
        <v>48513.42</v>
      </c>
      <c r="O75" s="10"/>
      <c r="P75" s="61"/>
      <c r="Q75" s="61"/>
      <c r="R75" s="61"/>
      <c r="S75" s="66"/>
      <c r="T75" s="61"/>
      <c r="U75" s="61"/>
      <c r="V75" s="61"/>
      <c r="W75" s="61"/>
      <c r="X75" s="61"/>
      <c r="Y75" s="6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  <c r="AGJ75" s="8"/>
      <c r="AGK75" s="8"/>
      <c r="AGL75" s="8"/>
      <c r="AGM75" s="8"/>
      <c r="AGN75" s="8"/>
      <c r="AGO75" s="8"/>
      <c r="AGP75" s="8"/>
      <c r="AGQ75" s="8"/>
      <c r="AGR75" s="8"/>
      <c r="AGS75" s="8"/>
      <c r="AGT75" s="8"/>
      <c r="AGU75" s="8"/>
      <c r="AGV75" s="8"/>
      <c r="AGW75" s="8"/>
      <c r="AGX75" s="8"/>
      <c r="AGY75" s="8"/>
      <c r="AGZ75" s="8"/>
      <c r="AHA75" s="8"/>
      <c r="AHB75" s="8"/>
      <c r="AHC75" s="8"/>
      <c r="AHD75" s="8"/>
      <c r="AHE75" s="8"/>
      <c r="AHF75" s="8"/>
      <c r="AHG75" s="8"/>
      <c r="AHH75" s="8"/>
      <c r="AHI75" s="8"/>
      <c r="AHJ75" s="8"/>
      <c r="AHK75" s="8"/>
      <c r="AHL75" s="8"/>
      <c r="AHM75" s="8"/>
      <c r="AHN75" s="8"/>
      <c r="AHO75" s="8"/>
      <c r="AHP75" s="8"/>
      <c r="AHQ75" s="8"/>
      <c r="AHR75" s="8"/>
      <c r="AHS75" s="8"/>
      <c r="AHT75" s="8"/>
      <c r="AHU75" s="8"/>
      <c r="AHV75" s="8"/>
      <c r="AHW75" s="8"/>
      <c r="AHX75" s="8"/>
      <c r="AHY75" s="8"/>
      <c r="AHZ75" s="8"/>
      <c r="AIA75" s="8"/>
      <c r="AIB75" s="8"/>
      <c r="AIC75" s="8"/>
      <c r="AID75" s="8"/>
      <c r="AIE75" s="8"/>
      <c r="AIF75" s="8"/>
      <c r="AIG75" s="8"/>
      <c r="AIH75" s="8"/>
      <c r="AII75" s="8"/>
      <c r="AIJ75" s="8"/>
      <c r="AIK75" s="8"/>
      <c r="AIL75" s="8"/>
      <c r="AIM75" s="8"/>
      <c r="AIN75" s="8"/>
      <c r="AIO75" s="8"/>
      <c r="AIP75" s="8"/>
      <c r="AIQ75" s="8"/>
      <c r="AIR75" s="8"/>
      <c r="AIS75" s="8"/>
      <c r="AIT75" s="8"/>
      <c r="AIU75" s="8"/>
      <c r="AIV75" s="8"/>
      <c r="AIW75" s="8"/>
      <c r="AIX75" s="8"/>
      <c r="AIY75" s="8"/>
      <c r="AIZ75" s="8"/>
      <c r="AJA75" s="8"/>
      <c r="AJB75" s="8"/>
      <c r="AJC75" s="8"/>
      <c r="AJD75" s="8"/>
      <c r="AJE75" s="8"/>
      <c r="AJF75" s="8"/>
      <c r="AJG75" s="8"/>
      <c r="AJH75" s="8"/>
      <c r="AJI75" s="8"/>
      <c r="AJJ75" s="8"/>
      <c r="AJK75" s="8"/>
      <c r="AJL75" s="8"/>
      <c r="AJM75" s="8"/>
      <c r="AJN75" s="8"/>
      <c r="AJO75" s="8"/>
      <c r="AJP75" s="8"/>
      <c r="AJQ75" s="8"/>
      <c r="AJR75" s="8"/>
      <c r="AJS75" s="8"/>
      <c r="AJT75" s="8"/>
      <c r="AJU75" s="8"/>
      <c r="AJV75" s="8"/>
      <c r="AJW75" s="8"/>
      <c r="AJX75" s="8"/>
      <c r="AJY75" s="8"/>
      <c r="AJZ75" s="8"/>
      <c r="AKA75" s="8"/>
      <c r="AKB75" s="8"/>
      <c r="AKC75" s="8"/>
      <c r="AKD75" s="8"/>
      <c r="AKE75" s="8"/>
      <c r="AKF75" s="8"/>
      <c r="AKG75" s="8"/>
      <c r="AKH75" s="8"/>
      <c r="AKI75" s="8"/>
      <c r="AKJ75" s="8"/>
      <c r="AKK75" s="8"/>
      <c r="AKL75" s="8"/>
      <c r="AKM75" s="8"/>
      <c r="AKN75" s="8"/>
      <c r="AKO75" s="8"/>
      <c r="AKP75" s="8"/>
      <c r="AKQ75" s="8"/>
      <c r="AKR75" s="8"/>
      <c r="AKS75" s="8"/>
      <c r="AKT75" s="8"/>
      <c r="AKU75" s="8"/>
      <c r="AKV75" s="8"/>
      <c r="AKW75" s="8"/>
      <c r="AKX75" s="8"/>
      <c r="AKY75" s="8"/>
      <c r="AKZ75" s="8"/>
      <c r="ALA75" s="8"/>
      <c r="ALB75" s="8"/>
      <c r="ALC75" s="8"/>
      <c r="ALD75" s="8"/>
      <c r="ALE75" s="8"/>
      <c r="ALF75" s="8"/>
      <c r="ALG75" s="8"/>
      <c r="ALH75" s="8"/>
      <c r="ALI75" s="8"/>
      <c r="ALJ75" s="8"/>
      <c r="ALK75" s="8"/>
      <c r="ALL75" s="8"/>
      <c r="ALM75" s="8"/>
      <c r="ALN75" s="8"/>
      <c r="ALO75" s="8"/>
      <c r="ALP75" s="8"/>
      <c r="ALQ75" s="8"/>
      <c r="ALR75" s="8"/>
      <c r="ALS75" s="8"/>
      <c r="ALT75" s="8"/>
      <c r="ALU75" s="8"/>
      <c r="ALV75" s="8"/>
      <c r="ALW75" s="8"/>
      <c r="ALX75" s="8"/>
      <c r="ALY75" s="8"/>
      <c r="ALZ75" s="8"/>
      <c r="AMA75" s="8"/>
      <c r="AMB75" s="8"/>
      <c r="AMC75" s="8"/>
      <c r="AMD75" s="8"/>
      <c r="AME75" s="8"/>
      <c r="AMF75" s="8"/>
      <c r="AMG75" s="8"/>
      <c r="AMH75" s="8"/>
      <c r="AMI75" s="8"/>
      <c r="AMJ75" s="8"/>
      <c r="AMK75" s="8"/>
      <c r="AML75" s="8"/>
      <c r="AMM75" s="8"/>
      <c r="AMN75" s="8"/>
      <c r="AMO75" s="8"/>
      <c r="AMP75" s="8"/>
      <c r="AMQ75" s="8"/>
      <c r="AMR75" s="8"/>
      <c r="AMS75" s="8"/>
      <c r="AMT75" s="8"/>
      <c r="AMU75" s="8"/>
      <c r="AMV75" s="8"/>
      <c r="AMW75" s="8"/>
      <c r="AMX75" s="8"/>
      <c r="AMY75" s="8"/>
      <c r="AMZ75" s="8"/>
      <c r="ANA75" s="8"/>
      <c r="ANB75" s="8"/>
      <c r="ANC75" s="8"/>
      <c r="AND75" s="8"/>
      <c r="ANE75" s="8"/>
      <c r="ANF75" s="8"/>
      <c r="ANG75" s="8"/>
      <c r="ANH75" s="8"/>
      <c r="ANI75" s="8"/>
      <c r="ANJ75" s="8"/>
      <c r="ANK75" s="8"/>
      <c r="ANL75" s="8"/>
      <c r="ANM75" s="8"/>
      <c r="ANN75" s="8"/>
      <c r="ANO75" s="8"/>
      <c r="ANP75" s="8"/>
      <c r="ANQ75" s="8"/>
      <c r="ANR75" s="8"/>
      <c r="ANS75" s="8"/>
      <c r="ANT75" s="8"/>
      <c r="ANU75" s="8"/>
      <c r="ANV75" s="8"/>
      <c r="ANW75" s="8"/>
      <c r="ANX75" s="8"/>
      <c r="ANY75" s="8"/>
      <c r="ANZ75" s="8"/>
      <c r="AOA75" s="8"/>
      <c r="AOB75" s="8"/>
      <c r="AOC75" s="8"/>
      <c r="AOD75" s="8"/>
      <c r="AOE75" s="8"/>
      <c r="AOF75" s="8"/>
      <c r="AOG75" s="8"/>
      <c r="AOH75" s="8"/>
      <c r="AOI75" s="8"/>
      <c r="AOJ75" s="8"/>
      <c r="AOK75" s="8"/>
      <c r="AOL75" s="8"/>
      <c r="AOM75" s="8"/>
      <c r="AON75" s="8"/>
      <c r="AOO75" s="8"/>
      <c r="AOP75" s="8"/>
      <c r="AOQ75" s="8"/>
      <c r="AOR75" s="8"/>
      <c r="AOS75" s="8"/>
      <c r="AOT75" s="8"/>
      <c r="AOU75" s="8"/>
      <c r="AOV75" s="8"/>
      <c r="AOW75" s="8"/>
      <c r="AOX75" s="8"/>
      <c r="AOY75" s="8"/>
      <c r="AOZ75" s="8"/>
      <c r="APA75" s="8"/>
      <c r="APB75" s="8"/>
      <c r="APC75" s="8"/>
      <c r="APD75" s="8"/>
      <c r="APE75" s="8"/>
      <c r="APF75" s="8"/>
      <c r="APG75" s="8"/>
      <c r="APH75" s="8"/>
      <c r="API75" s="8"/>
      <c r="APJ75" s="8"/>
      <c r="APK75" s="8"/>
      <c r="APL75" s="8"/>
      <c r="APM75" s="8"/>
      <c r="APN75" s="8"/>
      <c r="APO75" s="8"/>
      <c r="APP75" s="8"/>
      <c r="APQ75" s="8"/>
      <c r="APR75" s="8"/>
      <c r="APS75" s="8"/>
      <c r="APT75" s="8"/>
      <c r="APU75" s="8"/>
      <c r="APV75" s="8"/>
      <c r="APW75" s="8"/>
      <c r="APX75" s="8"/>
      <c r="APY75" s="8"/>
      <c r="APZ75" s="8"/>
      <c r="AQA75" s="8"/>
      <c r="AQB75" s="8"/>
      <c r="AQC75" s="8"/>
      <c r="AQD75" s="8"/>
      <c r="AQE75" s="8"/>
      <c r="AQF75" s="8"/>
      <c r="AQG75" s="8"/>
      <c r="AQH75" s="8"/>
      <c r="AQI75" s="8"/>
      <c r="AQJ75" s="8"/>
      <c r="AQK75" s="8"/>
      <c r="AQL75" s="8"/>
      <c r="AQM75" s="8"/>
      <c r="AQN75" s="8"/>
      <c r="AQO75" s="8"/>
      <c r="AQP75" s="8"/>
      <c r="AQQ75" s="8"/>
      <c r="AQR75" s="8"/>
      <c r="AQS75" s="8"/>
      <c r="AQT75" s="8"/>
      <c r="AQU75" s="8"/>
      <c r="AQV75" s="8"/>
      <c r="AQW75" s="8"/>
      <c r="AQX75" s="8"/>
      <c r="AQY75" s="8"/>
      <c r="AQZ75" s="8"/>
      <c r="ARA75" s="8"/>
      <c r="ARB75" s="8"/>
      <c r="ARC75" s="8"/>
      <c r="ARD75" s="8"/>
      <c r="ARE75" s="8"/>
      <c r="ARF75" s="8"/>
      <c r="ARG75" s="8"/>
      <c r="ARH75" s="8"/>
      <c r="ARI75" s="8"/>
      <c r="ARJ75" s="8"/>
      <c r="ARK75" s="8"/>
      <c r="ARL75" s="8"/>
      <c r="ARM75" s="8"/>
      <c r="ARN75" s="8"/>
      <c r="ARO75" s="8"/>
      <c r="ARP75" s="8"/>
      <c r="ARQ75" s="8"/>
      <c r="ARR75" s="8"/>
      <c r="ARS75" s="8"/>
      <c r="ART75" s="8"/>
      <c r="ARU75" s="8"/>
      <c r="ARV75" s="8"/>
      <c r="ARW75" s="8"/>
      <c r="ARX75" s="8"/>
      <c r="ARY75" s="8"/>
      <c r="ARZ75" s="8"/>
      <c r="ASA75" s="8"/>
      <c r="ASB75" s="8"/>
      <c r="ASC75" s="8"/>
      <c r="ASD75" s="8"/>
      <c r="ASE75" s="8"/>
      <c r="ASF75" s="8"/>
      <c r="ASG75" s="8"/>
      <c r="ASH75" s="8"/>
      <c r="ASI75" s="8"/>
      <c r="ASJ75" s="8"/>
      <c r="ASK75" s="8"/>
      <c r="ASL75" s="8"/>
      <c r="ASM75" s="8"/>
      <c r="ASN75" s="8"/>
      <c r="ASO75" s="8"/>
      <c r="ASP75" s="8"/>
      <c r="ASQ75" s="8"/>
      <c r="ASR75" s="8"/>
      <c r="ASS75" s="8"/>
      <c r="AST75" s="8"/>
      <c r="ASU75" s="8"/>
      <c r="ASV75" s="8"/>
      <c r="ASW75" s="8"/>
      <c r="ASX75" s="8"/>
      <c r="ASY75" s="8"/>
      <c r="ASZ75" s="8"/>
      <c r="ATA75" s="8"/>
      <c r="ATB75" s="8"/>
      <c r="ATC75" s="8"/>
      <c r="ATD75" s="8"/>
      <c r="ATE75" s="8"/>
      <c r="ATF75" s="8"/>
      <c r="ATG75" s="8"/>
      <c r="ATH75" s="8"/>
      <c r="ATI75" s="8"/>
      <c r="ATJ75" s="8"/>
      <c r="ATK75" s="8"/>
      <c r="ATL75" s="8"/>
      <c r="ATM75" s="8"/>
      <c r="ATN75" s="8"/>
      <c r="ATO75" s="8"/>
      <c r="ATP75" s="8"/>
      <c r="ATQ75" s="8"/>
      <c r="ATR75" s="8"/>
      <c r="ATS75" s="8"/>
      <c r="ATT75" s="8"/>
      <c r="ATU75" s="8"/>
      <c r="ATV75" s="8"/>
      <c r="ATW75" s="8"/>
      <c r="ATX75" s="8"/>
      <c r="ATY75" s="8"/>
      <c r="ATZ75" s="8"/>
      <c r="AUA75" s="8"/>
      <c r="AUB75" s="8"/>
      <c r="AUC75" s="8"/>
      <c r="AUD75" s="8"/>
      <c r="AUE75" s="8"/>
      <c r="AUF75" s="8"/>
      <c r="AUG75" s="8"/>
      <c r="AUH75" s="8"/>
      <c r="AUI75" s="8"/>
      <c r="AUJ75" s="8"/>
      <c r="AUK75" s="8"/>
      <c r="AUL75" s="8"/>
      <c r="AUM75" s="8"/>
      <c r="AUN75" s="8"/>
      <c r="AUO75" s="8"/>
      <c r="AUP75" s="8"/>
      <c r="AUQ75" s="8"/>
      <c r="AUR75" s="8"/>
      <c r="AUS75" s="8"/>
      <c r="AUT75" s="8"/>
      <c r="AUU75" s="8"/>
      <c r="AUV75" s="8"/>
      <c r="AUW75" s="8"/>
      <c r="AUX75" s="8"/>
      <c r="AUY75" s="8"/>
      <c r="AUZ75" s="8"/>
      <c r="AVA75" s="8"/>
      <c r="AVB75" s="8"/>
      <c r="AVC75" s="8"/>
      <c r="AVD75" s="8"/>
      <c r="AVE75" s="8"/>
      <c r="AVF75" s="8"/>
      <c r="AVG75" s="8"/>
      <c r="AVH75" s="8"/>
      <c r="AVI75" s="8"/>
      <c r="AVJ75" s="8"/>
      <c r="AVK75" s="8"/>
      <c r="AVL75" s="8"/>
      <c r="AVM75" s="8"/>
      <c r="AVN75" s="8"/>
      <c r="AVO75" s="8"/>
      <c r="AVP75" s="8"/>
      <c r="AVQ75" s="8"/>
      <c r="AVR75" s="8"/>
      <c r="AVS75" s="8"/>
      <c r="AVT75" s="8"/>
      <c r="AVU75" s="8"/>
      <c r="AVV75" s="8"/>
      <c r="AVW75" s="8"/>
      <c r="AVX75" s="8"/>
      <c r="AVY75" s="8"/>
      <c r="AVZ75" s="8"/>
      <c r="AWA75" s="8"/>
      <c r="AWB75" s="8"/>
      <c r="AWC75" s="8"/>
      <c r="AWD75" s="8"/>
      <c r="AWE75" s="8"/>
      <c r="AWF75" s="8"/>
      <c r="AWG75" s="8"/>
      <c r="AWH75" s="8"/>
      <c r="AWI75" s="8"/>
      <c r="AWJ75" s="8"/>
      <c r="AWK75" s="8"/>
      <c r="AWL75" s="8"/>
      <c r="AWM75" s="8"/>
      <c r="AWN75" s="8"/>
      <c r="AWO75" s="8"/>
      <c r="AWP75" s="8"/>
      <c r="AWQ75" s="8"/>
      <c r="AWR75" s="8"/>
      <c r="AWS75" s="8"/>
      <c r="AWT75" s="8"/>
      <c r="AWU75" s="8"/>
      <c r="AWV75" s="8"/>
      <c r="AWW75" s="8"/>
      <c r="AWX75" s="8"/>
      <c r="AWY75" s="8"/>
      <c r="AWZ75" s="8"/>
      <c r="AXA75" s="8"/>
      <c r="AXB75" s="8"/>
      <c r="AXC75" s="8"/>
      <c r="AXD75" s="8"/>
      <c r="AXE75" s="8"/>
      <c r="AXF75" s="8"/>
      <c r="AXG75" s="8"/>
      <c r="AXH75" s="8"/>
      <c r="AXI75" s="8"/>
      <c r="AXJ75" s="8"/>
      <c r="AXK75" s="8"/>
      <c r="AXL75" s="8"/>
      <c r="AXM75" s="8"/>
      <c r="AXN75" s="8"/>
      <c r="AXO75" s="8"/>
      <c r="AXP75" s="8"/>
      <c r="AXQ75" s="8"/>
      <c r="AXR75" s="8"/>
      <c r="AXS75" s="8"/>
      <c r="AXT75" s="8"/>
      <c r="AXU75" s="8"/>
      <c r="AXV75" s="8"/>
      <c r="AXW75" s="8"/>
      <c r="AXX75" s="8"/>
      <c r="AXY75" s="8"/>
      <c r="AXZ75" s="8"/>
      <c r="AYA75" s="8"/>
      <c r="AYB75" s="8"/>
      <c r="AYC75" s="8"/>
      <c r="AYD75" s="8"/>
      <c r="AYE75" s="8"/>
      <c r="AYF75" s="8"/>
      <c r="AYG75" s="8"/>
      <c r="AYH75" s="8"/>
      <c r="AYI75" s="8"/>
      <c r="AYJ75" s="8"/>
      <c r="AYK75" s="8"/>
      <c r="AYL75" s="8"/>
      <c r="AYM75" s="8"/>
      <c r="AYN75" s="8"/>
      <c r="AYO75" s="8"/>
      <c r="AYP75" s="8"/>
      <c r="AYQ75" s="8"/>
      <c r="AYR75" s="8"/>
      <c r="AYS75" s="8"/>
      <c r="AYT75" s="8"/>
      <c r="AYU75" s="8"/>
      <c r="AYV75" s="8"/>
      <c r="AYW75" s="8"/>
      <c r="AYX75" s="8"/>
      <c r="AYY75" s="8"/>
      <c r="AYZ75" s="8"/>
      <c r="AZA75" s="8"/>
      <c r="AZB75" s="8"/>
      <c r="AZC75" s="8"/>
      <c r="AZD75" s="8"/>
      <c r="AZE75" s="8"/>
      <c r="AZF75" s="8"/>
      <c r="AZG75" s="8"/>
      <c r="AZH75" s="8"/>
      <c r="AZI75" s="8"/>
      <c r="AZJ75" s="8"/>
      <c r="AZK75" s="8"/>
      <c r="AZL75" s="8"/>
      <c r="AZM75" s="8"/>
      <c r="AZN75" s="8"/>
      <c r="AZO75" s="8"/>
      <c r="AZP75" s="8"/>
      <c r="AZQ75" s="8"/>
      <c r="AZR75" s="8"/>
      <c r="AZS75" s="8"/>
      <c r="AZT75" s="8"/>
      <c r="AZU75" s="8"/>
      <c r="AZV75" s="8"/>
      <c r="AZW75" s="8"/>
      <c r="AZX75" s="8"/>
      <c r="AZY75" s="8"/>
      <c r="AZZ75" s="8"/>
      <c r="BAA75" s="8"/>
      <c r="BAB75" s="8"/>
      <c r="BAC75" s="8"/>
      <c r="BAD75" s="8"/>
      <c r="BAE75" s="8"/>
      <c r="BAF75" s="8"/>
      <c r="BAG75" s="8"/>
      <c r="BAH75" s="8"/>
      <c r="BAI75" s="8"/>
      <c r="BAJ75" s="8"/>
      <c r="BAK75" s="8"/>
      <c r="BAL75" s="8"/>
      <c r="BAM75" s="8"/>
      <c r="BAN75" s="8"/>
      <c r="BAO75" s="8"/>
      <c r="BAP75" s="8"/>
      <c r="BAQ75" s="8"/>
      <c r="BAR75" s="8"/>
      <c r="BAS75" s="8"/>
      <c r="BAT75" s="8"/>
      <c r="BAU75" s="8"/>
      <c r="BAV75" s="8"/>
      <c r="BAW75" s="8"/>
      <c r="BAX75" s="8"/>
      <c r="BAY75" s="8"/>
      <c r="BAZ75" s="8"/>
      <c r="BBA75" s="8"/>
      <c r="BBB75" s="8"/>
      <c r="BBC75" s="8"/>
      <c r="BBD75" s="8"/>
      <c r="BBE75" s="8"/>
      <c r="BBF75" s="8"/>
      <c r="BBG75" s="8"/>
      <c r="BBH75" s="8"/>
      <c r="BBI75" s="8"/>
      <c r="BBJ75" s="8"/>
      <c r="BBK75" s="8"/>
      <c r="BBL75" s="8"/>
      <c r="BBM75" s="8"/>
      <c r="BBN75" s="8"/>
      <c r="BBO75" s="8"/>
      <c r="BBP75" s="8"/>
      <c r="BBQ75" s="8"/>
      <c r="BBR75" s="8"/>
      <c r="BBS75" s="8"/>
      <c r="BBT75" s="8"/>
      <c r="BBU75" s="8"/>
      <c r="BBV75" s="8"/>
      <c r="BBW75" s="8"/>
      <c r="BBX75" s="8"/>
      <c r="BBY75" s="8"/>
      <c r="BBZ75" s="8"/>
      <c r="BCA75" s="8"/>
      <c r="BCB75" s="8"/>
      <c r="BCC75" s="8"/>
      <c r="BCD75" s="8"/>
      <c r="BCE75" s="8"/>
      <c r="BCF75" s="8"/>
      <c r="BCG75" s="8"/>
      <c r="BCH75" s="8"/>
      <c r="BCI75" s="8"/>
      <c r="BCJ75" s="8"/>
      <c r="BCK75" s="8"/>
      <c r="BCL75" s="8"/>
      <c r="BCM75" s="8"/>
      <c r="BCN75" s="8"/>
      <c r="BCO75" s="8"/>
      <c r="BCP75" s="8"/>
      <c r="BCQ75" s="8"/>
      <c r="BCR75" s="8"/>
      <c r="BCS75" s="8"/>
      <c r="BCT75" s="8"/>
      <c r="BCU75" s="8"/>
      <c r="BCV75" s="8"/>
      <c r="BCW75" s="8"/>
      <c r="BCX75" s="8"/>
      <c r="BCY75" s="8"/>
      <c r="BCZ75" s="8"/>
      <c r="BDA75" s="8"/>
      <c r="BDB75" s="8"/>
      <c r="BDC75" s="8"/>
      <c r="BDD75" s="8"/>
      <c r="BDE75" s="8"/>
      <c r="BDF75" s="8"/>
      <c r="BDG75" s="8"/>
      <c r="BDH75" s="8"/>
      <c r="BDI75" s="8"/>
      <c r="BDJ75" s="8"/>
      <c r="BDK75" s="8"/>
      <c r="BDL75" s="8"/>
      <c r="BDM75" s="8"/>
      <c r="BDN75" s="8"/>
      <c r="BDO75" s="8"/>
      <c r="BDP75" s="8"/>
      <c r="BDQ75" s="8"/>
      <c r="BDR75" s="8"/>
      <c r="BDS75" s="8"/>
      <c r="BDT75" s="8"/>
      <c r="BDU75" s="8"/>
      <c r="BDV75" s="8"/>
      <c r="BDW75" s="8"/>
      <c r="BDX75" s="8"/>
      <c r="BDY75" s="8"/>
      <c r="BDZ75" s="8"/>
      <c r="BEA75" s="8"/>
      <c r="BEB75" s="8"/>
      <c r="BEC75" s="8"/>
      <c r="BED75" s="8"/>
      <c r="BEE75" s="8"/>
      <c r="BEF75" s="8"/>
      <c r="BEG75" s="8"/>
      <c r="BEH75" s="8"/>
      <c r="BEI75" s="8"/>
      <c r="BEJ75" s="8"/>
      <c r="BEK75" s="8"/>
      <c r="BEL75" s="8"/>
      <c r="BEM75" s="8"/>
      <c r="BEN75" s="8"/>
      <c r="BEO75" s="8"/>
      <c r="BEP75" s="8"/>
      <c r="BEQ75" s="8"/>
      <c r="BER75" s="8"/>
      <c r="BES75" s="8"/>
      <c r="BET75" s="8"/>
      <c r="BEU75" s="8"/>
      <c r="BEV75" s="8"/>
      <c r="BEW75" s="8"/>
      <c r="BEX75" s="8"/>
      <c r="BEY75" s="8"/>
      <c r="BEZ75" s="8"/>
      <c r="BFA75" s="8"/>
      <c r="BFB75" s="8"/>
      <c r="BFC75" s="8"/>
      <c r="BFD75" s="8"/>
      <c r="BFE75" s="8"/>
      <c r="BFF75" s="8"/>
      <c r="BFG75" s="8"/>
      <c r="BFH75" s="8"/>
      <c r="BFI75" s="8"/>
      <c r="BFJ75" s="8"/>
      <c r="BFK75" s="8"/>
      <c r="BFL75" s="8"/>
      <c r="BFM75" s="8"/>
      <c r="BFN75" s="8"/>
      <c r="BFO75" s="8"/>
      <c r="BFP75" s="8"/>
      <c r="BFQ75" s="8"/>
      <c r="BFR75" s="8"/>
      <c r="BFS75" s="8"/>
      <c r="BFT75" s="8"/>
      <c r="BFU75" s="8"/>
      <c r="BFV75" s="8"/>
      <c r="BFW75" s="8"/>
      <c r="BFX75" s="8"/>
      <c r="BFY75" s="8"/>
      <c r="BFZ75" s="8"/>
      <c r="BGA75" s="8"/>
      <c r="BGB75" s="8"/>
      <c r="BGC75" s="8"/>
      <c r="BGD75" s="8"/>
      <c r="BGE75" s="8"/>
      <c r="BGF75" s="8"/>
      <c r="BGG75" s="8"/>
      <c r="BGH75" s="8"/>
      <c r="BGI75" s="8"/>
      <c r="BGJ75" s="8"/>
      <c r="BGK75" s="8"/>
      <c r="BGL75" s="8"/>
      <c r="BGM75" s="8"/>
      <c r="BGN75" s="8"/>
      <c r="BGO75" s="8"/>
      <c r="BGP75" s="8"/>
      <c r="BGQ75" s="8"/>
      <c r="BGR75" s="8"/>
      <c r="BGS75" s="8"/>
      <c r="BGT75" s="8"/>
      <c r="BGU75" s="8"/>
      <c r="BGV75" s="8"/>
      <c r="BGW75" s="8"/>
      <c r="BGX75" s="8"/>
      <c r="BGY75" s="8"/>
      <c r="BGZ75" s="8"/>
      <c r="BHA75" s="8"/>
      <c r="BHB75" s="8"/>
      <c r="BHC75" s="8"/>
      <c r="BHD75" s="8"/>
      <c r="BHE75" s="8"/>
      <c r="BHF75" s="8"/>
      <c r="BHG75" s="8"/>
      <c r="BHH75" s="8"/>
      <c r="BHI75" s="8"/>
      <c r="BHJ75" s="8"/>
      <c r="BHK75" s="8"/>
      <c r="BHL75" s="8"/>
      <c r="BHM75" s="8"/>
      <c r="BHN75" s="8"/>
      <c r="BHO75" s="8"/>
      <c r="BHP75" s="8"/>
      <c r="BHQ75" s="8"/>
      <c r="BHR75" s="8"/>
      <c r="BHS75" s="8"/>
      <c r="BHT75" s="8"/>
      <c r="BHU75" s="8"/>
      <c r="BHV75" s="8"/>
      <c r="BHW75" s="8"/>
      <c r="BHX75" s="8"/>
      <c r="BHY75" s="8"/>
      <c r="BHZ75" s="8"/>
      <c r="BIA75" s="8"/>
      <c r="BIB75" s="8"/>
      <c r="BIC75" s="8"/>
      <c r="BID75" s="8"/>
      <c r="BIE75" s="8"/>
      <c r="BIF75" s="8"/>
      <c r="BIG75" s="8"/>
      <c r="BIH75" s="8"/>
      <c r="BII75" s="8"/>
      <c r="BIJ75" s="8"/>
      <c r="BIK75" s="8"/>
      <c r="BIL75" s="8"/>
      <c r="BIM75" s="8"/>
      <c r="BIN75" s="8"/>
      <c r="BIO75" s="8"/>
      <c r="BIP75" s="8"/>
      <c r="BIQ75" s="8"/>
      <c r="BIR75" s="8"/>
      <c r="BIS75" s="8"/>
      <c r="BIT75" s="8"/>
      <c r="BIU75" s="8"/>
      <c r="BIV75" s="8"/>
      <c r="BIW75" s="8"/>
      <c r="BIX75" s="8"/>
      <c r="BIY75" s="8"/>
      <c r="BIZ75" s="8"/>
      <c r="BJA75" s="8"/>
      <c r="BJB75" s="8"/>
      <c r="BJC75" s="8"/>
      <c r="BJD75" s="8"/>
      <c r="BJE75" s="8"/>
      <c r="BJF75" s="8"/>
      <c r="BJG75" s="8"/>
      <c r="BJH75" s="8"/>
      <c r="BJI75" s="8"/>
      <c r="BJJ75" s="8"/>
      <c r="BJK75" s="8"/>
      <c r="BJL75" s="8"/>
      <c r="BJM75" s="8"/>
      <c r="BJN75" s="8"/>
      <c r="BJO75" s="8"/>
      <c r="BJP75" s="8"/>
      <c r="BJQ75" s="8"/>
      <c r="BJR75" s="8"/>
      <c r="BJS75" s="8"/>
      <c r="BJT75" s="8"/>
      <c r="BJU75" s="8"/>
      <c r="BJV75" s="8"/>
      <c r="BJW75" s="8"/>
      <c r="BJX75" s="8"/>
      <c r="BJY75" s="8"/>
      <c r="BJZ75" s="8"/>
      <c r="BKA75" s="8"/>
      <c r="BKB75" s="8"/>
      <c r="BKC75" s="8"/>
      <c r="BKD75" s="8"/>
      <c r="BKE75" s="8"/>
      <c r="BKF75" s="8"/>
      <c r="BKG75" s="8"/>
      <c r="BKH75" s="8"/>
      <c r="BKI75" s="8"/>
      <c r="BKJ75" s="8"/>
      <c r="BKK75" s="8"/>
      <c r="BKL75" s="8"/>
      <c r="BKM75" s="8"/>
      <c r="BKN75" s="8"/>
      <c r="BKO75" s="8"/>
      <c r="BKP75" s="8"/>
      <c r="BKQ75" s="8"/>
      <c r="BKR75" s="8"/>
      <c r="BKS75" s="8"/>
      <c r="BKT75" s="8"/>
      <c r="BKU75" s="8"/>
      <c r="BKV75" s="8"/>
      <c r="BKW75" s="8"/>
      <c r="BKX75" s="8"/>
      <c r="BKY75" s="8"/>
      <c r="BKZ75" s="8"/>
      <c r="BLA75" s="8"/>
      <c r="BLB75" s="8"/>
      <c r="BLC75" s="8"/>
      <c r="BLD75" s="8"/>
      <c r="BLE75" s="8"/>
      <c r="BLF75" s="8"/>
      <c r="BLG75" s="8"/>
      <c r="BLH75" s="8"/>
      <c r="BLI75" s="8"/>
      <c r="BLJ75" s="8"/>
      <c r="BLK75" s="8"/>
      <c r="BLL75" s="8"/>
      <c r="BLM75" s="8"/>
      <c r="BLN75" s="8"/>
      <c r="BLO75" s="8"/>
      <c r="BLP75" s="8"/>
      <c r="BLQ75" s="8"/>
      <c r="BLR75" s="8"/>
      <c r="BLS75" s="8"/>
      <c r="BLT75" s="8"/>
      <c r="BLU75" s="8"/>
      <c r="BLV75" s="8"/>
      <c r="BLW75" s="8"/>
      <c r="BLX75" s="8"/>
      <c r="BLY75" s="8"/>
      <c r="BLZ75" s="8"/>
      <c r="BMA75" s="8"/>
      <c r="BMB75" s="8"/>
      <c r="BMC75" s="8"/>
      <c r="BMD75" s="8"/>
      <c r="BME75" s="8"/>
      <c r="BMF75" s="8"/>
      <c r="BMG75" s="8"/>
      <c r="BMH75" s="8"/>
      <c r="BMI75" s="8"/>
      <c r="BMJ75" s="8"/>
      <c r="BMK75" s="8"/>
      <c r="BML75" s="8"/>
      <c r="BMM75" s="8"/>
      <c r="BMN75" s="8"/>
      <c r="BMO75" s="8"/>
      <c r="BMP75" s="8"/>
      <c r="BMQ75" s="8"/>
      <c r="BMR75" s="8"/>
      <c r="BMS75" s="8"/>
      <c r="BMT75" s="8"/>
      <c r="BMU75" s="8"/>
      <c r="BMV75" s="8"/>
      <c r="BMW75" s="8"/>
      <c r="BMX75" s="8"/>
      <c r="BMY75" s="8"/>
      <c r="BMZ75" s="8"/>
      <c r="BNA75" s="8"/>
      <c r="BNB75" s="8"/>
      <c r="BNC75" s="8"/>
      <c r="BND75" s="8"/>
      <c r="BNE75" s="8"/>
      <c r="BNF75" s="8"/>
      <c r="BNG75" s="8"/>
      <c r="BNH75" s="8"/>
      <c r="BNI75" s="8"/>
      <c r="BNJ75" s="8"/>
      <c r="BNK75" s="8"/>
      <c r="BNL75" s="8"/>
      <c r="BNM75" s="8"/>
      <c r="BNN75" s="8"/>
      <c r="BNO75" s="8"/>
      <c r="BNP75" s="8"/>
      <c r="BNQ75" s="8"/>
      <c r="BNR75" s="8"/>
      <c r="BNS75" s="8"/>
      <c r="BNT75" s="8"/>
      <c r="BNU75" s="8"/>
      <c r="BNV75" s="8"/>
      <c r="BNW75" s="8"/>
      <c r="BNX75" s="8"/>
      <c r="BNY75" s="8"/>
      <c r="BNZ75" s="8"/>
      <c r="BOA75" s="8"/>
      <c r="BOB75" s="8"/>
      <c r="BOC75" s="8"/>
      <c r="BOD75" s="8"/>
      <c r="BOE75" s="8"/>
      <c r="BOF75" s="8"/>
      <c r="BOG75" s="8"/>
      <c r="BOH75" s="8"/>
      <c r="BOI75" s="8"/>
      <c r="BOJ75" s="8"/>
      <c r="BOK75" s="8"/>
      <c r="BOL75" s="8"/>
      <c r="BOM75" s="8"/>
      <c r="BON75" s="8"/>
      <c r="BOO75" s="8"/>
      <c r="BOP75" s="8"/>
      <c r="BOQ75" s="8"/>
      <c r="BOR75" s="8"/>
      <c r="BOS75" s="8"/>
      <c r="BOT75" s="8"/>
      <c r="BOU75" s="8"/>
      <c r="BOV75" s="8"/>
      <c r="BOW75" s="8"/>
      <c r="BOX75" s="8"/>
      <c r="BOY75" s="8"/>
      <c r="BOZ75" s="8"/>
      <c r="BPA75" s="8"/>
      <c r="BPB75" s="8"/>
      <c r="BPC75" s="8"/>
      <c r="BPD75" s="8"/>
      <c r="BPE75" s="8"/>
      <c r="BPF75" s="8"/>
      <c r="BPG75" s="8"/>
      <c r="BPH75" s="8"/>
      <c r="BPI75" s="8"/>
      <c r="BPJ75" s="8"/>
      <c r="BPK75" s="8"/>
      <c r="BPL75" s="8"/>
      <c r="BPM75" s="8"/>
      <c r="BPN75" s="8"/>
      <c r="BPO75" s="8"/>
      <c r="BPP75" s="8"/>
      <c r="BPQ75" s="8"/>
      <c r="BPR75" s="8"/>
      <c r="BPS75" s="8"/>
      <c r="BPT75" s="8"/>
      <c r="BPU75" s="8"/>
      <c r="BPV75" s="8"/>
      <c r="BPW75" s="8"/>
      <c r="BPX75" s="8"/>
      <c r="BPY75" s="8"/>
      <c r="BPZ75" s="8"/>
      <c r="BQA75" s="8"/>
      <c r="BQB75" s="8"/>
      <c r="BQC75" s="8"/>
      <c r="BQD75" s="8"/>
      <c r="BQE75" s="8"/>
      <c r="BQF75" s="8"/>
      <c r="BQG75" s="8"/>
      <c r="BQH75" s="8"/>
      <c r="BQI75" s="8"/>
      <c r="BQJ75" s="8"/>
      <c r="BQK75" s="8"/>
      <c r="BQL75" s="8"/>
      <c r="BQM75" s="8"/>
      <c r="BQN75" s="8"/>
      <c r="BQO75" s="8"/>
      <c r="BQP75" s="8"/>
      <c r="BQQ75" s="8"/>
      <c r="BQR75" s="8"/>
      <c r="BQS75" s="8"/>
      <c r="BQT75" s="8"/>
      <c r="BQU75" s="8"/>
      <c r="BQV75" s="8"/>
      <c r="BQW75" s="8"/>
      <c r="BQX75" s="8"/>
      <c r="BQY75" s="8"/>
      <c r="BQZ75" s="8"/>
      <c r="BRA75" s="8"/>
      <c r="BRB75" s="8"/>
      <c r="BRC75" s="8"/>
      <c r="BRD75" s="8"/>
      <c r="BRE75" s="8"/>
      <c r="BRF75" s="8"/>
      <c r="BRG75" s="8"/>
      <c r="BRH75" s="8"/>
      <c r="BRI75" s="8"/>
      <c r="BRJ75" s="8"/>
      <c r="BRK75" s="8"/>
      <c r="BRL75" s="8"/>
      <c r="BRM75" s="8"/>
      <c r="BRN75" s="8"/>
      <c r="BRO75" s="8"/>
      <c r="BRP75" s="8"/>
      <c r="BRQ75" s="8"/>
      <c r="BRR75" s="8"/>
      <c r="BRS75" s="8"/>
      <c r="BRT75" s="8"/>
      <c r="BRU75" s="8"/>
      <c r="BRV75" s="8"/>
      <c r="BRW75" s="8"/>
      <c r="BRX75" s="8"/>
      <c r="BRY75" s="8"/>
      <c r="BRZ75" s="8"/>
      <c r="BSA75" s="8"/>
      <c r="BSB75" s="8"/>
      <c r="BSC75" s="8"/>
      <c r="BSD75" s="8"/>
      <c r="BSE75" s="8"/>
      <c r="BSF75" s="8"/>
      <c r="BSG75" s="8"/>
      <c r="BSH75" s="8"/>
      <c r="BSI75" s="8"/>
      <c r="BSJ75" s="8"/>
      <c r="BSK75" s="8"/>
      <c r="BSL75" s="8"/>
      <c r="BSM75" s="8"/>
      <c r="BSN75" s="8"/>
      <c r="BSO75" s="8"/>
      <c r="BSP75" s="8"/>
      <c r="BSQ75" s="8"/>
      <c r="BSR75" s="8"/>
      <c r="BSS75" s="8"/>
      <c r="BST75" s="8"/>
      <c r="BSU75" s="8"/>
      <c r="BSV75" s="8"/>
      <c r="BSW75" s="8"/>
      <c r="BSX75" s="8"/>
      <c r="BSY75" s="8"/>
      <c r="BSZ75" s="8"/>
      <c r="BTA75" s="8"/>
      <c r="BTB75" s="8"/>
      <c r="BTC75" s="8"/>
      <c r="BTD75" s="8"/>
      <c r="BTE75" s="8"/>
      <c r="BTF75" s="8"/>
      <c r="BTG75" s="8"/>
      <c r="BTH75" s="8"/>
      <c r="BTI75" s="8"/>
      <c r="BTJ75" s="8"/>
      <c r="BTK75" s="8"/>
      <c r="BTL75" s="8"/>
      <c r="BTM75" s="8"/>
      <c r="BTN75" s="8"/>
      <c r="BTO75" s="8"/>
      <c r="BTP75" s="8"/>
      <c r="BTQ75" s="8"/>
      <c r="BTR75" s="8"/>
      <c r="BTS75" s="8"/>
      <c r="BTT75" s="8"/>
      <c r="BTU75" s="8"/>
      <c r="BTV75" s="8"/>
      <c r="BTW75" s="8"/>
      <c r="BTX75" s="8"/>
      <c r="BTY75" s="8"/>
      <c r="BTZ75" s="8"/>
      <c r="BUA75" s="8"/>
      <c r="BUB75" s="8"/>
      <c r="BUC75" s="8"/>
      <c r="BUD75" s="8"/>
      <c r="BUE75" s="8"/>
      <c r="BUF75" s="8"/>
      <c r="BUG75" s="8"/>
      <c r="BUH75" s="8"/>
      <c r="BUI75" s="8"/>
      <c r="BUJ75" s="8"/>
      <c r="BUK75" s="8"/>
      <c r="BUL75" s="8"/>
      <c r="BUM75" s="8"/>
      <c r="BUN75" s="8"/>
      <c r="BUO75" s="8"/>
      <c r="BUP75" s="8"/>
      <c r="BUQ75" s="8"/>
      <c r="BUR75" s="8"/>
      <c r="BUS75" s="8"/>
      <c r="BUT75" s="8"/>
      <c r="BUU75" s="8"/>
      <c r="BUV75" s="8"/>
      <c r="BUW75" s="8"/>
      <c r="BUX75" s="8"/>
      <c r="BUY75" s="8"/>
      <c r="BUZ75" s="8"/>
      <c r="BVA75" s="8"/>
      <c r="BVB75" s="8"/>
      <c r="BVC75" s="8"/>
      <c r="BVD75" s="8"/>
      <c r="BVE75" s="8"/>
      <c r="BVF75" s="8"/>
      <c r="BVG75" s="8"/>
      <c r="BVH75" s="8"/>
      <c r="BVI75" s="8"/>
    </row>
    <row r="76" spans="1:1933" s="6" customFormat="1" ht="89.25" customHeight="1" x14ac:dyDescent="0.25">
      <c r="A76" s="9">
        <v>58</v>
      </c>
      <c r="B76" s="61"/>
      <c r="C76" s="49"/>
      <c r="D76" s="10"/>
      <c r="E76" s="68" t="s">
        <v>282</v>
      </c>
      <c r="G76" s="10"/>
      <c r="H76" s="63"/>
      <c r="I76" s="10"/>
      <c r="J76" s="13"/>
      <c r="K76" s="63"/>
      <c r="L76" s="15"/>
      <c r="M76" s="10"/>
      <c r="N76" s="64"/>
      <c r="O76" s="10"/>
      <c r="P76" s="61"/>
      <c r="Q76" s="61"/>
      <c r="R76" s="61"/>
      <c r="S76" s="66"/>
      <c r="T76" s="61"/>
      <c r="U76" s="61"/>
      <c r="V76" s="61"/>
      <c r="W76" s="61"/>
      <c r="X76" s="61"/>
      <c r="Y76" s="6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  <c r="AGJ76" s="8"/>
      <c r="AGK76" s="8"/>
      <c r="AGL76" s="8"/>
      <c r="AGM76" s="8"/>
      <c r="AGN76" s="8"/>
      <c r="AGO76" s="8"/>
      <c r="AGP76" s="8"/>
      <c r="AGQ76" s="8"/>
      <c r="AGR76" s="8"/>
      <c r="AGS76" s="8"/>
      <c r="AGT76" s="8"/>
      <c r="AGU76" s="8"/>
      <c r="AGV76" s="8"/>
      <c r="AGW76" s="8"/>
      <c r="AGX76" s="8"/>
      <c r="AGY76" s="8"/>
      <c r="AGZ76" s="8"/>
      <c r="AHA76" s="8"/>
      <c r="AHB76" s="8"/>
      <c r="AHC76" s="8"/>
      <c r="AHD76" s="8"/>
      <c r="AHE76" s="8"/>
      <c r="AHF76" s="8"/>
      <c r="AHG76" s="8"/>
      <c r="AHH76" s="8"/>
      <c r="AHI76" s="8"/>
      <c r="AHJ76" s="8"/>
      <c r="AHK76" s="8"/>
      <c r="AHL76" s="8"/>
      <c r="AHM76" s="8"/>
      <c r="AHN76" s="8"/>
      <c r="AHO76" s="8"/>
      <c r="AHP76" s="8"/>
      <c r="AHQ76" s="8"/>
      <c r="AHR76" s="8"/>
      <c r="AHS76" s="8"/>
      <c r="AHT76" s="8"/>
      <c r="AHU76" s="8"/>
      <c r="AHV76" s="8"/>
      <c r="AHW76" s="8"/>
      <c r="AHX76" s="8"/>
      <c r="AHY76" s="8"/>
      <c r="AHZ76" s="8"/>
      <c r="AIA76" s="8"/>
      <c r="AIB76" s="8"/>
      <c r="AIC76" s="8"/>
      <c r="AID76" s="8"/>
      <c r="AIE76" s="8"/>
      <c r="AIF76" s="8"/>
      <c r="AIG76" s="8"/>
      <c r="AIH76" s="8"/>
      <c r="AII76" s="8"/>
      <c r="AIJ76" s="8"/>
      <c r="AIK76" s="8"/>
      <c r="AIL76" s="8"/>
      <c r="AIM76" s="8"/>
      <c r="AIN76" s="8"/>
      <c r="AIO76" s="8"/>
      <c r="AIP76" s="8"/>
      <c r="AIQ76" s="8"/>
      <c r="AIR76" s="8"/>
      <c r="AIS76" s="8"/>
      <c r="AIT76" s="8"/>
      <c r="AIU76" s="8"/>
      <c r="AIV76" s="8"/>
      <c r="AIW76" s="8"/>
      <c r="AIX76" s="8"/>
      <c r="AIY76" s="8"/>
      <c r="AIZ76" s="8"/>
      <c r="AJA76" s="8"/>
      <c r="AJB76" s="8"/>
      <c r="AJC76" s="8"/>
      <c r="AJD76" s="8"/>
      <c r="AJE76" s="8"/>
      <c r="AJF76" s="8"/>
      <c r="AJG76" s="8"/>
      <c r="AJH76" s="8"/>
      <c r="AJI76" s="8"/>
      <c r="AJJ76" s="8"/>
      <c r="AJK76" s="8"/>
      <c r="AJL76" s="8"/>
      <c r="AJM76" s="8"/>
      <c r="AJN76" s="8"/>
      <c r="AJO76" s="8"/>
      <c r="AJP76" s="8"/>
      <c r="AJQ76" s="8"/>
      <c r="AJR76" s="8"/>
      <c r="AJS76" s="8"/>
      <c r="AJT76" s="8"/>
      <c r="AJU76" s="8"/>
      <c r="AJV76" s="8"/>
      <c r="AJW76" s="8"/>
      <c r="AJX76" s="8"/>
      <c r="AJY76" s="8"/>
      <c r="AJZ76" s="8"/>
      <c r="AKA76" s="8"/>
      <c r="AKB76" s="8"/>
      <c r="AKC76" s="8"/>
      <c r="AKD76" s="8"/>
      <c r="AKE76" s="8"/>
      <c r="AKF76" s="8"/>
      <c r="AKG76" s="8"/>
      <c r="AKH76" s="8"/>
      <c r="AKI76" s="8"/>
      <c r="AKJ76" s="8"/>
      <c r="AKK76" s="8"/>
      <c r="AKL76" s="8"/>
      <c r="AKM76" s="8"/>
      <c r="AKN76" s="8"/>
      <c r="AKO76" s="8"/>
      <c r="AKP76" s="8"/>
      <c r="AKQ76" s="8"/>
      <c r="AKR76" s="8"/>
      <c r="AKS76" s="8"/>
      <c r="AKT76" s="8"/>
      <c r="AKU76" s="8"/>
      <c r="AKV76" s="8"/>
      <c r="AKW76" s="8"/>
      <c r="AKX76" s="8"/>
      <c r="AKY76" s="8"/>
      <c r="AKZ76" s="8"/>
      <c r="ALA76" s="8"/>
      <c r="ALB76" s="8"/>
      <c r="ALC76" s="8"/>
      <c r="ALD76" s="8"/>
      <c r="ALE76" s="8"/>
      <c r="ALF76" s="8"/>
      <c r="ALG76" s="8"/>
      <c r="ALH76" s="8"/>
      <c r="ALI76" s="8"/>
      <c r="ALJ76" s="8"/>
      <c r="ALK76" s="8"/>
      <c r="ALL76" s="8"/>
      <c r="ALM76" s="8"/>
      <c r="ALN76" s="8"/>
      <c r="ALO76" s="8"/>
      <c r="ALP76" s="8"/>
      <c r="ALQ76" s="8"/>
      <c r="ALR76" s="8"/>
      <c r="ALS76" s="8"/>
      <c r="ALT76" s="8"/>
      <c r="ALU76" s="8"/>
      <c r="ALV76" s="8"/>
      <c r="ALW76" s="8"/>
      <c r="ALX76" s="8"/>
      <c r="ALY76" s="8"/>
      <c r="ALZ76" s="8"/>
      <c r="AMA76" s="8"/>
      <c r="AMB76" s="8"/>
      <c r="AMC76" s="8"/>
      <c r="AMD76" s="8"/>
      <c r="AME76" s="8"/>
      <c r="AMF76" s="8"/>
      <c r="AMG76" s="8"/>
      <c r="AMH76" s="8"/>
      <c r="AMI76" s="8"/>
      <c r="AMJ76" s="8"/>
      <c r="AMK76" s="8"/>
      <c r="AML76" s="8"/>
      <c r="AMM76" s="8"/>
      <c r="AMN76" s="8"/>
      <c r="AMO76" s="8"/>
      <c r="AMP76" s="8"/>
      <c r="AMQ76" s="8"/>
      <c r="AMR76" s="8"/>
      <c r="AMS76" s="8"/>
      <c r="AMT76" s="8"/>
      <c r="AMU76" s="8"/>
      <c r="AMV76" s="8"/>
      <c r="AMW76" s="8"/>
      <c r="AMX76" s="8"/>
      <c r="AMY76" s="8"/>
      <c r="AMZ76" s="8"/>
      <c r="ANA76" s="8"/>
      <c r="ANB76" s="8"/>
      <c r="ANC76" s="8"/>
      <c r="AND76" s="8"/>
      <c r="ANE76" s="8"/>
      <c r="ANF76" s="8"/>
      <c r="ANG76" s="8"/>
      <c r="ANH76" s="8"/>
      <c r="ANI76" s="8"/>
      <c r="ANJ76" s="8"/>
      <c r="ANK76" s="8"/>
      <c r="ANL76" s="8"/>
      <c r="ANM76" s="8"/>
      <c r="ANN76" s="8"/>
      <c r="ANO76" s="8"/>
      <c r="ANP76" s="8"/>
      <c r="ANQ76" s="8"/>
      <c r="ANR76" s="8"/>
      <c r="ANS76" s="8"/>
      <c r="ANT76" s="8"/>
      <c r="ANU76" s="8"/>
      <c r="ANV76" s="8"/>
      <c r="ANW76" s="8"/>
      <c r="ANX76" s="8"/>
      <c r="ANY76" s="8"/>
      <c r="ANZ76" s="8"/>
      <c r="AOA76" s="8"/>
      <c r="AOB76" s="8"/>
      <c r="AOC76" s="8"/>
      <c r="AOD76" s="8"/>
      <c r="AOE76" s="8"/>
      <c r="AOF76" s="8"/>
      <c r="AOG76" s="8"/>
      <c r="AOH76" s="8"/>
      <c r="AOI76" s="8"/>
      <c r="AOJ76" s="8"/>
      <c r="AOK76" s="8"/>
      <c r="AOL76" s="8"/>
      <c r="AOM76" s="8"/>
      <c r="AON76" s="8"/>
      <c r="AOO76" s="8"/>
      <c r="AOP76" s="8"/>
      <c r="AOQ76" s="8"/>
      <c r="AOR76" s="8"/>
      <c r="AOS76" s="8"/>
      <c r="AOT76" s="8"/>
      <c r="AOU76" s="8"/>
      <c r="AOV76" s="8"/>
      <c r="AOW76" s="8"/>
      <c r="AOX76" s="8"/>
      <c r="AOY76" s="8"/>
      <c r="AOZ76" s="8"/>
      <c r="APA76" s="8"/>
      <c r="APB76" s="8"/>
      <c r="APC76" s="8"/>
      <c r="APD76" s="8"/>
      <c r="APE76" s="8"/>
      <c r="APF76" s="8"/>
      <c r="APG76" s="8"/>
      <c r="APH76" s="8"/>
      <c r="API76" s="8"/>
      <c r="APJ76" s="8"/>
      <c r="APK76" s="8"/>
      <c r="APL76" s="8"/>
      <c r="APM76" s="8"/>
      <c r="APN76" s="8"/>
      <c r="APO76" s="8"/>
      <c r="APP76" s="8"/>
      <c r="APQ76" s="8"/>
      <c r="APR76" s="8"/>
      <c r="APS76" s="8"/>
      <c r="APT76" s="8"/>
      <c r="APU76" s="8"/>
      <c r="APV76" s="8"/>
      <c r="APW76" s="8"/>
      <c r="APX76" s="8"/>
      <c r="APY76" s="8"/>
      <c r="APZ76" s="8"/>
      <c r="AQA76" s="8"/>
      <c r="AQB76" s="8"/>
      <c r="AQC76" s="8"/>
      <c r="AQD76" s="8"/>
      <c r="AQE76" s="8"/>
      <c r="AQF76" s="8"/>
      <c r="AQG76" s="8"/>
      <c r="AQH76" s="8"/>
      <c r="AQI76" s="8"/>
      <c r="AQJ76" s="8"/>
      <c r="AQK76" s="8"/>
      <c r="AQL76" s="8"/>
      <c r="AQM76" s="8"/>
      <c r="AQN76" s="8"/>
      <c r="AQO76" s="8"/>
      <c r="AQP76" s="8"/>
      <c r="AQQ76" s="8"/>
      <c r="AQR76" s="8"/>
      <c r="AQS76" s="8"/>
      <c r="AQT76" s="8"/>
      <c r="AQU76" s="8"/>
      <c r="AQV76" s="8"/>
      <c r="AQW76" s="8"/>
      <c r="AQX76" s="8"/>
      <c r="AQY76" s="8"/>
      <c r="AQZ76" s="8"/>
      <c r="ARA76" s="8"/>
      <c r="ARB76" s="8"/>
      <c r="ARC76" s="8"/>
      <c r="ARD76" s="8"/>
      <c r="ARE76" s="8"/>
      <c r="ARF76" s="8"/>
      <c r="ARG76" s="8"/>
      <c r="ARH76" s="8"/>
      <c r="ARI76" s="8"/>
      <c r="ARJ76" s="8"/>
      <c r="ARK76" s="8"/>
      <c r="ARL76" s="8"/>
      <c r="ARM76" s="8"/>
      <c r="ARN76" s="8"/>
      <c r="ARO76" s="8"/>
      <c r="ARP76" s="8"/>
      <c r="ARQ76" s="8"/>
      <c r="ARR76" s="8"/>
      <c r="ARS76" s="8"/>
      <c r="ART76" s="8"/>
      <c r="ARU76" s="8"/>
      <c r="ARV76" s="8"/>
      <c r="ARW76" s="8"/>
      <c r="ARX76" s="8"/>
      <c r="ARY76" s="8"/>
      <c r="ARZ76" s="8"/>
      <c r="ASA76" s="8"/>
      <c r="ASB76" s="8"/>
      <c r="ASC76" s="8"/>
      <c r="ASD76" s="8"/>
      <c r="ASE76" s="8"/>
      <c r="ASF76" s="8"/>
      <c r="ASG76" s="8"/>
      <c r="ASH76" s="8"/>
      <c r="ASI76" s="8"/>
      <c r="ASJ76" s="8"/>
      <c r="ASK76" s="8"/>
      <c r="ASL76" s="8"/>
      <c r="ASM76" s="8"/>
      <c r="ASN76" s="8"/>
      <c r="ASO76" s="8"/>
      <c r="ASP76" s="8"/>
      <c r="ASQ76" s="8"/>
      <c r="ASR76" s="8"/>
      <c r="ASS76" s="8"/>
      <c r="AST76" s="8"/>
      <c r="ASU76" s="8"/>
      <c r="ASV76" s="8"/>
      <c r="ASW76" s="8"/>
      <c r="ASX76" s="8"/>
      <c r="ASY76" s="8"/>
      <c r="ASZ76" s="8"/>
      <c r="ATA76" s="8"/>
      <c r="ATB76" s="8"/>
      <c r="ATC76" s="8"/>
      <c r="ATD76" s="8"/>
      <c r="ATE76" s="8"/>
      <c r="ATF76" s="8"/>
      <c r="ATG76" s="8"/>
      <c r="ATH76" s="8"/>
      <c r="ATI76" s="8"/>
      <c r="ATJ76" s="8"/>
      <c r="ATK76" s="8"/>
      <c r="ATL76" s="8"/>
      <c r="ATM76" s="8"/>
      <c r="ATN76" s="8"/>
      <c r="ATO76" s="8"/>
      <c r="ATP76" s="8"/>
      <c r="ATQ76" s="8"/>
      <c r="ATR76" s="8"/>
      <c r="ATS76" s="8"/>
      <c r="ATT76" s="8"/>
      <c r="ATU76" s="8"/>
      <c r="ATV76" s="8"/>
      <c r="ATW76" s="8"/>
      <c r="ATX76" s="8"/>
      <c r="ATY76" s="8"/>
      <c r="ATZ76" s="8"/>
      <c r="AUA76" s="8"/>
      <c r="AUB76" s="8"/>
      <c r="AUC76" s="8"/>
      <c r="AUD76" s="8"/>
      <c r="AUE76" s="8"/>
      <c r="AUF76" s="8"/>
      <c r="AUG76" s="8"/>
      <c r="AUH76" s="8"/>
      <c r="AUI76" s="8"/>
      <c r="AUJ76" s="8"/>
      <c r="AUK76" s="8"/>
      <c r="AUL76" s="8"/>
      <c r="AUM76" s="8"/>
      <c r="AUN76" s="8"/>
      <c r="AUO76" s="8"/>
      <c r="AUP76" s="8"/>
      <c r="AUQ76" s="8"/>
      <c r="AUR76" s="8"/>
      <c r="AUS76" s="8"/>
      <c r="AUT76" s="8"/>
      <c r="AUU76" s="8"/>
      <c r="AUV76" s="8"/>
      <c r="AUW76" s="8"/>
      <c r="AUX76" s="8"/>
      <c r="AUY76" s="8"/>
      <c r="AUZ76" s="8"/>
      <c r="AVA76" s="8"/>
      <c r="AVB76" s="8"/>
      <c r="AVC76" s="8"/>
      <c r="AVD76" s="8"/>
      <c r="AVE76" s="8"/>
      <c r="AVF76" s="8"/>
      <c r="AVG76" s="8"/>
      <c r="AVH76" s="8"/>
      <c r="AVI76" s="8"/>
      <c r="AVJ76" s="8"/>
      <c r="AVK76" s="8"/>
      <c r="AVL76" s="8"/>
      <c r="AVM76" s="8"/>
      <c r="AVN76" s="8"/>
      <c r="AVO76" s="8"/>
      <c r="AVP76" s="8"/>
      <c r="AVQ76" s="8"/>
      <c r="AVR76" s="8"/>
      <c r="AVS76" s="8"/>
      <c r="AVT76" s="8"/>
      <c r="AVU76" s="8"/>
      <c r="AVV76" s="8"/>
      <c r="AVW76" s="8"/>
      <c r="AVX76" s="8"/>
      <c r="AVY76" s="8"/>
      <c r="AVZ76" s="8"/>
      <c r="AWA76" s="8"/>
      <c r="AWB76" s="8"/>
      <c r="AWC76" s="8"/>
      <c r="AWD76" s="8"/>
      <c r="AWE76" s="8"/>
      <c r="AWF76" s="8"/>
      <c r="AWG76" s="8"/>
      <c r="AWH76" s="8"/>
      <c r="AWI76" s="8"/>
      <c r="AWJ76" s="8"/>
      <c r="AWK76" s="8"/>
      <c r="AWL76" s="8"/>
      <c r="AWM76" s="8"/>
      <c r="AWN76" s="8"/>
      <c r="AWO76" s="8"/>
      <c r="AWP76" s="8"/>
      <c r="AWQ76" s="8"/>
      <c r="AWR76" s="8"/>
      <c r="AWS76" s="8"/>
      <c r="AWT76" s="8"/>
      <c r="AWU76" s="8"/>
      <c r="AWV76" s="8"/>
      <c r="AWW76" s="8"/>
      <c r="AWX76" s="8"/>
      <c r="AWY76" s="8"/>
      <c r="AWZ76" s="8"/>
      <c r="AXA76" s="8"/>
      <c r="AXB76" s="8"/>
      <c r="AXC76" s="8"/>
      <c r="AXD76" s="8"/>
      <c r="AXE76" s="8"/>
      <c r="AXF76" s="8"/>
      <c r="AXG76" s="8"/>
      <c r="AXH76" s="8"/>
      <c r="AXI76" s="8"/>
      <c r="AXJ76" s="8"/>
      <c r="AXK76" s="8"/>
      <c r="AXL76" s="8"/>
      <c r="AXM76" s="8"/>
      <c r="AXN76" s="8"/>
      <c r="AXO76" s="8"/>
      <c r="AXP76" s="8"/>
      <c r="AXQ76" s="8"/>
      <c r="AXR76" s="8"/>
      <c r="AXS76" s="8"/>
      <c r="AXT76" s="8"/>
      <c r="AXU76" s="8"/>
      <c r="AXV76" s="8"/>
      <c r="AXW76" s="8"/>
      <c r="AXX76" s="8"/>
      <c r="AXY76" s="8"/>
      <c r="AXZ76" s="8"/>
      <c r="AYA76" s="8"/>
      <c r="AYB76" s="8"/>
      <c r="AYC76" s="8"/>
      <c r="AYD76" s="8"/>
      <c r="AYE76" s="8"/>
      <c r="AYF76" s="8"/>
      <c r="AYG76" s="8"/>
      <c r="AYH76" s="8"/>
      <c r="AYI76" s="8"/>
      <c r="AYJ76" s="8"/>
      <c r="AYK76" s="8"/>
      <c r="AYL76" s="8"/>
      <c r="AYM76" s="8"/>
      <c r="AYN76" s="8"/>
      <c r="AYO76" s="8"/>
      <c r="AYP76" s="8"/>
      <c r="AYQ76" s="8"/>
      <c r="AYR76" s="8"/>
      <c r="AYS76" s="8"/>
      <c r="AYT76" s="8"/>
      <c r="AYU76" s="8"/>
      <c r="AYV76" s="8"/>
      <c r="AYW76" s="8"/>
      <c r="AYX76" s="8"/>
      <c r="AYY76" s="8"/>
      <c r="AYZ76" s="8"/>
      <c r="AZA76" s="8"/>
      <c r="AZB76" s="8"/>
      <c r="AZC76" s="8"/>
      <c r="AZD76" s="8"/>
      <c r="AZE76" s="8"/>
      <c r="AZF76" s="8"/>
      <c r="AZG76" s="8"/>
      <c r="AZH76" s="8"/>
      <c r="AZI76" s="8"/>
      <c r="AZJ76" s="8"/>
      <c r="AZK76" s="8"/>
      <c r="AZL76" s="8"/>
      <c r="AZM76" s="8"/>
      <c r="AZN76" s="8"/>
      <c r="AZO76" s="8"/>
      <c r="AZP76" s="8"/>
      <c r="AZQ76" s="8"/>
      <c r="AZR76" s="8"/>
      <c r="AZS76" s="8"/>
      <c r="AZT76" s="8"/>
      <c r="AZU76" s="8"/>
      <c r="AZV76" s="8"/>
      <c r="AZW76" s="8"/>
      <c r="AZX76" s="8"/>
      <c r="AZY76" s="8"/>
      <c r="AZZ76" s="8"/>
      <c r="BAA76" s="8"/>
      <c r="BAB76" s="8"/>
      <c r="BAC76" s="8"/>
      <c r="BAD76" s="8"/>
      <c r="BAE76" s="8"/>
      <c r="BAF76" s="8"/>
      <c r="BAG76" s="8"/>
      <c r="BAH76" s="8"/>
      <c r="BAI76" s="8"/>
      <c r="BAJ76" s="8"/>
      <c r="BAK76" s="8"/>
      <c r="BAL76" s="8"/>
      <c r="BAM76" s="8"/>
      <c r="BAN76" s="8"/>
      <c r="BAO76" s="8"/>
      <c r="BAP76" s="8"/>
      <c r="BAQ76" s="8"/>
      <c r="BAR76" s="8"/>
      <c r="BAS76" s="8"/>
      <c r="BAT76" s="8"/>
      <c r="BAU76" s="8"/>
      <c r="BAV76" s="8"/>
      <c r="BAW76" s="8"/>
      <c r="BAX76" s="8"/>
      <c r="BAY76" s="8"/>
      <c r="BAZ76" s="8"/>
      <c r="BBA76" s="8"/>
      <c r="BBB76" s="8"/>
      <c r="BBC76" s="8"/>
      <c r="BBD76" s="8"/>
      <c r="BBE76" s="8"/>
      <c r="BBF76" s="8"/>
      <c r="BBG76" s="8"/>
      <c r="BBH76" s="8"/>
      <c r="BBI76" s="8"/>
      <c r="BBJ76" s="8"/>
      <c r="BBK76" s="8"/>
      <c r="BBL76" s="8"/>
      <c r="BBM76" s="8"/>
      <c r="BBN76" s="8"/>
      <c r="BBO76" s="8"/>
      <c r="BBP76" s="8"/>
      <c r="BBQ76" s="8"/>
      <c r="BBR76" s="8"/>
      <c r="BBS76" s="8"/>
      <c r="BBT76" s="8"/>
      <c r="BBU76" s="8"/>
      <c r="BBV76" s="8"/>
      <c r="BBW76" s="8"/>
      <c r="BBX76" s="8"/>
      <c r="BBY76" s="8"/>
      <c r="BBZ76" s="8"/>
      <c r="BCA76" s="8"/>
      <c r="BCB76" s="8"/>
      <c r="BCC76" s="8"/>
      <c r="BCD76" s="8"/>
      <c r="BCE76" s="8"/>
      <c r="BCF76" s="8"/>
      <c r="BCG76" s="8"/>
      <c r="BCH76" s="8"/>
      <c r="BCI76" s="8"/>
      <c r="BCJ76" s="8"/>
      <c r="BCK76" s="8"/>
      <c r="BCL76" s="8"/>
      <c r="BCM76" s="8"/>
      <c r="BCN76" s="8"/>
      <c r="BCO76" s="8"/>
      <c r="BCP76" s="8"/>
      <c r="BCQ76" s="8"/>
      <c r="BCR76" s="8"/>
      <c r="BCS76" s="8"/>
      <c r="BCT76" s="8"/>
      <c r="BCU76" s="8"/>
      <c r="BCV76" s="8"/>
      <c r="BCW76" s="8"/>
      <c r="BCX76" s="8"/>
      <c r="BCY76" s="8"/>
      <c r="BCZ76" s="8"/>
      <c r="BDA76" s="8"/>
      <c r="BDB76" s="8"/>
      <c r="BDC76" s="8"/>
      <c r="BDD76" s="8"/>
      <c r="BDE76" s="8"/>
      <c r="BDF76" s="8"/>
      <c r="BDG76" s="8"/>
      <c r="BDH76" s="8"/>
      <c r="BDI76" s="8"/>
      <c r="BDJ76" s="8"/>
      <c r="BDK76" s="8"/>
      <c r="BDL76" s="8"/>
      <c r="BDM76" s="8"/>
      <c r="BDN76" s="8"/>
      <c r="BDO76" s="8"/>
      <c r="BDP76" s="8"/>
      <c r="BDQ76" s="8"/>
      <c r="BDR76" s="8"/>
      <c r="BDS76" s="8"/>
      <c r="BDT76" s="8"/>
      <c r="BDU76" s="8"/>
      <c r="BDV76" s="8"/>
      <c r="BDW76" s="8"/>
      <c r="BDX76" s="8"/>
      <c r="BDY76" s="8"/>
      <c r="BDZ76" s="8"/>
      <c r="BEA76" s="8"/>
      <c r="BEB76" s="8"/>
      <c r="BEC76" s="8"/>
      <c r="BED76" s="8"/>
      <c r="BEE76" s="8"/>
      <c r="BEF76" s="8"/>
      <c r="BEG76" s="8"/>
      <c r="BEH76" s="8"/>
      <c r="BEI76" s="8"/>
      <c r="BEJ76" s="8"/>
      <c r="BEK76" s="8"/>
      <c r="BEL76" s="8"/>
      <c r="BEM76" s="8"/>
      <c r="BEN76" s="8"/>
      <c r="BEO76" s="8"/>
      <c r="BEP76" s="8"/>
      <c r="BEQ76" s="8"/>
      <c r="BER76" s="8"/>
      <c r="BES76" s="8"/>
      <c r="BET76" s="8"/>
      <c r="BEU76" s="8"/>
      <c r="BEV76" s="8"/>
      <c r="BEW76" s="8"/>
      <c r="BEX76" s="8"/>
      <c r="BEY76" s="8"/>
      <c r="BEZ76" s="8"/>
      <c r="BFA76" s="8"/>
      <c r="BFB76" s="8"/>
      <c r="BFC76" s="8"/>
      <c r="BFD76" s="8"/>
      <c r="BFE76" s="8"/>
      <c r="BFF76" s="8"/>
      <c r="BFG76" s="8"/>
      <c r="BFH76" s="8"/>
      <c r="BFI76" s="8"/>
      <c r="BFJ76" s="8"/>
      <c r="BFK76" s="8"/>
      <c r="BFL76" s="8"/>
      <c r="BFM76" s="8"/>
      <c r="BFN76" s="8"/>
      <c r="BFO76" s="8"/>
      <c r="BFP76" s="8"/>
      <c r="BFQ76" s="8"/>
      <c r="BFR76" s="8"/>
      <c r="BFS76" s="8"/>
      <c r="BFT76" s="8"/>
      <c r="BFU76" s="8"/>
      <c r="BFV76" s="8"/>
      <c r="BFW76" s="8"/>
      <c r="BFX76" s="8"/>
      <c r="BFY76" s="8"/>
      <c r="BFZ76" s="8"/>
      <c r="BGA76" s="8"/>
      <c r="BGB76" s="8"/>
      <c r="BGC76" s="8"/>
      <c r="BGD76" s="8"/>
      <c r="BGE76" s="8"/>
      <c r="BGF76" s="8"/>
      <c r="BGG76" s="8"/>
      <c r="BGH76" s="8"/>
      <c r="BGI76" s="8"/>
      <c r="BGJ76" s="8"/>
      <c r="BGK76" s="8"/>
      <c r="BGL76" s="8"/>
      <c r="BGM76" s="8"/>
      <c r="BGN76" s="8"/>
      <c r="BGO76" s="8"/>
      <c r="BGP76" s="8"/>
      <c r="BGQ76" s="8"/>
      <c r="BGR76" s="8"/>
      <c r="BGS76" s="8"/>
      <c r="BGT76" s="8"/>
      <c r="BGU76" s="8"/>
      <c r="BGV76" s="8"/>
      <c r="BGW76" s="8"/>
      <c r="BGX76" s="8"/>
      <c r="BGY76" s="8"/>
      <c r="BGZ76" s="8"/>
      <c r="BHA76" s="8"/>
      <c r="BHB76" s="8"/>
      <c r="BHC76" s="8"/>
      <c r="BHD76" s="8"/>
      <c r="BHE76" s="8"/>
      <c r="BHF76" s="8"/>
      <c r="BHG76" s="8"/>
      <c r="BHH76" s="8"/>
      <c r="BHI76" s="8"/>
      <c r="BHJ76" s="8"/>
      <c r="BHK76" s="8"/>
      <c r="BHL76" s="8"/>
      <c r="BHM76" s="8"/>
      <c r="BHN76" s="8"/>
      <c r="BHO76" s="8"/>
      <c r="BHP76" s="8"/>
      <c r="BHQ76" s="8"/>
      <c r="BHR76" s="8"/>
      <c r="BHS76" s="8"/>
      <c r="BHT76" s="8"/>
      <c r="BHU76" s="8"/>
      <c r="BHV76" s="8"/>
      <c r="BHW76" s="8"/>
      <c r="BHX76" s="8"/>
      <c r="BHY76" s="8"/>
      <c r="BHZ76" s="8"/>
      <c r="BIA76" s="8"/>
      <c r="BIB76" s="8"/>
      <c r="BIC76" s="8"/>
      <c r="BID76" s="8"/>
      <c r="BIE76" s="8"/>
      <c r="BIF76" s="8"/>
      <c r="BIG76" s="8"/>
      <c r="BIH76" s="8"/>
      <c r="BII76" s="8"/>
      <c r="BIJ76" s="8"/>
      <c r="BIK76" s="8"/>
      <c r="BIL76" s="8"/>
      <c r="BIM76" s="8"/>
      <c r="BIN76" s="8"/>
      <c r="BIO76" s="8"/>
      <c r="BIP76" s="8"/>
      <c r="BIQ76" s="8"/>
      <c r="BIR76" s="8"/>
      <c r="BIS76" s="8"/>
      <c r="BIT76" s="8"/>
      <c r="BIU76" s="8"/>
      <c r="BIV76" s="8"/>
      <c r="BIW76" s="8"/>
      <c r="BIX76" s="8"/>
      <c r="BIY76" s="8"/>
      <c r="BIZ76" s="8"/>
      <c r="BJA76" s="8"/>
      <c r="BJB76" s="8"/>
      <c r="BJC76" s="8"/>
      <c r="BJD76" s="8"/>
      <c r="BJE76" s="8"/>
      <c r="BJF76" s="8"/>
      <c r="BJG76" s="8"/>
      <c r="BJH76" s="8"/>
      <c r="BJI76" s="8"/>
      <c r="BJJ76" s="8"/>
      <c r="BJK76" s="8"/>
      <c r="BJL76" s="8"/>
      <c r="BJM76" s="8"/>
      <c r="BJN76" s="8"/>
      <c r="BJO76" s="8"/>
      <c r="BJP76" s="8"/>
      <c r="BJQ76" s="8"/>
      <c r="BJR76" s="8"/>
      <c r="BJS76" s="8"/>
      <c r="BJT76" s="8"/>
      <c r="BJU76" s="8"/>
      <c r="BJV76" s="8"/>
      <c r="BJW76" s="8"/>
      <c r="BJX76" s="8"/>
      <c r="BJY76" s="8"/>
      <c r="BJZ76" s="8"/>
      <c r="BKA76" s="8"/>
      <c r="BKB76" s="8"/>
      <c r="BKC76" s="8"/>
      <c r="BKD76" s="8"/>
      <c r="BKE76" s="8"/>
      <c r="BKF76" s="8"/>
      <c r="BKG76" s="8"/>
      <c r="BKH76" s="8"/>
      <c r="BKI76" s="8"/>
      <c r="BKJ76" s="8"/>
      <c r="BKK76" s="8"/>
      <c r="BKL76" s="8"/>
      <c r="BKM76" s="8"/>
      <c r="BKN76" s="8"/>
      <c r="BKO76" s="8"/>
      <c r="BKP76" s="8"/>
      <c r="BKQ76" s="8"/>
      <c r="BKR76" s="8"/>
      <c r="BKS76" s="8"/>
      <c r="BKT76" s="8"/>
      <c r="BKU76" s="8"/>
      <c r="BKV76" s="8"/>
      <c r="BKW76" s="8"/>
      <c r="BKX76" s="8"/>
      <c r="BKY76" s="8"/>
      <c r="BKZ76" s="8"/>
      <c r="BLA76" s="8"/>
      <c r="BLB76" s="8"/>
      <c r="BLC76" s="8"/>
      <c r="BLD76" s="8"/>
      <c r="BLE76" s="8"/>
      <c r="BLF76" s="8"/>
      <c r="BLG76" s="8"/>
      <c r="BLH76" s="8"/>
      <c r="BLI76" s="8"/>
      <c r="BLJ76" s="8"/>
      <c r="BLK76" s="8"/>
      <c r="BLL76" s="8"/>
      <c r="BLM76" s="8"/>
      <c r="BLN76" s="8"/>
      <c r="BLO76" s="8"/>
      <c r="BLP76" s="8"/>
      <c r="BLQ76" s="8"/>
      <c r="BLR76" s="8"/>
      <c r="BLS76" s="8"/>
      <c r="BLT76" s="8"/>
      <c r="BLU76" s="8"/>
      <c r="BLV76" s="8"/>
      <c r="BLW76" s="8"/>
      <c r="BLX76" s="8"/>
      <c r="BLY76" s="8"/>
      <c r="BLZ76" s="8"/>
      <c r="BMA76" s="8"/>
      <c r="BMB76" s="8"/>
      <c r="BMC76" s="8"/>
      <c r="BMD76" s="8"/>
      <c r="BME76" s="8"/>
      <c r="BMF76" s="8"/>
      <c r="BMG76" s="8"/>
      <c r="BMH76" s="8"/>
      <c r="BMI76" s="8"/>
      <c r="BMJ76" s="8"/>
      <c r="BMK76" s="8"/>
      <c r="BML76" s="8"/>
      <c r="BMM76" s="8"/>
      <c r="BMN76" s="8"/>
      <c r="BMO76" s="8"/>
      <c r="BMP76" s="8"/>
      <c r="BMQ76" s="8"/>
      <c r="BMR76" s="8"/>
      <c r="BMS76" s="8"/>
      <c r="BMT76" s="8"/>
      <c r="BMU76" s="8"/>
      <c r="BMV76" s="8"/>
      <c r="BMW76" s="8"/>
      <c r="BMX76" s="8"/>
      <c r="BMY76" s="8"/>
      <c r="BMZ76" s="8"/>
      <c r="BNA76" s="8"/>
      <c r="BNB76" s="8"/>
      <c r="BNC76" s="8"/>
      <c r="BND76" s="8"/>
      <c r="BNE76" s="8"/>
      <c r="BNF76" s="8"/>
      <c r="BNG76" s="8"/>
      <c r="BNH76" s="8"/>
      <c r="BNI76" s="8"/>
      <c r="BNJ76" s="8"/>
      <c r="BNK76" s="8"/>
      <c r="BNL76" s="8"/>
      <c r="BNM76" s="8"/>
      <c r="BNN76" s="8"/>
      <c r="BNO76" s="8"/>
      <c r="BNP76" s="8"/>
      <c r="BNQ76" s="8"/>
      <c r="BNR76" s="8"/>
      <c r="BNS76" s="8"/>
      <c r="BNT76" s="8"/>
      <c r="BNU76" s="8"/>
      <c r="BNV76" s="8"/>
      <c r="BNW76" s="8"/>
      <c r="BNX76" s="8"/>
      <c r="BNY76" s="8"/>
      <c r="BNZ76" s="8"/>
      <c r="BOA76" s="8"/>
      <c r="BOB76" s="8"/>
      <c r="BOC76" s="8"/>
      <c r="BOD76" s="8"/>
      <c r="BOE76" s="8"/>
      <c r="BOF76" s="8"/>
      <c r="BOG76" s="8"/>
      <c r="BOH76" s="8"/>
      <c r="BOI76" s="8"/>
      <c r="BOJ76" s="8"/>
      <c r="BOK76" s="8"/>
      <c r="BOL76" s="8"/>
      <c r="BOM76" s="8"/>
      <c r="BON76" s="8"/>
      <c r="BOO76" s="8"/>
      <c r="BOP76" s="8"/>
      <c r="BOQ76" s="8"/>
      <c r="BOR76" s="8"/>
      <c r="BOS76" s="8"/>
      <c r="BOT76" s="8"/>
      <c r="BOU76" s="8"/>
      <c r="BOV76" s="8"/>
      <c r="BOW76" s="8"/>
      <c r="BOX76" s="8"/>
      <c r="BOY76" s="8"/>
      <c r="BOZ76" s="8"/>
      <c r="BPA76" s="8"/>
      <c r="BPB76" s="8"/>
      <c r="BPC76" s="8"/>
      <c r="BPD76" s="8"/>
      <c r="BPE76" s="8"/>
      <c r="BPF76" s="8"/>
      <c r="BPG76" s="8"/>
      <c r="BPH76" s="8"/>
      <c r="BPI76" s="8"/>
      <c r="BPJ76" s="8"/>
      <c r="BPK76" s="8"/>
      <c r="BPL76" s="8"/>
      <c r="BPM76" s="8"/>
      <c r="BPN76" s="8"/>
      <c r="BPO76" s="8"/>
      <c r="BPP76" s="8"/>
      <c r="BPQ76" s="8"/>
      <c r="BPR76" s="8"/>
      <c r="BPS76" s="8"/>
      <c r="BPT76" s="8"/>
      <c r="BPU76" s="8"/>
      <c r="BPV76" s="8"/>
      <c r="BPW76" s="8"/>
      <c r="BPX76" s="8"/>
      <c r="BPY76" s="8"/>
      <c r="BPZ76" s="8"/>
      <c r="BQA76" s="8"/>
      <c r="BQB76" s="8"/>
      <c r="BQC76" s="8"/>
      <c r="BQD76" s="8"/>
      <c r="BQE76" s="8"/>
      <c r="BQF76" s="8"/>
      <c r="BQG76" s="8"/>
      <c r="BQH76" s="8"/>
      <c r="BQI76" s="8"/>
      <c r="BQJ76" s="8"/>
      <c r="BQK76" s="8"/>
      <c r="BQL76" s="8"/>
      <c r="BQM76" s="8"/>
      <c r="BQN76" s="8"/>
      <c r="BQO76" s="8"/>
      <c r="BQP76" s="8"/>
      <c r="BQQ76" s="8"/>
      <c r="BQR76" s="8"/>
      <c r="BQS76" s="8"/>
      <c r="BQT76" s="8"/>
      <c r="BQU76" s="8"/>
      <c r="BQV76" s="8"/>
      <c r="BQW76" s="8"/>
      <c r="BQX76" s="8"/>
      <c r="BQY76" s="8"/>
      <c r="BQZ76" s="8"/>
      <c r="BRA76" s="8"/>
      <c r="BRB76" s="8"/>
      <c r="BRC76" s="8"/>
      <c r="BRD76" s="8"/>
      <c r="BRE76" s="8"/>
      <c r="BRF76" s="8"/>
      <c r="BRG76" s="8"/>
      <c r="BRH76" s="8"/>
      <c r="BRI76" s="8"/>
      <c r="BRJ76" s="8"/>
      <c r="BRK76" s="8"/>
      <c r="BRL76" s="8"/>
      <c r="BRM76" s="8"/>
      <c r="BRN76" s="8"/>
      <c r="BRO76" s="8"/>
      <c r="BRP76" s="8"/>
      <c r="BRQ76" s="8"/>
      <c r="BRR76" s="8"/>
      <c r="BRS76" s="8"/>
      <c r="BRT76" s="8"/>
      <c r="BRU76" s="8"/>
      <c r="BRV76" s="8"/>
      <c r="BRW76" s="8"/>
      <c r="BRX76" s="8"/>
      <c r="BRY76" s="8"/>
      <c r="BRZ76" s="8"/>
      <c r="BSA76" s="8"/>
      <c r="BSB76" s="8"/>
      <c r="BSC76" s="8"/>
      <c r="BSD76" s="8"/>
      <c r="BSE76" s="8"/>
      <c r="BSF76" s="8"/>
      <c r="BSG76" s="8"/>
      <c r="BSH76" s="8"/>
      <c r="BSI76" s="8"/>
      <c r="BSJ76" s="8"/>
      <c r="BSK76" s="8"/>
      <c r="BSL76" s="8"/>
      <c r="BSM76" s="8"/>
      <c r="BSN76" s="8"/>
      <c r="BSO76" s="8"/>
      <c r="BSP76" s="8"/>
      <c r="BSQ76" s="8"/>
      <c r="BSR76" s="8"/>
      <c r="BSS76" s="8"/>
      <c r="BST76" s="8"/>
      <c r="BSU76" s="8"/>
      <c r="BSV76" s="8"/>
      <c r="BSW76" s="8"/>
      <c r="BSX76" s="8"/>
      <c r="BSY76" s="8"/>
      <c r="BSZ76" s="8"/>
      <c r="BTA76" s="8"/>
      <c r="BTB76" s="8"/>
      <c r="BTC76" s="8"/>
      <c r="BTD76" s="8"/>
      <c r="BTE76" s="8"/>
      <c r="BTF76" s="8"/>
      <c r="BTG76" s="8"/>
      <c r="BTH76" s="8"/>
      <c r="BTI76" s="8"/>
      <c r="BTJ76" s="8"/>
      <c r="BTK76" s="8"/>
      <c r="BTL76" s="8"/>
      <c r="BTM76" s="8"/>
      <c r="BTN76" s="8"/>
      <c r="BTO76" s="8"/>
      <c r="BTP76" s="8"/>
      <c r="BTQ76" s="8"/>
      <c r="BTR76" s="8"/>
      <c r="BTS76" s="8"/>
      <c r="BTT76" s="8"/>
      <c r="BTU76" s="8"/>
      <c r="BTV76" s="8"/>
      <c r="BTW76" s="8"/>
      <c r="BTX76" s="8"/>
      <c r="BTY76" s="8"/>
      <c r="BTZ76" s="8"/>
      <c r="BUA76" s="8"/>
      <c r="BUB76" s="8"/>
      <c r="BUC76" s="8"/>
      <c r="BUD76" s="8"/>
      <c r="BUE76" s="8"/>
      <c r="BUF76" s="8"/>
      <c r="BUG76" s="8"/>
      <c r="BUH76" s="8"/>
      <c r="BUI76" s="8"/>
      <c r="BUJ76" s="8"/>
      <c r="BUK76" s="8"/>
      <c r="BUL76" s="8"/>
      <c r="BUM76" s="8"/>
      <c r="BUN76" s="8"/>
      <c r="BUO76" s="8"/>
      <c r="BUP76" s="8"/>
      <c r="BUQ76" s="8"/>
      <c r="BUR76" s="8"/>
      <c r="BUS76" s="8"/>
      <c r="BUT76" s="8"/>
      <c r="BUU76" s="8"/>
      <c r="BUV76" s="8"/>
      <c r="BUW76" s="8"/>
      <c r="BUX76" s="8"/>
      <c r="BUY76" s="8"/>
      <c r="BUZ76" s="8"/>
      <c r="BVA76" s="8"/>
      <c r="BVB76" s="8"/>
      <c r="BVC76" s="8"/>
      <c r="BVD76" s="8"/>
      <c r="BVE76" s="8"/>
      <c r="BVF76" s="8"/>
      <c r="BVG76" s="8"/>
      <c r="BVH76" s="8"/>
      <c r="BVI76" s="8"/>
    </row>
    <row r="77" spans="1:1933" s="6" customFormat="1" ht="89.25" customHeight="1" x14ac:dyDescent="0.25">
      <c r="A77" s="9">
        <v>59</v>
      </c>
      <c r="B77" s="61"/>
      <c r="C77" s="49"/>
      <c r="D77" s="10"/>
      <c r="E77" s="68" t="s">
        <v>283</v>
      </c>
      <c r="G77" s="10"/>
      <c r="H77" s="77"/>
      <c r="I77" s="10"/>
      <c r="J77" s="13"/>
      <c r="K77" s="63"/>
      <c r="L77" s="15"/>
      <c r="M77" s="10"/>
      <c r="N77" s="64"/>
      <c r="O77" s="10"/>
      <c r="P77" s="61"/>
      <c r="Q77" s="61"/>
      <c r="R77" s="61"/>
      <c r="S77" s="66"/>
      <c r="T77" s="61"/>
      <c r="U77" s="61"/>
      <c r="V77" s="61"/>
      <c r="W77" s="61"/>
      <c r="X77" s="61"/>
      <c r="Y77" s="6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  <c r="AGJ77" s="8"/>
      <c r="AGK77" s="8"/>
      <c r="AGL77" s="8"/>
      <c r="AGM77" s="8"/>
      <c r="AGN77" s="8"/>
      <c r="AGO77" s="8"/>
      <c r="AGP77" s="8"/>
      <c r="AGQ77" s="8"/>
      <c r="AGR77" s="8"/>
      <c r="AGS77" s="8"/>
      <c r="AGT77" s="8"/>
      <c r="AGU77" s="8"/>
      <c r="AGV77" s="8"/>
      <c r="AGW77" s="8"/>
      <c r="AGX77" s="8"/>
      <c r="AGY77" s="8"/>
      <c r="AGZ77" s="8"/>
      <c r="AHA77" s="8"/>
      <c r="AHB77" s="8"/>
      <c r="AHC77" s="8"/>
      <c r="AHD77" s="8"/>
      <c r="AHE77" s="8"/>
      <c r="AHF77" s="8"/>
      <c r="AHG77" s="8"/>
      <c r="AHH77" s="8"/>
      <c r="AHI77" s="8"/>
      <c r="AHJ77" s="8"/>
      <c r="AHK77" s="8"/>
      <c r="AHL77" s="8"/>
      <c r="AHM77" s="8"/>
      <c r="AHN77" s="8"/>
      <c r="AHO77" s="8"/>
      <c r="AHP77" s="8"/>
      <c r="AHQ77" s="8"/>
      <c r="AHR77" s="8"/>
      <c r="AHS77" s="8"/>
      <c r="AHT77" s="8"/>
      <c r="AHU77" s="8"/>
      <c r="AHV77" s="8"/>
      <c r="AHW77" s="8"/>
      <c r="AHX77" s="8"/>
      <c r="AHY77" s="8"/>
      <c r="AHZ77" s="8"/>
      <c r="AIA77" s="8"/>
      <c r="AIB77" s="8"/>
      <c r="AIC77" s="8"/>
      <c r="AID77" s="8"/>
      <c r="AIE77" s="8"/>
      <c r="AIF77" s="8"/>
      <c r="AIG77" s="8"/>
      <c r="AIH77" s="8"/>
      <c r="AII77" s="8"/>
      <c r="AIJ77" s="8"/>
      <c r="AIK77" s="8"/>
      <c r="AIL77" s="8"/>
      <c r="AIM77" s="8"/>
      <c r="AIN77" s="8"/>
      <c r="AIO77" s="8"/>
      <c r="AIP77" s="8"/>
      <c r="AIQ77" s="8"/>
      <c r="AIR77" s="8"/>
      <c r="AIS77" s="8"/>
      <c r="AIT77" s="8"/>
      <c r="AIU77" s="8"/>
      <c r="AIV77" s="8"/>
      <c r="AIW77" s="8"/>
      <c r="AIX77" s="8"/>
      <c r="AIY77" s="8"/>
      <c r="AIZ77" s="8"/>
      <c r="AJA77" s="8"/>
      <c r="AJB77" s="8"/>
      <c r="AJC77" s="8"/>
      <c r="AJD77" s="8"/>
      <c r="AJE77" s="8"/>
      <c r="AJF77" s="8"/>
      <c r="AJG77" s="8"/>
      <c r="AJH77" s="8"/>
      <c r="AJI77" s="8"/>
      <c r="AJJ77" s="8"/>
      <c r="AJK77" s="8"/>
      <c r="AJL77" s="8"/>
      <c r="AJM77" s="8"/>
      <c r="AJN77" s="8"/>
      <c r="AJO77" s="8"/>
      <c r="AJP77" s="8"/>
      <c r="AJQ77" s="8"/>
      <c r="AJR77" s="8"/>
      <c r="AJS77" s="8"/>
      <c r="AJT77" s="8"/>
      <c r="AJU77" s="8"/>
      <c r="AJV77" s="8"/>
      <c r="AJW77" s="8"/>
      <c r="AJX77" s="8"/>
      <c r="AJY77" s="8"/>
      <c r="AJZ77" s="8"/>
      <c r="AKA77" s="8"/>
      <c r="AKB77" s="8"/>
      <c r="AKC77" s="8"/>
      <c r="AKD77" s="8"/>
      <c r="AKE77" s="8"/>
      <c r="AKF77" s="8"/>
      <c r="AKG77" s="8"/>
      <c r="AKH77" s="8"/>
      <c r="AKI77" s="8"/>
      <c r="AKJ77" s="8"/>
      <c r="AKK77" s="8"/>
      <c r="AKL77" s="8"/>
      <c r="AKM77" s="8"/>
      <c r="AKN77" s="8"/>
      <c r="AKO77" s="8"/>
      <c r="AKP77" s="8"/>
      <c r="AKQ77" s="8"/>
      <c r="AKR77" s="8"/>
      <c r="AKS77" s="8"/>
      <c r="AKT77" s="8"/>
      <c r="AKU77" s="8"/>
      <c r="AKV77" s="8"/>
      <c r="AKW77" s="8"/>
      <c r="AKX77" s="8"/>
      <c r="AKY77" s="8"/>
      <c r="AKZ77" s="8"/>
      <c r="ALA77" s="8"/>
      <c r="ALB77" s="8"/>
      <c r="ALC77" s="8"/>
      <c r="ALD77" s="8"/>
      <c r="ALE77" s="8"/>
      <c r="ALF77" s="8"/>
      <c r="ALG77" s="8"/>
      <c r="ALH77" s="8"/>
      <c r="ALI77" s="8"/>
      <c r="ALJ77" s="8"/>
      <c r="ALK77" s="8"/>
      <c r="ALL77" s="8"/>
      <c r="ALM77" s="8"/>
      <c r="ALN77" s="8"/>
      <c r="ALO77" s="8"/>
      <c r="ALP77" s="8"/>
      <c r="ALQ77" s="8"/>
      <c r="ALR77" s="8"/>
      <c r="ALS77" s="8"/>
      <c r="ALT77" s="8"/>
      <c r="ALU77" s="8"/>
      <c r="ALV77" s="8"/>
      <c r="ALW77" s="8"/>
      <c r="ALX77" s="8"/>
      <c r="ALY77" s="8"/>
      <c r="ALZ77" s="8"/>
      <c r="AMA77" s="8"/>
      <c r="AMB77" s="8"/>
      <c r="AMC77" s="8"/>
      <c r="AMD77" s="8"/>
      <c r="AME77" s="8"/>
      <c r="AMF77" s="8"/>
      <c r="AMG77" s="8"/>
      <c r="AMH77" s="8"/>
      <c r="AMI77" s="8"/>
      <c r="AMJ77" s="8"/>
      <c r="AMK77" s="8"/>
      <c r="AML77" s="8"/>
      <c r="AMM77" s="8"/>
      <c r="AMN77" s="8"/>
      <c r="AMO77" s="8"/>
      <c r="AMP77" s="8"/>
      <c r="AMQ77" s="8"/>
      <c r="AMR77" s="8"/>
      <c r="AMS77" s="8"/>
      <c r="AMT77" s="8"/>
      <c r="AMU77" s="8"/>
      <c r="AMV77" s="8"/>
      <c r="AMW77" s="8"/>
      <c r="AMX77" s="8"/>
      <c r="AMY77" s="8"/>
      <c r="AMZ77" s="8"/>
      <c r="ANA77" s="8"/>
      <c r="ANB77" s="8"/>
      <c r="ANC77" s="8"/>
      <c r="AND77" s="8"/>
      <c r="ANE77" s="8"/>
      <c r="ANF77" s="8"/>
      <c r="ANG77" s="8"/>
      <c r="ANH77" s="8"/>
      <c r="ANI77" s="8"/>
      <c r="ANJ77" s="8"/>
      <c r="ANK77" s="8"/>
      <c r="ANL77" s="8"/>
      <c r="ANM77" s="8"/>
      <c r="ANN77" s="8"/>
      <c r="ANO77" s="8"/>
      <c r="ANP77" s="8"/>
      <c r="ANQ77" s="8"/>
      <c r="ANR77" s="8"/>
      <c r="ANS77" s="8"/>
      <c r="ANT77" s="8"/>
      <c r="ANU77" s="8"/>
      <c r="ANV77" s="8"/>
      <c r="ANW77" s="8"/>
      <c r="ANX77" s="8"/>
      <c r="ANY77" s="8"/>
      <c r="ANZ77" s="8"/>
      <c r="AOA77" s="8"/>
      <c r="AOB77" s="8"/>
      <c r="AOC77" s="8"/>
      <c r="AOD77" s="8"/>
      <c r="AOE77" s="8"/>
      <c r="AOF77" s="8"/>
      <c r="AOG77" s="8"/>
      <c r="AOH77" s="8"/>
      <c r="AOI77" s="8"/>
      <c r="AOJ77" s="8"/>
      <c r="AOK77" s="8"/>
      <c r="AOL77" s="8"/>
      <c r="AOM77" s="8"/>
      <c r="AON77" s="8"/>
      <c r="AOO77" s="8"/>
      <c r="AOP77" s="8"/>
      <c r="AOQ77" s="8"/>
      <c r="AOR77" s="8"/>
      <c r="AOS77" s="8"/>
      <c r="AOT77" s="8"/>
      <c r="AOU77" s="8"/>
      <c r="AOV77" s="8"/>
      <c r="AOW77" s="8"/>
      <c r="AOX77" s="8"/>
      <c r="AOY77" s="8"/>
      <c r="AOZ77" s="8"/>
      <c r="APA77" s="8"/>
      <c r="APB77" s="8"/>
      <c r="APC77" s="8"/>
      <c r="APD77" s="8"/>
      <c r="APE77" s="8"/>
      <c r="APF77" s="8"/>
      <c r="APG77" s="8"/>
      <c r="APH77" s="8"/>
      <c r="API77" s="8"/>
      <c r="APJ77" s="8"/>
      <c r="APK77" s="8"/>
      <c r="APL77" s="8"/>
      <c r="APM77" s="8"/>
      <c r="APN77" s="8"/>
      <c r="APO77" s="8"/>
      <c r="APP77" s="8"/>
      <c r="APQ77" s="8"/>
      <c r="APR77" s="8"/>
      <c r="APS77" s="8"/>
      <c r="APT77" s="8"/>
      <c r="APU77" s="8"/>
      <c r="APV77" s="8"/>
      <c r="APW77" s="8"/>
      <c r="APX77" s="8"/>
      <c r="APY77" s="8"/>
      <c r="APZ77" s="8"/>
      <c r="AQA77" s="8"/>
      <c r="AQB77" s="8"/>
      <c r="AQC77" s="8"/>
      <c r="AQD77" s="8"/>
      <c r="AQE77" s="8"/>
      <c r="AQF77" s="8"/>
      <c r="AQG77" s="8"/>
      <c r="AQH77" s="8"/>
      <c r="AQI77" s="8"/>
      <c r="AQJ77" s="8"/>
      <c r="AQK77" s="8"/>
      <c r="AQL77" s="8"/>
      <c r="AQM77" s="8"/>
      <c r="AQN77" s="8"/>
      <c r="AQO77" s="8"/>
      <c r="AQP77" s="8"/>
      <c r="AQQ77" s="8"/>
      <c r="AQR77" s="8"/>
      <c r="AQS77" s="8"/>
      <c r="AQT77" s="8"/>
      <c r="AQU77" s="8"/>
      <c r="AQV77" s="8"/>
      <c r="AQW77" s="8"/>
      <c r="AQX77" s="8"/>
      <c r="AQY77" s="8"/>
      <c r="AQZ77" s="8"/>
      <c r="ARA77" s="8"/>
      <c r="ARB77" s="8"/>
      <c r="ARC77" s="8"/>
      <c r="ARD77" s="8"/>
      <c r="ARE77" s="8"/>
      <c r="ARF77" s="8"/>
      <c r="ARG77" s="8"/>
      <c r="ARH77" s="8"/>
      <c r="ARI77" s="8"/>
      <c r="ARJ77" s="8"/>
      <c r="ARK77" s="8"/>
      <c r="ARL77" s="8"/>
      <c r="ARM77" s="8"/>
      <c r="ARN77" s="8"/>
      <c r="ARO77" s="8"/>
      <c r="ARP77" s="8"/>
      <c r="ARQ77" s="8"/>
      <c r="ARR77" s="8"/>
      <c r="ARS77" s="8"/>
      <c r="ART77" s="8"/>
      <c r="ARU77" s="8"/>
      <c r="ARV77" s="8"/>
      <c r="ARW77" s="8"/>
      <c r="ARX77" s="8"/>
      <c r="ARY77" s="8"/>
      <c r="ARZ77" s="8"/>
      <c r="ASA77" s="8"/>
      <c r="ASB77" s="8"/>
      <c r="ASC77" s="8"/>
      <c r="ASD77" s="8"/>
      <c r="ASE77" s="8"/>
      <c r="ASF77" s="8"/>
      <c r="ASG77" s="8"/>
      <c r="ASH77" s="8"/>
      <c r="ASI77" s="8"/>
      <c r="ASJ77" s="8"/>
      <c r="ASK77" s="8"/>
      <c r="ASL77" s="8"/>
      <c r="ASM77" s="8"/>
      <c r="ASN77" s="8"/>
      <c r="ASO77" s="8"/>
      <c r="ASP77" s="8"/>
      <c r="ASQ77" s="8"/>
      <c r="ASR77" s="8"/>
      <c r="ASS77" s="8"/>
      <c r="AST77" s="8"/>
      <c r="ASU77" s="8"/>
      <c r="ASV77" s="8"/>
      <c r="ASW77" s="8"/>
      <c r="ASX77" s="8"/>
      <c r="ASY77" s="8"/>
      <c r="ASZ77" s="8"/>
      <c r="ATA77" s="8"/>
      <c r="ATB77" s="8"/>
      <c r="ATC77" s="8"/>
      <c r="ATD77" s="8"/>
      <c r="ATE77" s="8"/>
      <c r="ATF77" s="8"/>
      <c r="ATG77" s="8"/>
      <c r="ATH77" s="8"/>
      <c r="ATI77" s="8"/>
      <c r="ATJ77" s="8"/>
      <c r="ATK77" s="8"/>
      <c r="ATL77" s="8"/>
      <c r="ATM77" s="8"/>
      <c r="ATN77" s="8"/>
      <c r="ATO77" s="8"/>
      <c r="ATP77" s="8"/>
      <c r="ATQ77" s="8"/>
      <c r="ATR77" s="8"/>
      <c r="ATS77" s="8"/>
      <c r="ATT77" s="8"/>
      <c r="ATU77" s="8"/>
      <c r="ATV77" s="8"/>
      <c r="ATW77" s="8"/>
      <c r="ATX77" s="8"/>
      <c r="ATY77" s="8"/>
      <c r="ATZ77" s="8"/>
      <c r="AUA77" s="8"/>
      <c r="AUB77" s="8"/>
      <c r="AUC77" s="8"/>
      <c r="AUD77" s="8"/>
      <c r="AUE77" s="8"/>
      <c r="AUF77" s="8"/>
      <c r="AUG77" s="8"/>
      <c r="AUH77" s="8"/>
      <c r="AUI77" s="8"/>
      <c r="AUJ77" s="8"/>
      <c r="AUK77" s="8"/>
      <c r="AUL77" s="8"/>
      <c r="AUM77" s="8"/>
      <c r="AUN77" s="8"/>
      <c r="AUO77" s="8"/>
      <c r="AUP77" s="8"/>
      <c r="AUQ77" s="8"/>
      <c r="AUR77" s="8"/>
      <c r="AUS77" s="8"/>
      <c r="AUT77" s="8"/>
      <c r="AUU77" s="8"/>
      <c r="AUV77" s="8"/>
      <c r="AUW77" s="8"/>
      <c r="AUX77" s="8"/>
      <c r="AUY77" s="8"/>
      <c r="AUZ77" s="8"/>
      <c r="AVA77" s="8"/>
      <c r="AVB77" s="8"/>
      <c r="AVC77" s="8"/>
      <c r="AVD77" s="8"/>
      <c r="AVE77" s="8"/>
      <c r="AVF77" s="8"/>
      <c r="AVG77" s="8"/>
      <c r="AVH77" s="8"/>
      <c r="AVI77" s="8"/>
      <c r="AVJ77" s="8"/>
      <c r="AVK77" s="8"/>
      <c r="AVL77" s="8"/>
      <c r="AVM77" s="8"/>
      <c r="AVN77" s="8"/>
      <c r="AVO77" s="8"/>
      <c r="AVP77" s="8"/>
      <c r="AVQ77" s="8"/>
      <c r="AVR77" s="8"/>
      <c r="AVS77" s="8"/>
      <c r="AVT77" s="8"/>
      <c r="AVU77" s="8"/>
      <c r="AVV77" s="8"/>
      <c r="AVW77" s="8"/>
      <c r="AVX77" s="8"/>
      <c r="AVY77" s="8"/>
      <c r="AVZ77" s="8"/>
      <c r="AWA77" s="8"/>
      <c r="AWB77" s="8"/>
      <c r="AWC77" s="8"/>
      <c r="AWD77" s="8"/>
      <c r="AWE77" s="8"/>
      <c r="AWF77" s="8"/>
      <c r="AWG77" s="8"/>
      <c r="AWH77" s="8"/>
      <c r="AWI77" s="8"/>
      <c r="AWJ77" s="8"/>
      <c r="AWK77" s="8"/>
      <c r="AWL77" s="8"/>
      <c r="AWM77" s="8"/>
      <c r="AWN77" s="8"/>
      <c r="AWO77" s="8"/>
      <c r="AWP77" s="8"/>
      <c r="AWQ77" s="8"/>
      <c r="AWR77" s="8"/>
      <c r="AWS77" s="8"/>
      <c r="AWT77" s="8"/>
      <c r="AWU77" s="8"/>
      <c r="AWV77" s="8"/>
      <c r="AWW77" s="8"/>
      <c r="AWX77" s="8"/>
      <c r="AWY77" s="8"/>
      <c r="AWZ77" s="8"/>
      <c r="AXA77" s="8"/>
      <c r="AXB77" s="8"/>
      <c r="AXC77" s="8"/>
      <c r="AXD77" s="8"/>
      <c r="AXE77" s="8"/>
      <c r="AXF77" s="8"/>
      <c r="AXG77" s="8"/>
      <c r="AXH77" s="8"/>
      <c r="AXI77" s="8"/>
      <c r="AXJ77" s="8"/>
      <c r="AXK77" s="8"/>
      <c r="AXL77" s="8"/>
      <c r="AXM77" s="8"/>
      <c r="AXN77" s="8"/>
      <c r="AXO77" s="8"/>
      <c r="AXP77" s="8"/>
      <c r="AXQ77" s="8"/>
      <c r="AXR77" s="8"/>
      <c r="AXS77" s="8"/>
      <c r="AXT77" s="8"/>
      <c r="AXU77" s="8"/>
      <c r="AXV77" s="8"/>
      <c r="AXW77" s="8"/>
      <c r="AXX77" s="8"/>
      <c r="AXY77" s="8"/>
      <c r="AXZ77" s="8"/>
      <c r="AYA77" s="8"/>
      <c r="AYB77" s="8"/>
      <c r="AYC77" s="8"/>
      <c r="AYD77" s="8"/>
      <c r="AYE77" s="8"/>
      <c r="AYF77" s="8"/>
      <c r="AYG77" s="8"/>
      <c r="AYH77" s="8"/>
      <c r="AYI77" s="8"/>
      <c r="AYJ77" s="8"/>
      <c r="AYK77" s="8"/>
      <c r="AYL77" s="8"/>
      <c r="AYM77" s="8"/>
      <c r="AYN77" s="8"/>
      <c r="AYO77" s="8"/>
      <c r="AYP77" s="8"/>
      <c r="AYQ77" s="8"/>
      <c r="AYR77" s="8"/>
      <c r="AYS77" s="8"/>
      <c r="AYT77" s="8"/>
      <c r="AYU77" s="8"/>
      <c r="AYV77" s="8"/>
      <c r="AYW77" s="8"/>
      <c r="AYX77" s="8"/>
      <c r="AYY77" s="8"/>
      <c r="AYZ77" s="8"/>
      <c r="AZA77" s="8"/>
      <c r="AZB77" s="8"/>
      <c r="AZC77" s="8"/>
      <c r="AZD77" s="8"/>
      <c r="AZE77" s="8"/>
      <c r="AZF77" s="8"/>
      <c r="AZG77" s="8"/>
      <c r="AZH77" s="8"/>
      <c r="AZI77" s="8"/>
      <c r="AZJ77" s="8"/>
      <c r="AZK77" s="8"/>
      <c r="AZL77" s="8"/>
      <c r="AZM77" s="8"/>
      <c r="AZN77" s="8"/>
      <c r="AZO77" s="8"/>
      <c r="AZP77" s="8"/>
      <c r="AZQ77" s="8"/>
      <c r="AZR77" s="8"/>
      <c r="AZS77" s="8"/>
      <c r="AZT77" s="8"/>
      <c r="AZU77" s="8"/>
      <c r="AZV77" s="8"/>
      <c r="AZW77" s="8"/>
      <c r="AZX77" s="8"/>
      <c r="AZY77" s="8"/>
      <c r="AZZ77" s="8"/>
      <c r="BAA77" s="8"/>
      <c r="BAB77" s="8"/>
      <c r="BAC77" s="8"/>
      <c r="BAD77" s="8"/>
      <c r="BAE77" s="8"/>
      <c r="BAF77" s="8"/>
      <c r="BAG77" s="8"/>
      <c r="BAH77" s="8"/>
      <c r="BAI77" s="8"/>
      <c r="BAJ77" s="8"/>
      <c r="BAK77" s="8"/>
      <c r="BAL77" s="8"/>
      <c r="BAM77" s="8"/>
      <c r="BAN77" s="8"/>
      <c r="BAO77" s="8"/>
      <c r="BAP77" s="8"/>
      <c r="BAQ77" s="8"/>
      <c r="BAR77" s="8"/>
      <c r="BAS77" s="8"/>
      <c r="BAT77" s="8"/>
      <c r="BAU77" s="8"/>
      <c r="BAV77" s="8"/>
      <c r="BAW77" s="8"/>
      <c r="BAX77" s="8"/>
      <c r="BAY77" s="8"/>
      <c r="BAZ77" s="8"/>
      <c r="BBA77" s="8"/>
      <c r="BBB77" s="8"/>
      <c r="BBC77" s="8"/>
      <c r="BBD77" s="8"/>
      <c r="BBE77" s="8"/>
      <c r="BBF77" s="8"/>
      <c r="BBG77" s="8"/>
      <c r="BBH77" s="8"/>
      <c r="BBI77" s="8"/>
      <c r="BBJ77" s="8"/>
      <c r="BBK77" s="8"/>
      <c r="BBL77" s="8"/>
      <c r="BBM77" s="8"/>
      <c r="BBN77" s="8"/>
      <c r="BBO77" s="8"/>
      <c r="BBP77" s="8"/>
      <c r="BBQ77" s="8"/>
      <c r="BBR77" s="8"/>
      <c r="BBS77" s="8"/>
      <c r="BBT77" s="8"/>
      <c r="BBU77" s="8"/>
      <c r="BBV77" s="8"/>
      <c r="BBW77" s="8"/>
      <c r="BBX77" s="8"/>
      <c r="BBY77" s="8"/>
      <c r="BBZ77" s="8"/>
      <c r="BCA77" s="8"/>
      <c r="BCB77" s="8"/>
      <c r="BCC77" s="8"/>
      <c r="BCD77" s="8"/>
      <c r="BCE77" s="8"/>
      <c r="BCF77" s="8"/>
      <c r="BCG77" s="8"/>
      <c r="BCH77" s="8"/>
      <c r="BCI77" s="8"/>
      <c r="BCJ77" s="8"/>
      <c r="BCK77" s="8"/>
      <c r="BCL77" s="8"/>
      <c r="BCM77" s="8"/>
      <c r="BCN77" s="8"/>
      <c r="BCO77" s="8"/>
      <c r="BCP77" s="8"/>
      <c r="BCQ77" s="8"/>
      <c r="BCR77" s="8"/>
      <c r="BCS77" s="8"/>
      <c r="BCT77" s="8"/>
      <c r="BCU77" s="8"/>
      <c r="BCV77" s="8"/>
      <c r="BCW77" s="8"/>
      <c r="BCX77" s="8"/>
      <c r="BCY77" s="8"/>
      <c r="BCZ77" s="8"/>
      <c r="BDA77" s="8"/>
      <c r="BDB77" s="8"/>
      <c r="BDC77" s="8"/>
      <c r="BDD77" s="8"/>
      <c r="BDE77" s="8"/>
      <c r="BDF77" s="8"/>
      <c r="BDG77" s="8"/>
      <c r="BDH77" s="8"/>
      <c r="BDI77" s="8"/>
      <c r="BDJ77" s="8"/>
      <c r="BDK77" s="8"/>
      <c r="BDL77" s="8"/>
      <c r="BDM77" s="8"/>
      <c r="BDN77" s="8"/>
      <c r="BDO77" s="8"/>
      <c r="BDP77" s="8"/>
      <c r="BDQ77" s="8"/>
      <c r="BDR77" s="8"/>
      <c r="BDS77" s="8"/>
      <c r="BDT77" s="8"/>
      <c r="BDU77" s="8"/>
      <c r="BDV77" s="8"/>
      <c r="BDW77" s="8"/>
      <c r="BDX77" s="8"/>
      <c r="BDY77" s="8"/>
      <c r="BDZ77" s="8"/>
      <c r="BEA77" s="8"/>
      <c r="BEB77" s="8"/>
      <c r="BEC77" s="8"/>
      <c r="BED77" s="8"/>
      <c r="BEE77" s="8"/>
      <c r="BEF77" s="8"/>
      <c r="BEG77" s="8"/>
      <c r="BEH77" s="8"/>
      <c r="BEI77" s="8"/>
      <c r="BEJ77" s="8"/>
      <c r="BEK77" s="8"/>
      <c r="BEL77" s="8"/>
      <c r="BEM77" s="8"/>
      <c r="BEN77" s="8"/>
      <c r="BEO77" s="8"/>
      <c r="BEP77" s="8"/>
      <c r="BEQ77" s="8"/>
      <c r="BER77" s="8"/>
      <c r="BES77" s="8"/>
      <c r="BET77" s="8"/>
      <c r="BEU77" s="8"/>
      <c r="BEV77" s="8"/>
      <c r="BEW77" s="8"/>
      <c r="BEX77" s="8"/>
      <c r="BEY77" s="8"/>
      <c r="BEZ77" s="8"/>
      <c r="BFA77" s="8"/>
      <c r="BFB77" s="8"/>
      <c r="BFC77" s="8"/>
      <c r="BFD77" s="8"/>
      <c r="BFE77" s="8"/>
      <c r="BFF77" s="8"/>
      <c r="BFG77" s="8"/>
      <c r="BFH77" s="8"/>
      <c r="BFI77" s="8"/>
      <c r="BFJ77" s="8"/>
      <c r="BFK77" s="8"/>
      <c r="BFL77" s="8"/>
      <c r="BFM77" s="8"/>
      <c r="BFN77" s="8"/>
      <c r="BFO77" s="8"/>
      <c r="BFP77" s="8"/>
      <c r="BFQ77" s="8"/>
      <c r="BFR77" s="8"/>
      <c r="BFS77" s="8"/>
      <c r="BFT77" s="8"/>
      <c r="BFU77" s="8"/>
      <c r="BFV77" s="8"/>
      <c r="BFW77" s="8"/>
      <c r="BFX77" s="8"/>
      <c r="BFY77" s="8"/>
      <c r="BFZ77" s="8"/>
      <c r="BGA77" s="8"/>
      <c r="BGB77" s="8"/>
      <c r="BGC77" s="8"/>
      <c r="BGD77" s="8"/>
      <c r="BGE77" s="8"/>
      <c r="BGF77" s="8"/>
      <c r="BGG77" s="8"/>
      <c r="BGH77" s="8"/>
      <c r="BGI77" s="8"/>
      <c r="BGJ77" s="8"/>
      <c r="BGK77" s="8"/>
      <c r="BGL77" s="8"/>
      <c r="BGM77" s="8"/>
      <c r="BGN77" s="8"/>
      <c r="BGO77" s="8"/>
      <c r="BGP77" s="8"/>
      <c r="BGQ77" s="8"/>
      <c r="BGR77" s="8"/>
      <c r="BGS77" s="8"/>
      <c r="BGT77" s="8"/>
      <c r="BGU77" s="8"/>
      <c r="BGV77" s="8"/>
      <c r="BGW77" s="8"/>
      <c r="BGX77" s="8"/>
      <c r="BGY77" s="8"/>
      <c r="BGZ77" s="8"/>
      <c r="BHA77" s="8"/>
      <c r="BHB77" s="8"/>
      <c r="BHC77" s="8"/>
      <c r="BHD77" s="8"/>
      <c r="BHE77" s="8"/>
      <c r="BHF77" s="8"/>
      <c r="BHG77" s="8"/>
      <c r="BHH77" s="8"/>
      <c r="BHI77" s="8"/>
      <c r="BHJ77" s="8"/>
      <c r="BHK77" s="8"/>
      <c r="BHL77" s="8"/>
      <c r="BHM77" s="8"/>
      <c r="BHN77" s="8"/>
      <c r="BHO77" s="8"/>
      <c r="BHP77" s="8"/>
      <c r="BHQ77" s="8"/>
      <c r="BHR77" s="8"/>
      <c r="BHS77" s="8"/>
      <c r="BHT77" s="8"/>
      <c r="BHU77" s="8"/>
      <c r="BHV77" s="8"/>
      <c r="BHW77" s="8"/>
      <c r="BHX77" s="8"/>
      <c r="BHY77" s="8"/>
      <c r="BHZ77" s="8"/>
      <c r="BIA77" s="8"/>
      <c r="BIB77" s="8"/>
      <c r="BIC77" s="8"/>
      <c r="BID77" s="8"/>
      <c r="BIE77" s="8"/>
      <c r="BIF77" s="8"/>
      <c r="BIG77" s="8"/>
      <c r="BIH77" s="8"/>
      <c r="BII77" s="8"/>
      <c r="BIJ77" s="8"/>
      <c r="BIK77" s="8"/>
      <c r="BIL77" s="8"/>
      <c r="BIM77" s="8"/>
      <c r="BIN77" s="8"/>
      <c r="BIO77" s="8"/>
      <c r="BIP77" s="8"/>
      <c r="BIQ77" s="8"/>
      <c r="BIR77" s="8"/>
      <c r="BIS77" s="8"/>
      <c r="BIT77" s="8"/>
      <c r="BIU77" s="8"/>
      <c r="BIV77" s="8"/>
      <c r="BIW77" s="8"/>
      <c r="BIX77" s="8"/>
      <c r="BIY77" s="8"/>
      <c r="BIZ77" s="8"/>
      <c r="BJA77" s="8"/>
      <c r="BJB77" s="8"/>
      <c r="BJC77" s="8"/>
      <c r="BJD77" s="8"/>
      <c r="BJE77" s="8"/>
      <c r="BJF77" s="8"/>
      <c r="BJG77" s="8"/>
      <c r="BJH77" s="8"/>
      <c r="BJI77" s="8"/>
      <c r="BJJ77" s="8"/>
      <c r="BJK77" s="8"/>
      <c r="BJL77" s="8"/>
      <c r="BJM77" s="8"/>
      <c r="BJN77" s="8"/>
      <c r="BJO77" s="8"/>
      <c r="BJP77" s="8"/>
      <c r="BJQ77" s="8"/>
      <c r="BJR77" s="8"/>
      <c r="BJS77" s="8"/>
      <c r="BJT77" s="8"/>
      <c r="BJU77" s="8"/>
      <c r="BJV77" s="8"/>
      <c r="BJW77" s="8"/>
      <c r="BJX77" s="8"/>
      <c r="BJY77" s="8"/>
      <c r="BJZ77" s="8"/>
      <c r="BKA77" s="8"/>
      <c r="BKB77" s="8"/>
      <c r="BKC77" s="8"/>
      <c r="BKD77" s="8"/>
      <c r="BKE77" s="8"/>
      <c r="BKF77" s="8"/>
      <c r="BKG77" s="8"/>
      <c r="BKH77" s="8"/>
      <c r="BKI77" s="8"/>
      <c r="BKJ77" s="8"/>
      <c r="BKK77" s="8"/>
      <c r="BKL77" s="8"/>
      <c r="BKM77" s="8"/>
      <c r="BKN77" s="8"/>
      <c r="BKO77" s="8"/>
      <c r="BKP77" s="8"/>
      <c r="BKQ77" s="8"/>
      <c r="BKR77" s="8"/>
      <c r="BKS77" s="8"/>
      <c r="BKT77" s="8"/>
      <c r="BKU77" s="8"/>
      <c r="BKV77" s="8"/>
      <c r="BKW77" s="8"/>
      <c r="BKX77" s="8"/>
      <c r="BKY77" s="8"/>
      <c r="BKZ77" s="8"/>
      <c r="BLA77" s="8"/>
      <c r="BLB77" s="8"/>
      <c r="BLC77" s="8"/>
      <c r="BLD77" s="8"/>
      <c r="BLE77" s="8"/>
      <c r="BLF77" s="8"/>
      <c r="BLG77" s="8"/>
      <c r="BLH77" s="8"/>
      <c r="BLI77" s="8"/>
      <c r="BLJ77" s="8"/>
      <c r="BLK77" s="8"/>
      <c r="BLL77" s="8"/>
      <c r="BLM77" s="8"/>
      <c r="BLN77" s="8"/>
      <c r="BLO77" s="8"/>
      <c r="BLP77" s="8"/>
      <c r="BLQ77" s="8"/>
      <c r="BLR77" s="8"/>
      <c r="BLS77" s="8"/>
      <c r="BLT77" s="8"/>
      <c r="BLU77" s="8"/>
      <c r="BLV77" s="8"/>
      <c r="BLW77" s="8"/>
      <c r="BLX77" s="8"/>
      <c r="BLY77" s="8"/>
      <c r="BLZ77" s="8"/>
      <c r="BMA77" s="8"/>
      <c r="BMB77" s="8"/>
      <c r="BMC77" s="8"/>
      <c r="BMD77" s="8"/>
      <c r="BME77" s="8"/>
      <c r="BMF77" s="8"/>
      <c r="BMG77" s="8"/>
      <c r="BMH77" s="8"/>
      <c r="BMI77" s="8"/>
      <c r="BMJ77" s="8"/>
      <c r="BMK77" s="8"/>
      <c r="BML77" s="8"/>
      <c r="BMM77" s="8"/>
      <c r="BMN77" s="8"/>
      <c r="BMO77" s="8"/>
      <c r="BMP77" s="8"/>
      <c r="BMQ77" s="8"/>
      <c r="BMR77" s="8"/>
      <c r="BMS77" s="8"/>
      <c r="BMT77" s="8"/>
      <c r="BMU77" s="8"/>
      <c r="BMV77" s="8"/>
      <c r="BMW77" s="8"/>
      <c r="BMX77" s="8"/>
      <c r="BMY77" s="8"/>
      <c r="BMZ77" s="8"/>
      <c r="BNA77" s="8"/>
      <c r="BNB77" s="8"/>
      <c r="BNC77" s="8"/>
      <c r="BND77" s="8"/>
      <c r="BNE77" s="8"/>
      <c r="BNF77" s="8"/>
      <c r="BNG77" s="8"/>
      <c r="BNH77" s="8"/>
      <c r="BNI77" s="8"/>
      <c r="BNJ77" s="8"/>
      <c r="BNK77" s="8"/>
      <c r="BNL77" s="8"/>
      <c r="BNM77" s="8"/>
      <c r="BNN77" s="8"/>
      <c r="BNO77" s="8"/>
      <c r="BNP77" s="8"/>
      <c r="BNQ77" s="8"/>
      <c r="BNR77" s="8"/>
      <c r="BNS77" s="8"/>
      <c r="BNT77" s="8"/>
      <c r="BNU77" s="8"/>
      <c r="BNV77" s="8"/>
      <c r="BNW77" s="8"/>
      <c r="BNX77" s="8"/>
      <c r="BNY77" s="8"/>
      <c r="BNZ77" s="8"/>
      <c r="BOA77" s="8"/>
      <c r="BOB77" s="8"/>
      <c r="BOC77" s="8"/>
      <c r="BOD77" s="8"/>
      <c r="BOE77" s="8"/>
      <c r="BOF77" s="8"/>
      <c r="BOG77" s="8"/>
      <c r="BOH77" s="8"/>
      <c r="BOI77" s="8"/>
      <c r="BOJ77" s="8"/>
      <c r="BOK77" s="8"/>
      <c r="BOL77" s="8"/>
      <c r="BOM77" s="8"/>
      <c r="BON77" s="8"/>
      <c r="BOO77" s="8"/>
      <c r="BOP77" s="8"/>
      <c r="BOQ77" s="8"/>
      <c r="BOR77" s="8"/>
      <c r="BOS77" s="8"/>
      <c r="BOT77" s="8"/>
      <c r="BOU77" s="8"/>
      <c r="BOV77" s="8"/>
      <c r="BOW77" s="8"/>
      <c r="BOX77" s="8"/>
      <c r="BOY77" s="8"/>
      <c r="BOZ77" s="8"/>
      <c r="BPA77" s="8"/>
      <c r="BPB77" s="8"/>
      <c r="BPC77" s="8"/>
      <c r="BPD77" s="8"/>
      <c r="BPE77" s="8"/>
      <c r="BPF77" s="8"/>
      <c r="BPG77" s="8"/>
      <c r="BPH77" s="8"/>
      <c r="BPI77" s="8"/>
      <c r="BPJ77" s="8"/>
      <c r="BPK77" s="8"/>
      <c r="BPL77" s="8"/>
      <c r="BPM77" s="8"/>
      <c r="BPN77" s="8"/>
      <c r="BPO77" s="8"/>
      <c r="BPP77" s="8"/>
      <c r="BPQ77" s="8"/>
      <c r="BPR77" s="8"/>
      <c r="BPS77" s="8"/>
      <c r="BPT77" s="8"/>
      <c r="BPU77" s="8"/>
      <c r="BPV77" s="8"/>
      <c r="BPW77" s="8"/>
      <c r="BPX77" s="8"/>
      <c r="BPY77" s="8"/>
      <c r="BPZ77" s="8"/>
      <c r="BQA77" s="8"/>
      <c r="BQB77" s="8"/>
      <c r="BQC77" s="8"/>
      <c r="BQD77" s="8"/>
      <c r="BQE77" s="8"/>
      <c r="BQF77" s="8"/>
      <c r="BQG77" s="8"/>
      <c r="BQH77" s="8"/>
      <c r="BQI77" s="8"/>
      <c r="BQJ77" s="8"/>
      <c r="BQK77" s="8"/>
      <c r="BQL77" s="8"/>
      <c r="BQM77" s="8"/>
      <c r="BQN77" s="8"/>
      <c r="BQO77" s="8"/>
      <c r="BQP77" s="8"/>
      <c r="BQQ77" s="8"/>
      <c r="BQR77" s="8"/>
      <c r="BQS77" s="8"/>
      <c r="BQT77" s="8"/>
      <c r="BQU77" s="8"/>
      <c r="BQV77" s="8"/>
      <c r="BQW77" s="8"/>
      <c r="BQX77" s="8"/>
      <c r="BQY77" s="8"/>
      <c r="BQZ77" s="8"/>
      <c r="BRA77" s="8"/>
      <c r="BRB77" s="8"/>
      <c r="BRC77" s="8"/>
      <c r="BRD77" s="8"/>
      <c r="BRE77" s="8"/>
      <c r="BRF77" s="8"/>
      <c r="BRG77" s="8"/>
      <c r="BRH77" s="8"/>
      <c r="BRI77" s="8"/>
      <c r="BRJ77" s="8"/>
      <c r="BRK77" s="8"/>
      <c r="BRL77" s="8"/>
      <c r="BRM77" s="8"/>
      <c r="BRN77" s="8"/>
      <c r="BRO77" s="8"/>
      <c r="BRP77" s="8"/>
      <c r="BRQ77" s="8"/>
      <c r="BRR77" s="8"/>
      <c r="BRS77" s="8"/>
      <c r="BRT77" s="8"/>
      <c r="BRU77" s="8"/>
      <c r="BRV77" s="8"/>
      <c r="BRW77" s="8"/>
      <c r="BRX77" s="8"/>
      <c r="BRY77" s="8"/>
      <c r="BRZ77" s="8"/>
      <c r="BSA77" s="8"/>
      <c r="BSB77" s="8"/>
      <c r="BSC77" s="8"/>
      <c r="BSD77" s="8"/>
      <c r="BSE77" s="8"/>
      <c r="BSF77" s="8"/>
      <c r="BSG77" s="8"/>
      <c r="BSH77" s="8"/>
      <c r="BSI77" s="8"/>
      <c r="BSJ77" s="8"/>
      <c r="BSK77" s="8"/>
      <c r="BSL77" s="8"/>
      <c r="BSM77" s="8"/>
      <c r="BSN77" s="8"/>
      <c r="BSO77" s="8"/>
      <c r="BSP77" s="8"/>
      <c r="BSQ77" s="8"/>
      <c r="BSR77" s="8"/>
      <c r="BSS77" s="8"/>
      <c r="BST77" s="8"/>
      <c r="BSU77" s="8"/>
      <c r="BSV77" s="8"/>
      <c r="BSW77" s="8"/>
      <c r="BSX77" s="8"/>
      <c r="BSY77" s="8"/>
      <c r="BSZ77" s="8"/>
      <c r="BTA77" s="8"/>
      <c r="BTB77" s="8"/>
      <c r="BTC77" s="8"/>
      <c r="BTD77" s="8"/>
      <c r="BTE77" s="8"/>
      <c r="BTF77" s="8"/>
      <c r="BTG77" s="8"/>
      <c r="BTH77" s="8"/>
      <c r="BTI77" s="8"/>
      <c r="BTJ77" s="8"/>
      <c r="BTK77" s="8"/>
      <c r="BTL77" s="8"/>
      <c r="BTM77" s="8"/>
      <c r="BTN77" s="8"/>
      <c r="BTO77" s="8"/>
      <c r="BTP77" s="8"/>
      <c r="BTQ77" s="8"/>
      <c r="BTR77" s="8"/>
      <c r="BTS77" s="8"/>
      <c r="BTT77" s="8"/>
      <c r="BTU77" s="8"/>
      <c r="BTV77" s="8"/>
      <c r="BTW77" s="8"/>
      <c r="BTX77" s="8"/>
      <c r="BTY77" s="8"/>
      <c r="BTZ77" s="8"/>
      <c r="BUA77" s="8"/>
      <c r="BUB77" s="8"/>
      <c r="BUC77" s="8"/>
      <c r="BUD77" s="8"/>
      <c r="BUE77" s="8"/>
      <c r="BUF77" s="8"/>
      <c r="BUG77" s="8"/>
      <c r="BUH77" s="8"/>
      <c r="BUI77" s="8"/>
      <c r="BUJ77" s="8"/>
      <c r="BUK77" s="8"/>
      <c r="BUL77" s="8"/>
      <c r="BUM77" s="8"/>
      <c r="BUN77" s="8"/>
      <c r="BUO77" s="8"/>
      <c r="BUP77" s="8"/>
      <c r="BUQ77" s="8"/>
      <c r="BUR77" s="8"/>
      <c r="BUS77" s="8"/>
      <c r="BUT77" s="8"/>
      <c r="BUU77" s="8"/>
      <c r="BUV77" s="8"/>
      <c r="BUW77" s="8"/>
      <c r="BUX77" s="8"/>
      <c r="BUY77" s="8"/>
      <c r="BUZ77" s="8"/>
      <c r="BVA77" s="8"/>
      <c r="BVB77" s="8"/>
      <c r="BVC77" s="8"/>
      <c r="BVD77" s="8"/>
      <c r="BVE77" s="8"/>
      <c r="BVF77" s="8"/>
      <c r="BVG77" s="8"/>
      <c r="BVH77" s="8"/>
      <c r="BVI77" s="8"/>
    </row>
    <row r="78" spans="1:1933" s="6" customFormat="1" ht="89.25" customHeight="1" x14ac:dyDescent="0.25">
      <c r="A78" s="9">
        <v>60</v>
      </c>
      <c r="B78" s="61"/>
      <c r="C78" s="49"/>
      <c r="D78" s="10"/>
      <c r="E78" s="68" t="s">
        <v>284</v>
      </c>
      <c r="G78" s="10"/>
      <c r="H78" s="77"/>
      <c r="I78" s="10"/>
      <c r="J78" s="13"/>
      <c r="K78" s="63"/>
      <c r="L78" s="15"/>
      <c r="M78" s="10"/>
      <c r="N78" s="64"/>
      <c r="O78" s="10"/>
      <c r="P78" s="61"/>
      <c r="Q78" s="61"/>
      <c r="R78" s="61"/>
      <c r="S78" s="66"/>
      <c r="T78" s="61"/>
      <c r="U78" s="61"/>
      <c r="V78" s="61"/>
      <c r="W78" s="61"/>
      <c r="X78" s="61"/>
      <c r="Y78" s="6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  <c r="AGJ78" s="8"/>
      <c r="AGK78" s="8"/>
      <c r="AGL78" s="8"/>
      <c r="AGM78" s="8"/>
      <c r="AGN78" s="8"/>
      <c r="AGO78" s="8"/>
      <c r="AGP78" s="8"/>
      <c r="AGQ78" s="8"/>
      <c r="AGR78" s="8"/>
      <c r="AGS78" s="8"/>
      <c r="AGT78" s="8"/>
      <c r="AGU78" s="8"/>
      <c r="AGV78" s="8"/>
      <c r="AGW78" s="8"/>
      <c r="AGX78" s="8"/>
      <c r="AGY78" s="8"/>
      <c r="AGZ78" s="8"/>
      <c r="AHA78" s="8"/>
      <c r="AHB78" s="8"/>
      <c r="AHC78" s="8"/>
      <c r="AHD78" s="8"/>
      <c r="AHE78" s="8"/>
      <c r="AHF78" s="8"/>
      <c r="AHG78" s="8"/>
      <c r="AHH78" s="8"/>
      <c r="AHI78" s="8"/>
      <c r="AHJ78" s="8"/>
      <c r="AHK78" s="8"/>
      <c r="AHL78" s="8"/>
      <c r="AHM78" s="8"/>
      <c r="AHN78" s="8"/>
      <c r="AHO78" s="8"/>
      <c r="AHP78" s="8"/>
      <c r="AHQ78" s="8"/>
      <c r="AHR78" s="8"/>
      <c r="AHS78" s="8"/>
      <c r="AHT78" s="8"/>
      <c r="AHU78" s="8"/>
      <c r="AHV78" s="8"/>
      <c r="AHW78" s="8"/>
      <c r="AHX78" s="8"/>
      <c r="AHY78" s="8"/>
      <c r="AHZ78" s="8"/>
      <c r="AIA78" s="8"/>
      <c r="AIB78" s="8"/>
      <c r="AIC78" s="8"/>
      <c r="AID78" s="8"/>
      <c r="AIE78" s="8"/>
      <c r="AIF78" s="8"/>
      <c r="AIG78" s="8"/>
      <c r="AIH78" s="8"/>
      <c r="AII78" s="8"/>
      <c r="AIJ78" s="8"/>
      <c r="AIK78" s="8"/>
      <c r="AIL78" s="8"/>
      <c r="AIM78" s="8"/>
      <c r="AIN78" s="8"/>
      <c r="AIO78" s="8"/>
      <c r="AIP78" s="8"/>
      <c r="AIQ78" s="8"/>
      <c r="AIR78" s="8"/>
      <c r="AIS78" s="8"/>
      <c r="AIT78" s="8"/>
      <c r="AIU78" s="8"/>
      <c r="AIV78" s="8"/>
      <c r="AIW78" s="8"/>
      <c r="AIX78" s="8"/>
      <c r="AIY78" s="8"/>
      <c r="AIZ78" s="8"/>
      <c r="AJA78" s="8"/>
      <c r="AJB78" s="8"/>
      <c r="AJC78" s="8"/>
      <c r="AJD78" s="8"/>
      <c r="AJE78" s="8"/>
      <c r="AJF78" s="8"/>
      <c r="AJG78" s="8"/>
      <c r="AJH78" s="8"/>
      <c r="AJI78" s="8"/>
      <c r="AJJ78" s="8"/>
      <c r="AJK78" s="8"/>
      <c r="AJL78" s="8"/>
      <c r="AJM78" s="8"/>
      <c r="AJN78" s="8"/>
      <c r="AJO78" s="8"/>
      <c r="AJP78" s="8"/>
      <c r="AJQ78" s="8"/>
      <c r="AJR78" s="8"/>
      <c r="AJS78" s="8"/>
      <c r="AJT78" s="8"/>
      <c r="AJU78" s="8"/>
      <c r="AJV78" s="8"/>
      <c r="AJW78" s="8"/>
      <c r="AJX78" s="8"/>
      <c r="AJY78" s="8"/>
      <c r="AJZ78" s="8"/>
      <c r="AKA78" s="8"/>
      <c r="AKB78" s="8"/>
      <c r="AKC78" s="8"/>
      <c r="AKD78" s="8"/>
      <c r="AKE78" s="8"/>
      <c r="AKF78" s="8"/>
      <c r="AKG78" s="8"/>
      <c r="AKH78" s="8"/>
      <c r="AKI78" s="8"/>
      <c r="AKJ78" s="8"/>
      <c r="AKK78" s="8"/>
      <c r="AKL78" s="8"/>
      <c r="AKM78" s="8"/>
      <c r="AKN78" s="8"/>
      <c r="AKO78" s="8"/>
      <c r="AKP78" s="8"/>
      <c r="AKQ78" s="8"/>
      <c r="AKR78" s="8"/>
      <c r="AKS78" s="8"/>
      <c r="AKT78" s="8"/>
      <c r="AKU78" s="8"/>
      <c r="AKV78" s="8"/>
      <c r="AKW78" s="8"/>
      <c r="AKX78" s="8"/>
      <c r="AKY78" s="8"/>
      <c r="AKZ78" s="8"/>
      <c r="ALA78" s="8"/>
      <c r="ALB78" s="8"/>
      <c r="ALC78" s="8"/>
      <c r="ALD78" s="8"/>
      <c r="ALE78" s="8"/>
      <c r="ALF78" s="8"/>
      <c r="ALG78" s="8"/>
      <c r="ALH78" s="8"/>
      <c r="ALI78" s="8"/>
      <c r="ALJ78" s="8"/>
      <c r="ALK78" s="8"/>
      <c r="ALL78" s="8"/>
      <c r="ALM78" s="8"/>
      <c r="ALN78" s="8"/>
      <c r="ALO78" s="8"/>
      <c r="ALP78" s="8"/>
      <c r="ALQ78" s="8"/>
      <c r="ALR78" s="8"/>
      <c r="ALS78" s="8"/>
      <c r="ALT78" s="8"/>
      <c r="ALU78" s="8"/>
      <c r="ALV78" s="8"/>
      <c r="ALW78" s="8"/>
      <c r="ALX78" s="8"/>
      <c r="ALY78" s="8"/>
      <c r="ALZ78" s="8"/>
      <c r="AMA78" s="8"/>
      <c r="AMB78" s="8"/>
      <c r="AMC78" s="8"/>
      <c r="AMD78" s="8"/>
      <c r="AME78" s="8"/>
      <c r="AMF78" s="8"/>
      <c r="AMG78" s="8"/>
      <c r="AMH78" s="8"/>
      <c r="AMI78" s="8"/>
      <c r="AMJ78" s="8"/>
      <c r="AMK78" s="8"/>
      <c r="AML78" s="8"/>
      <c r="AMM78" s="8"/>
      <c r="AMN78" s="8"/>
      <c r="AMO78" s="8"/>
      <c r="AMP78" s="8"/>
      <c r="AMQ78" s="8"/>
      <c r="AMR78" s="8"/>
      <c r="AMS78" s="8"/>
      <c r="AMT78" s="8"/>
      <c r="AMU78" s="8"/>
      <c r="AMV78" s="8"/>
      <c r="AMW78" s="8"/>
      <c r="AMX78" s="8"/>
      <c r="AMY78" s="8"/>
      <c r="AMZ78" s="8"/>
      <c r="ANA78" s="8"/>
      <c r="ANB78" s="8"/>
      <c r="ANC78" s="8"/>
      <c r="AND78" s="8"/>
      <c r="ANE78" s="8"/>
      <c r="ANF78" s="8"/>
      <c r="ANG78" s="8"/>
      <c r="ANH78" s="8"/>
      <c r="ANI78" s="8"/>
      <c r="ANJ78" s="8"/>
      <c r="ANK78" s="8"/>
      <c r="ANL78" s="8"/>
      <c r="ANM78" s="8"/>
      <c r="ANN78" s="8"/>
      <c r="ANO78" s="8"/>
      <c r="ANP78" s="8"/>
      <c r="ANQ78" s="8"/>
      <c r="ANR78" s="8"/>
      <c r="ANS78" s="8"/>
      <c r="ANT78" s="8"/>
      <c r="ANU78" s="8"/>
      <c r="ANV78" s="8"/>
      <c r="ANW78" s="8"/>
      <c r="ANX78" s="8"/>
      <c r="ANY78" s="8"/>
      <c r="ANZ78" s="8"/>
      <c r="AOA78" s="8"/>
      <c r="AOB78" s="8"/>
      <c r="AOC78" s="8"/>
      <c r="AOD78" s="8"/>
      <c r="AOE78" s="8"/>
      <c r="AOF78" s="8"/>
      <c r="AOG78" s="8"/>
      <c r="AOH78" s="8"/>
      <c r="AOI78" s="8"/>
      <c r="AOJ78" s="8"/>
      <c r="AOK78" s="8"/>
      <c r="AOL78" s="8"/>
      <c r="AOM78" s="8"/>
      <c r="AON78" s="8"/>
      <c r="AOO78" s="8"/>
      <c r="AOP78" s="8"/>
      <c r="AOQ78" s="8"/>
      <c r="AOR78" s="8"/>
      <c r="AOS78" s="8"/>
      <c r="AOT78" s="8"/>
      <c r="AOU78" s="8"/>
      <c r="AOV78" s="8"/>
      <c r="AOW78" s="8"/>
      <c r="AOX78" s="8"/>
      <c r="AOY78" s="8"/>
      <c r="AOZ78" s="8"/>
      <c r="APA78" s="8"/>
      <c r="APB78" s="8"/>
      <c r="APC78" s="8"/>
      <c r="APD78" s="8"/>
      <c r="APE78" s="8"/>
      <c r="APF78" s="8"/>
      <c r="APG78" s="8"/>
      <c r="APH78" s="8"/>
      <c r="API78" s="8"/>
      <c r="APJ78" s="8"/>
      <c r="APK78" s="8"/>
      <c r="APL78" s="8"/>
      <c r="APM78" s="8"/>
      <c r="APN78" s="8"/>
      <c r="APO78" s="8"/>
      <c r="APP78" s="8"/>
      <c r="APQ78" s="8"/>
      <c r="APR78" s="8"/>
      <c r="APS78" s="8"/>
      <c r="APT78" s="8"/>
      <c r="APU78" s="8"/>
      <c r="APV78" s="8"/>
      <c r="APW78" s="8"/>
      <c r="APX78" s="8"/>
      <c r="APY78" s="8"/>
      <c r="APZ78" s="8"/>
      <c r="AQA78" s="8"/>
      <c r="AQB78" s="8"/>
      <c r="AQC78" s="8"/>
      <c r="AQD78" s="8"/>
      <c r="AQE78" s="8"/>
      <c r="AQF78" s="8"/>
      <c r="AQG78" s="8"/>
      <c r="AQH78" s="8"/>
      <c r="AQI78" s="8"/>
      <c r="AQJ78" s="8"/>
      <c r="AQK78" s="8"/>
      <c r="AQL78" s="8"/>
      <c r="AQM78" s="8"/>
      <c r="AQN78" s="8"/>
      <c r="AQO78" s="8"/>
      <c r="AQP78" s="8"/>
      <c r="AQQ78" s="8"/>
      <c r="AQR78" s="8"/>
      <c r="AQS78" s="8"/>
      <c r="AQT78" s="8"/>
      <c r="AQU78" s="8"/>
      <c r="AQV78" s="8"/>
      <c r="AQW78" s="8"/>
      <c r="AQX78" s="8"/>
      <c r="AQY78" s="8"/>
      <c r="AQZ78" s="8"/>
      <c r="ARA78" s="8"/>
      <c r="ARB78" s="8"/>
      <c r="ARC78" s="8"/>
      <c r="ARD78" s="8"/>
      <c r="ARE78" s="8"/>
      <c r="ARF78" s="8"/>
      <c r="ARG78" s="8"/>
      <c r="ARH78" s="8"/>
      <c r="ARI78" s="8"/>
      <c r="ARJ78" s="8"/>
      <c r="ARK78" s="8"/>
      <c r="ARL78" s="8"/>
      <c r="ARM78" s="8"/>
      <c r="ARN78" s="8"/>
      <c r="ARO78" s="8"/>
      <c r="ARP78" s="8"/>
      <c r="ARQ78" s="8"/>
      <c r="ARR78" s="8"/>
      <c r="ARS78" s="8"/>
      <c r="ART78" s="8"/>
      <c r="ARU78" s="8"/>
      <c r="ARV78" s="8"/>
      <c r="ARW78" s="8"/>
      <c r="ARX78" s="8"/>
      <c r="ARY78" s="8"/>
      <c r="ARZ78" s="8"/>
      <c r="ASA78" s="8"/>
      <c r="ASB78" s="8"/>
      <c r="ASC78" s="8"/>
      <c r="ASD78" s="8"/>
      <c r="ASE78" s="8"/>
      <c r="ASF78" s="8"/>
      <c r="ASG78" s="8"/>
      <c r="ASH78" s="8"/>
      <c r="ASI78" s="8"/>
      <c r="ASJ78" s="8"/>
      <c r="ASK78" s="8"/>
      <c r="ASL78" s="8"/>
      <c r="ASM78" s="8"/>
      <c r="ASN78" s="8"/>
      <c r="ASO78" s="8"/>
      <c r="ASP78" s="8"/>
      <c r="ASQ78" s="8"/>
      <c r="ASR78" s="8"/>
      <c r="ASS78" s="8"/>
      <c r="AST78" s="8"/>
      <c r="ASU78" s="8"/>
      <c r="ASV78" s="8"/>
      <c r="ASW78" s="8"/>
      <c r="ASX78" s="8"/>
      <c r="ASY78" s="8"/>
      <c r="ASZ78" s="8"/>
      <c r="ATA78" s="8"/>
      <c r="ATB78" s="8"/>
      <c r="ATC78" s="8"/>
      <c r="ATD78" s="8"/>
      <c r="ATE78" s="8"/>
      <c r="ATF78" s="8"/>
      <c r="ATG78" s="8"/>
      <c r="ATH78" s="8"/>
      <c r="ATI78" s="8"/>
      <c r="ATJ78" s="8"/>
      <c r="ATK78" s="8"/>
      <c r="ATL78" s="8"/>
      <c r="ATM78" s="8"/>
      <c r="ATN78" s="8"/>
      <c r="ATO78" s="8"/>
      <c r="ATP78" s="8"/>
      <c r="ATQ78" s="8"/>
      <c r="ATR78" s="8"/>
      <c r="ATS78" s="8"/>
      <c r="ATT78" s="8"/>
      <c r="ATU78" s="8"/>
      <c r="ATV78" s="8"/>
      <c r="ATW78" s="8"/>
      <c r="ATX78" s="8"/>
      <c r="ATY78" s="8"/>
      <c r="ATZ78" s="8"/>
      <c r="AUA78" s="8"/>
      <c r="AUB78" s="8"/>
      <c r="AUC78" s="8"/>
      <c r="AUD78" s="8"/>
      <c r="AUE78" s="8"/>
      <c r="AUF78" s="8"/>
      <c r="AUG78" s="8"/>
      <c r="AUH78" s="8"/>
      <c r="AUI78" s="8"/>
      <c r="AUJ78" s="8"/>
      <c r="AUK78" s="8"/>
      <c r="AUL78" s="8"/>
      <c r="AUM78" s="8"/>
      <c r="AUN78" s="8"/>
      <c r="AUO78" s="8"/>
      <c r="AUP78" s="8"/>
      <c r="AUQ78" s="8"/>
      <c r="AUR78" s="8"/>
      <c r="AUS78" s="8"/>
      <c r="AUT78" s="8"/>
      <c r="AUU78" s="8"/>
      <c r="AUV78" s="8"/>
      <c r="AUW78" s="8"/>
      <c r="AUX78" s="8"/>
      <c r="AUY78" s="8"/>
      <c r="AUZ78" s="8"/>
      <c r="AVA78" s="8"/>
      <c r="AVB78" s="8"/>
      <c r="AVC78" s="8"/>
      <c r="AVD78" s="8"/>
      <c r="AVE78" s="8"/>
      <c r="AVF78" s="8"/>
      <c r="AVG78" s="8"/>
      <c r="AVH78" s="8"/>
      <c r="AVI78" s="8"/>
      <c r="AVJ78" s="8"/>
      <c r="AVK78" s="8"/>
      <c r="AVL78" s="8"/>
      <c r="AVM78" s="8"/>
      <c r="AVN78" s="8"/>
      <c r="AVO78" s="8"/>
      <c r="AVP78" s="8"/>
      <c r="AVQ78" s="8"/>
      <c r="AVR78" s="8"/>
      <c r="AVS78" s="8"/>
      <c r="AVT78" s="8"/>
      <c r="AVU78" s="8"/>
      <c r="AVV78" s="8"/>
      <c r="AVW78" s="8"/>
      <c r="AVX78" s="8"/>
      <c r="AVY78" s="8"/>
      <c r="AVZ78" s="8"/>
      <c r="AWA78" s="8"/>
      <c r="AWB78" s="8"/>
      <c r="AWC78" s="8"/>
      <c r="AWD78" s="8"/>
      <c r="AWE78" s="8"/>
      <c r="AWF78" s="8"/>
      <c r="AWG78" s="8"/>
      <c r="AWH78" s="8"/>
      <c r="AWI78" s="8"/>
      <c r="AWJ78" s="8"/>
      <c r="AWK78" s="8"/>
      <c r="AWL78" s="8"/>
      <c r="AWM78" s="8"/>
      <c r="AWN78" s="8"/>
      <c r="AWO78" s="8"/>
      <c r="AWP78" s="8"/>
      <c r="AWQ78" s="8"/>
      <c r="AWR78" s="8"/>
      <c r="AWS78" s="8"/>
      <c r="AWT78" s="8"/>
      <c r="AWU78" s="8"/>
      <c r="AWV78" s="8"/>
      <c r="AWW78" s="8"/>
      <c r="AWX78" s="8"/>
      <c r="AWY78" s="8"/>
      <c r="AWZ78" s="8"/>
      <c r="AXA78" s="8"/>
      <c r="AXB78" s="8"/>
      <c r="AXC78" s="8"/>
      <c r="AXD78" s="8"/>
      <c r="AXE78" s="8"/>
      <c r="AXF78" s="8"/>
      <c r="AXG78" s="8"/>
      <c r="AXH78" s="8"/>
      <c r="AXI78" s="8"/>
      <c r="AXJ78" s="8"/>
      <c r="AXK78" s="8"/>
      <c r="AXL78" s="8"/>
      <c r="AXM78" s="8"/>
      <c r="AXN78" s="8"/>
      <c r="AXO78" s="8"/>
      <c r="AXP78" s="8"/>
      <c r="AXQ78" s="8"/>
      <c r="AXR78" s="8"/>
      <c r="AXS78" s="8"/>
      <c r="AXT78" s="8"/>
      <c r="AXU78" s="8"/>
      <c r="AXV78" s="8"/>
      <c r="AXW78" s="8"/>
      <c r="AXX78" s="8"/>
      <c r="AXY78" s="8"/>
      <c r="AXZ78" s="8"/>
      <c r="AYA78" s="8"/>
      <c r="AYB78" s="8"/>
      <c r="AYC78" s="8"/>
      <c r="AYD78" s="8"/>
      <c r="AYE78" s="8"/>
      <c r="AYF78" s="8"/>
      <c r="AYG78" s="8"/>
      <c r="AYH78" s="8"/>
      <c r="AYI78" s="8"/>
      <c r="AYJ78" s="8"/>
      <c r="AYK78" s="8"/>
      <c r="AYL78" s="8"/>
      <c r="AYM78" s="8"/>
      <c r="AYN78" s="8"/>
      <c r="AYO78" s="8"/>
      <c r="AYP78" s="8"/>
      <c r="AYQ78" s="8"/>
      <c r="AYR78" s="8"/>
      <c r="AYS78" s="8"/>
      <c r="AYT78" s="8"/>
      <c r="AYU78" s="8"/>
      <c r="AYV78" s="8"/>
      <c r="AYW78" s="8"/>
      <c r="AYX78" s="8"/>
      <c r="AYY78" s="8"/>
      <c r="AYZ78" s="8"/>
      <c r="AZA78" s="8"/>
      <c r="AZB78" s="8"/>
      <c r="AZC78" s="8"/>
      <c r="AZD78" s="8"/>
      <c r="AZE78" s="8"/>
      <c r="AZF78" s="8"/>
      <c r="AZG78" s="8"/>
      <c r="AZH78" s="8"/>
      <c r="AZI78" s="8"/>
      <c r="AZJ78" s="8"/>
      <c r="AZK78" s="8"/>
      <c r="AZL78" s="8"/>
      <c r="AZM78" s="8"/>
      <c r="AZN78" s="8"/>
      <c r="AZO78" s="8"/>
      <c r="AZP78" s="8"/>
      <c r="AZQ78" s="8"/>
      <c r="AZR78" s="8"/>
      <c r="AZS78" s="8"/>
      <c r="AZT78" s="8"/>
      <c r="AZU78" s="8"/>
      <c r="AZV78" s="8"/>
      <c r="AZW78" s="8"/>
      <c r="AZX78" s="8"/>
      <c r="AZY78" s="8"/>
      <c r="AZZ78" s="8"/>
      <c r="BAA78" s="8"/>
      <c r="BAB78" s="8"/>
      <c r="BAC78" s="8"/>
      <c r="BAD78" s="8"/>
      <c r="BAE78" s="8"/>
      <c r="BAF78" s="8"/>
      <c r="BAG78" s="8"/>
      <c r="BAH78" s="8"/>
      <c r="BAI78" s="8"/>
      <c r="BAJ78" s="8"/>
      <c r="BAK78" s="8"/>
      <c r="BAL78" s="8"/>
      <c r="BAM78" s="8"/>
      <c r="BAN78" s="8"/>
      <c r="BAO78" s="8"/>
      <c r="BAP78" s="8"/>
      <c r="BAQ78" s="8"/>
      <c r="BAR78" s="8"/>
      <c r="BAS78" s="8"/>
      <c r="BAT78" s="8"/>
      <c r="BAU78" s="8"/>
      <c r="BAV78" s="8"/>
      <c r="BAW78" s="8"/>
      <c r="BAX78" s="8"/>
      <c r="BAY78" s="8"/>
      <c r="BAZ78" s="8"/>
      <c r="BBA78" s="8"/>
      <c r="BBB78" s="8"/>
      <c r="BBC78" s="8"/>
      <c r="BBD78" s="8"/>
      <c r="BBE78" s="8"/>
      <c r="BBF78" s="8"/>
      <c r="BBG78" s="8"/>
      <c r="BBH78" s="8"/>
      <c r="BBI78" s="8"/>
      <c r="BBJ78" s="8"/>
      <c r="BBK78" s="8"/>
      <c r="BBL78" s="8"/>
      <c r="BBM78" s="8"/>
      <c r="BBN78" s="8"/>
      <c r="BBO78" s="8"/>
      <c r="BBP78" s="8"/>
      <c r="BBQ78" s="8"/>
      <c r="BBR78" s="8"/>
      <c r="BBS78" s="8"/>
      <c r="BBT78" s="8"/>
      <c r="BBU78" s="8"/>
      <c r="BBV78" s="8"/>
      <c r="BBW78" s="8"/>
      <c r="BBX78" s="8"/>
      <c r="BBY78" s="8"/>
      <c r="BBZ78" s="8"/>
      <c r="BCA78" s="8"/>
      <c r="BCB78" s="8"/>
      <c r="BCC78" s="8"/>
      <c r="BCD78" s="8"/>
      <c r="BCE78" s="8"/>
      <c r="BCF78" s="8"/>
      <c r="BCG78" s="8"/>
      <c r="BCH78" s="8"/>
      <c r="BCI78" s="8"/>
      <c r="BCJ78" s="8"/>
      <c r="BCK78" s="8"/>
      <c r="BCL78" s="8"/>
      <c r="BCM78" s="8"/>
      <c r="BCN78" s="8"/>
      <c r="BCO78" s="8"/>
      <c r="BCP78" s="8"/>
      <c r="BCQ78" s="8"/>
      <c r="BCR78" s="8"/>
      <c r="BCS78" s="8"/>
      <c r="BCT78" s="8"/>
      <c r="BCU78" s="8"/>
      <c r="BCV78" s="8"/>
      <c r="BCW78" s="8"/>
      <c r="BCX78" s="8"/>
      <c r="BCY78" s="8"/>
      <c r="BCZ78" s="8"/>
      <c r="BDA78" s="8"/>
      <c r="BDB78" s="8"/>
      <c r="BDC78" s="8"/>
      <c r="BDD78" s="8"/>
      <c r="BDE78" s="8"/>
      <c r="BDF78" s="8"/>
      <c r="BDG78" s="8"/>
      <c r="BDH78" s="8"/>
      <c r="BDI78" s="8"/>
      <c r="BDJ78" s="8"/>
      <c r="BDK78" s="8"/>
      <c r="BDL78" s="8"/>
      <c r="BDM78" s="8"/>
      <c r="BDN78" s="8"/>
      <c r="BDO78" s="8"/>
      <c r="BDP78" s="8"/>
      <c r="BDQ78" s="8"/>
      <c r="BDR78" s="8"/>
      <c r="BDS78" s="8"/>
      <c r="BDT78" s="8"/>
      <c r="BDU78" s="8"/>
      <c r="BDV78" s="8"/>
      <c r="BDW78" s="8"/>
      <c r="BDX78" s="8"/>
      <c r="BDY78" s="8"/>
      <c r="BDZ78" s="8"/>
      <c r="BEA78" s="8"/>
      <c r="BEB78" s="8"/>
      <c r="BEC78" s="8"/>
      <c r="BED78" s="8"/>
      <c r="BEE78" s="8"/>
      <c r="BEF78" s="8"/>
      <c r="BEG78" s="8"/>
      <c r="BEH78" s="8"/>
      <c r="BEI78" s="8"/>
      <c r="BEJ78" s="8"/>
      <c r="BEK78" s="8"/>
      <c r="BEL78" s="8"/>
      <c r="BEM78" s="8"/>
      <c r="BEN78" s="8"/>
      <c r="BEO78" s="8"/>
      <c r="BEP78" s="8"/>
      <c r="BEQ78" s="8"/>
      <c r="BER78" s="8"/>
      <c r="BES78" s="8"/>
      <c r="BET78" s="8"/>
      <c r="BEU78" s="8"/>
      <c r="BEV78" s="8"/>
      <c r="BEW78" s="8"/>
      <c r="BEX78" s="8"/>
      <c r="BEY78" s="8"/>
      <c r="BEZ78" s="8"/>
      <c r="BFA78" s="8"/>
      <c r="BFB78" s="8"/>
      <c r="BFC78" s="8"/>
      <c r="BFD78" s="8"/>
      <c r="BFE78" s="8"/>
      <c r="BFF78" s="8"/>
      <c r="BFG78" s="8"/>
      <c r="BFH78" s="8"/>
      <c r="BFI78" s="8"/>
      <c r="BFJ78" s="8"/>
      <c r="BFK78" s="8"/>
      <c r="BFL78" s="8"/>
      <c r="BFM78" s="8"/>
      <c r="BFN78" s="8"/>
      <c r="BFO78" s="8"/>
      <c r="BFP78" s="8"/>
      <c r="BFQ78" s="8"/>
      <c r="BFR78" s="8"/>
      <c r="BFS78" s="8"/>
      <c r="BFT78" s="8"/>
      <c r="BFU78" s="8"/>
      <c r="BFV78" s="8"/>
      <c r="BFW78" s="8"/>
      <c r="BFX78" s="8"/>
      <c r="BFY78" s="8"/>
      <c r="BFZ78" s="8"/>
      <c r="BGA78" s="8"/>
      <c r="BGB78" s="8"/>
      <c r="BGC78" s="8"/>
      <c r="BGD78" s="8"/>
      <c r="BGE78" s="8"/>
      <c r="BGF78" s="8"/>
      <c r="BGG78" s="8"/>
      <c r="BGH78" s="8"/>
      <c r="BGI78" s="8"/>
      <c r="BGJ78" s="8"/>
      <c r="BGK78" s="8"/>
      <c r="BGL78" s="8"/>
      <c r="BGM78" s="8"/>
      <c r="BGN78" s="8"/>
      <c r="BGO78" s="8"/>
      <c r="BGP78" s="8"/>
      <c r="BGQ78" s="8"/>
      <c r="BGR78" s="8"/>
      <c r="BGS78" s="8"/>
      <c r="BGT78" s="8"/>
      <c r="BGU78" s="8"/>
      <c r="BGV78" s="8"/>
      <c r="BGW78" s="8"/>
      <c r="BGX78" s="8"/>
      <c r="BGY78" s="8"/>
      <c r="BGZ78" s="8"/>
      <c r="BHA78" s="8"/>
      <c r="BHB78" s="8"/>
      <c r="BHC78" s="8"/>
      <c r="BHD78" s="8"/>
      <c r="BHE78" s="8"/>
      <c r="BHF78" s="8"/>
      <c r="BHG78" s="8"/>
      <c r="BHH78" s="8"/>
      <c r="BHI78" s="8"/>
      <c r="BHJ78" s="8"/>
      <c r="BHK78" s="8"/>
      <c r="BHL78" s="8"/>
      <c r="BHM78" s="8"/>
      <c r="BHN78" s="8"/>
      <c r="BHO78" s="8"/>
      <c r="BHP78" s="8"/>
      <c r="BHQ78" s="8"/>
      <c r="BHR78" s="8"/>
      <c r="BHS78" s="8"/>
      <c r="BHT78" s="8"/>
      <c r="BHU78" s="8"/>
      <c r="BHV78" s="8"/>
      <c r="BHW78" s="8"/>
      <c r="BHX78" s="8"/>
      <c r="BHY78" s="8"/>
      <c r="BHZ78" s="8"/>
      <c r="BIA78" s="8"/>
      <c r="BIB78" s="8"/>
      <c r="BIC78" s="8"/>
      <c r="BID78" s="8"/>
      <c r="BIE78" s="8"/>
      <c r="BIF78" s="8"/>
      <c r="BIG78" s="8"/>
      <c r="BIH78" s="8"/>
      <c r="BII78" s="8"/>
      <c r="BIJ78" s="8"/>
      <c r="BIK78" s="8"/>
      <c r="BIL78" s="8"/>
      <c r="BIM78" s="8"/>
      <c r="BIN78" s="8"/>
      <c r="BIO78" s="8"/>
      <c r="BIP78" s="8"/>
      <c r="BIQ78" s="8"/>
      <c r="BIR78" s="8"/>
      <c r="BIS78" s="8"/>
      <c r="BIT78" s="8"/>
      <c r="BIU78" s="8"/>
      <c r="BIV78" s="8"/>
      <c r="BIW78" s="8"/>
      <c r="BIX78" s="8"/>
      <c r="BIY78" s="8"/>
      <c r="BIZ78" s="8"/>
      <c r="BJA78" s="8"/>
      <c r="BJB78" s="8"/>
      <c r="BJC78" s="8"/>
      <c r="BJD78" s="8"/>
      <c r="BJE78" s="8"/>
      <c r="BJF78" s="8"/>
      <c r="BJG78" s="8"/>
      <c r="BJH78" s="8"/>
      <c r="BJI78" s="8"/>
      <c r="BJJ78" s="8"/>
      <c r="BJK78" s="8"/>
      <c r="BJL78" s="8"/>
      <c r="BJM78" s="8"/>
      <c r="BJN78" s="8"/>
      <c r="BJO78" s="8"/>
      <c r="BJP78" s="8"/>
      <c r="BJQ78" s="8"/>
      <c r="BJR78" s="8"/>
      <c r="BJS78" s="8"/>
      <c r="BJT78" s="8"/>
      <c r="BJU78" s="8"/>
      <c r="BJV78" s="8"/>
      <c r="BJW78" s="8"/>
      <c r="BJX78" s="8"/>
      <c r="BJY78" s="8"/>
      <c r="BJZ78" s="8"/>
      <c r="BKA78" s="8"/>
      <c r="BKB78" s="8"/>
      <c r="BKC78" s="8"/>
      <c r="BKD78" s="8"/>
      <c r="BKE78" s="8"/>
      <c r="BKF78" s="8"/>
      <c r="BKG78" s="8"/>
      <c r="BKH78" s="8"/>
      <c r="BKI78" s="8"/>
      <c r="BKJ78" s="8"/>
      <c r="BKK78" s="8"/>
      <c r="BKL78" s="8"/>
      <c r="BKM78" s="8"/>
      <c r="BKN78" s="8"/>
      <c r="BKO78" s="8"/>
      <c r="BKP78" s="8"/>
      <c r="BKQ78" s="8"/>
      <c r="BKR78" s="8"/>
      <c r="BKS78" s="8"/>
      <c r="BKT78" s="8"/>
      <c r="BKU78" s="8"/>
      <c r="BKV78" s="8"/>
      <c r="BKW78" s="8"/>
      <c r="BKX78" s="8"/>
      <c r="BKY78" s="8"/>
      <c r="BKZ78" s="8"/>
      <c r="BLA78" s="8"/>
      <c r="BLB78" s="8"/>
      <c r="BLC78" s="8"/>
      <c r="BLD78" s="8"/>
      <c r="BLE78" s="8"/>
      <c r="BLF78" s="8"/>
      <c r="BLG78" s="8"/>
      <c r="BLH78" s="8"/>
      <c r="BLI78" s="8"/>
      <c r="BLJ78" s="8"/>
      <c r="BLK78" s="8"/>
      <c r="BLL78" s="8"/>
      <c r="BLM78" s="8"/>
      <c r="BLN78" s="8"/>
      <c r="BLO78" s="8"/>
      <c r="BLP78" s="8"/>
      <c r="BLQ78" s="8"/>
      <c r="BLR78" s="8"/>
      <c r="BLS78" s="8"/>
      <c r="BLT78" s="8"/>
      <c r="BLU78" s="8"/>
      <c r="BLV78" s="8"/>
      <c r="BLW78" s="8"/>
      <c r="BLX78" s="8"/>
      <c r="BLY78" s="8"/>
      <c r="BLZ78" s="8"/>
      <c r="BMA78" s="8"/>
      <c r="BMB78" s="8"/>
      <c r="BMC78" s="8"/>
      <c r="BMD78" s="8"/>
      <c r="BME78" s="8"/>
      <c r="BMF78" s="8"/>
      <c r="BMG78" s="8"/>
      <c r="BMH78" s="8"/>
      <c r="BMI78" s="8"/>
      <c r="BMJ78" s="8"/>
      <c r="BMK78" s="8"/>
      <c r="BML78" s="8"/>
      <c r="BMM78" s="8"/>
      <c r="BMN78" s="8"/>
      <c r="BMO78" s="8"/>
      <c r="BMP78" s="8"/>
      <c r="BMQ78" s="8"/>
      <c r="BMR78" s="8"/>
      <c r="BMS78" s="8"/>
      <c r="BMT78" s="8"/>
      <c r="BMU78" s="8"/>
      <c r="BMV78" s="8"/>
      <c r="BMW78" s="8"/>
      <c r="BMX78" s="8"/>
      <c r="BMY78" s="8"/>
      <c r="BMZ78" s="8"/>
      <c r="BNA78" s="8"/>
      <c r="BNB78" s="8"/>
      <c r="BNC78" s="8"/>
      <c r="BND78" s="8"/>
      <c r="BNE78" s="8"/>
      <c r="BNF78" s="8"/>
      <c r="BNG78" s="8"/>
      <c r="BNH78" s="8"/>
      <c r="BNI78" s="8"/>
      <c r="BNJ78" s="8"/>
      <c r="BNK78" s="8"/>
      <c r="BNL78" s="8"/>
      <c r="BNM78" s="8"/>
      <c r="BNN78" s="8"/>
      <c r="BNO78" s="8"/>
      <c r="BNP78" s="8"/>
      <c r="BNQ78" s="8"/>
      <c r="BNR78" s="8"/>
      <c r="BNS78" s="8"/>
      <c r="BNT78" s="8"/>
      <c r="BNU78" s="8"/>
      <c r="BNV78" s="8"/>
      <c r="BNW78" s="8"/>
      <c r="BNX78" s="8"/>
      <c r="BNY78" s="8"/>
      <c r="BNZ78" s="8"/>
      <c r="BOA78" s="8"/>
      <c r="BOB78" s="8"/>
      <c r="BOC78" s="8"/>
      <c r="BOD78" s="8"/>
      <c r="BOE78" s="8"/>
      <c r="BOF78" s="8"/>
      <c r="BOG78" s="8"/>
      <c r="BOH78" s="8"/>
      <c r="BOI78" s="8"/>
      <c r="BOJ78" s="8"/>
      <c r="BOK78" s="8"/>
      <c r="BOL78" s="8"/>
      <c r="BOM78" s="8"/>
      <c r="BON78" s="8"/>
      <c r="BOO78" s="8"/>
      <c r="BOP78" s="8"/>
      <c r="BOQ78" s="8"/>
      <c r="BOR78" s="8"/>
      <c r="BOS78" s="8"/>
      <c r="BOT78" s="8"/>
      <c r="BOU78" s="8"/>
      <c r="BOV78" s="8"/>
      <c r="BOW78" s="8"/>
      <c r="BOX78" s="8"/>
      <c r="BOY78" s="8"/>
      <c r="BOZ78" s="8"/>
      <c r="BPA78" s="8"/>
      <c r="BPB78" s="8"/>
      <c r="BPC78" s="8"/>
      <c r="BPD78" s="8"/>
      <c r="BPE78" s="8"/>
      <c r="BPF78" s="8"/>
      <c r="BPG78" s="8"/>
      <c r="BPH78" s="8"/>
      <c r="BPI78" s="8"/>
      <c r="BPJ78" s="8"/>
      <c r="BPK78" s="8"/>
      <c r="BPL78" s="8"/>
      <c r="BPM78" s="8"/>
      <c r="BPN78" s="8"/>
      <c r="BPO78" s="8"/>
      <c r="BPP78" s="8"/>
      <c r="BPQ78" s="8"/>
      <c r="BPR78" s="8"/>
      <c r="BPS78" s="8"/>
      <c r="BPT78" s="8"/>
      <c r="BPU78" s="8"/>
      <c r="BPV78" s="8"/>
      <c r="BPW78" s="8"/>
      <c r="BPX78" s="8"/>
      <c r="BPY78" s="8"/>
      <c r="BPZ78" s="8"/>
      <c r="BQA78" s="8"/>
      <c r="BQB78" s="8"/>
      <c r="BQC78" s="8"/>
      <c r="BQD78" s="8"/>
      <c r="BQE78" s="8"/>
      <c r="BQF78" s="8"/>
      <c r="BQG78" s="8"/>
      <c r="BQH78" s="8"/>
      <c r="BQI78" s="8"/>
      <c r="BQJ78" s="8"/>
      <c r="BQK78" s="8"/>
      <c r="BQL78" s="8"/>
      <c r="BQM78" s="8"/>
      <c r="BQN78" s="8"/>
      <c r="BQO78" s="8"/>
      <c r="BQP78" s="8"/>
      <c r="BQQ78" s="8"/>
      <c r="BQR78" s="8"/>
      <c r="BQS78" s="8"/>
      <c r="BQT78" s="8"/>
      <c r="BQU78" s="8"/>
      <c r="BQV78" s="8"/>
      <c r="BQW78" s="8"/>
      <c r="BQX78" s="8"/>
      <c r="BQY78" s="8"/>
      <c r="BQZ78" s="8"/>
      <c r="BRA78" s="8"/>
      <c r="BRB78" s="8"/>
      <c r="BRC78" s="8"/>
      <c r="BRD78" s="8"/>
      <c r="BRE78" s="8"/>
      <c r="BRF78" s="8"/>
      <c r="BRG78" s="8"/>
      <c r="BRH78" s="8"/>
      <c r="BRI78" s="8"/>
      <c r="BRJ78" s="8"/>
      <c r="BRK78" s="8"/>
      <c r="BRL78" s="8"/>
      <c r="BRM78" s="8"/>
      <c r="BRN78" s="8"/>
      <c r="BRO78" s="8"/>
      <c r="BRP78" s="8"/>
      <c r="BRQ78" s="8"/>
      <c r="BRR78" s="8"/>
      <c r="BRS78" s="8"/>
      <c r="BRT78" s="8"/>
      <c r="BRU78" s="8"/>
      <c r="BRV78" s="8"/>
      <c r="BRW78" s="8"/>
      <c r="BRX78" s="8"/>
      <c r="BRY78" s="8"/>
      <c r="BRZ78" s="8"/>
      <c r="BSA78" s="8"/>
      <c r="BSB78" s="8"/>
      <c r="BSC78" s="8"/>
      <c r="BSD78" s="8"/>
      <c r="BSE78" s="8"/>
      <c r="BSF78" s="8"/>
      <c r="BSG78" s="8"/>
      <c r="BSH78" s="8"/>
      <c r="BSI78" s="8"/>
      <c r="BSJ78" s="8"/>
      <c r="BSK78" s="8"/>
      <c r="BSL78" s="8"/>
      <c r="BSM78" s="8"/>
      <c r="BSN78" s="8"/>
      <c r="BSO78" s="8"/>
      <c r="BSP78" s="8"/>
      <c r="BSQ78" s="8"/>
      <c r="BSR78" s="8"/>
      <c r="BSS78" s="8"/>
      <c r="BST78" s="8"/>
      <c r="BSU78" s="8"/>
      <c r="BSV78" s="8"/>
      <c r="BSW78" s="8"/>
      <c r="BSX78" s="8"/>
      <c r="BSY78" s="8"/>
      <c r="BSZ78" s="8"/>
      <c r="BTA78" s="8"/>
      <c r="BTB78" s="8"/>
      <c r="BTC78" s="8"/>
      <c r="BTD78" s="8"/>
      <c r="BTE78" s="8"/>
      <c r="BTF78" s="8"/>
      <c r="BTG78" s="8"/>
      <c r="BTH78" s="8"/>
      <c r="BTI78" s="8"/>
      <c r="BTJ78" s="8"/>
      <c r="BTK78" s="8"/>
      <c r="BTL78" s="8"/>
      <c r="BTM78" s="8"/>
      <c r="BTN78" s="8"/>
      <c r="BTO78" s="8"/>
      <c r="BTP78" s="8"/>
      <c r="BTQ78" s="8"/>
      <c r="BTR78" s="8"/>
      <c r="BTS78" s="8"/>
      <c r="BTT78" s="8"/>
      <c r="BTU78" s="8"/>
      <c r="BTV78" s="8"/>
      <c r="BTW78" s="8"/>
      <c r="BTX78" s="8"/>
      <c r="BTY78" s="8"/>
      <c r="BTZ78" s="8"/>
      <c r="BUA78" s="8"/>
      <c r="BUB78" s="8"/>
      <c r="BUC78" s="8"/>
      <c r="BUD78" s="8"/>
      <c r="BUE78" s="8"/>
      <c r="BUF78" s="8"/>
      <c r="BUG78" s="8"/>
      <c r="BUH78" s="8"/>
      <c r="BUI78" s="8"/>
      <c r="BUJ78" s="8"/>
      <c r="BUK78" s="8"/>
      <c r="BUL78" s="8"/>
      <c r="BUM78" s="8"/>
      <c r="BUN78" s="8"/>
      <c r="BUO78" s="8"/>
      <c r="BUP78" s="8"/>
      <c r="BUQ78" s="8"/>
      <c r="BUR78" s="8"/>
      <c r="BUS78" s="8"/>
      <c r="BUT78" s="8"/>
      <c r="BUU78" s="8"/>
      <c r="BUV78" s="8"/>
      <c r="BUW78" s="8"/>
      <c r="BUX78" s="8"/>
      <c r="BUY78" s="8"/>
      <c r="BUZ78" s="8"/>
      <c r="BVA78" s="8"/>
      <c r="BVB78" s="8"/>
      <c r="BVC78" s="8"/>
      <c r="BVD78" s="8"/>
      <c r="BVE78" s="8"/>
      <c r="BVF78" s="8"/>
      <c r="BVG78" s="8"/>
      <c r="BVH78" s="8"/>
      <c r="BVI78" s="8"/>
    </row>
    <row r="79" spans="1:1933" s="6" customFormat="1" ht="89.25" customHeight="1" x14ac:dyDescent="0.25">
      <c r="A79" s="9">
        <v>61</v>
      </c>
      <c r="B79" s="61"/>
      <c r="C79" s="49"/>
      <c r="D79" s="10"/>
      <c r="E79" s="68" t="s">
        <v>285</v>
      </c>
      <c r="G79" s="10"/>
      <c r="H79" s="77"/>
      <c r="I79" s="10"/>
      <c r="J79" s="13"/>
      <c r="K79" s="63"/>
      <c r="L79" s="15"/>
      <c r="M79" s="10"/>
      <c r="N79" s="64"/>
      <c r="O79" s="10"/>
      <c r="P79" s="61"/>
      <c r="Q79" s="61"/>
      <c r="R79" s="61"/>
      <c r="S79" s="66"/>
      <c r="T79" s="61"/>
      <c r="U79" s="61"/>
      <c r="V79" s="61"/>
      <c r="W79" s="61"/>
      <c r="X79" s="61"/>
      <c r="Y79" s="6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  <c r="AGJ79" s="8"/>
      <c r="AGK79" s="8"/>
      <c r="AGL79" s="8"/>
      <c r="AGM79" s="8"/>
      <c r="AGN79" s="8"/>
      <c r="AGO79" s="8"/>
      <c r="AGP79" s="8"/>
      <c r="AGQ79" s="8"/>
      <c r="AGR79" s="8"/>
      <c r="AGS79" s="8"/>
      <c r="AGT79" s="8"/>
      <c r="AGU79" s="8"/>
      <c r="AGV79" s="8"/>
      <c r="AGW79" s="8"/>
      <c r="AGX79" s="8"/>
      <c r="AGY79" s="8"/>
      <c r="AGZ79" s="8"/>
      <c r="AHA79" s="8"/>
      <c r="AHB79" s="8"/>
      <c r="AHC79" s="8"/>
      <c r="AHD79" s="8"/>
      <c r="AHE79" s="8"/>
      <c r="AHF79" s="8"/>
      <c r="AHG79" s="8"/>
      <c r="AHH79" s="8"/>
      <c r="AHI79" s="8"/>
      <c r="AHJ79" s="8"/>
      <c r="AHK79" s="8"/>
      <c r="AHL79" s="8"/>
      <c r="AHM79" s="8"/>
      <c r="AHN79" s="8"/>
      <c r="AHO79" s="8"/>
      <c r="AHP79" s="8"/>
      <c r="AHQ79" s="8"/>
      <c r="AHR79" s="8"/>
      <c r="AHS79" s="8"/>
      <c r="AHT79" s="8"/>
      <c r="AHU79" s="8"/>
      <c r="AHV79" s="8"/>
      <c r="AHW79" s="8"/>
      <c r="AHX79" s="8"/>
      <c r="AHY79" s="8"/>
      <c r="AHZ79" s="8"/>
      <c r="AIA79" s="8"/>
      <c r="AIB79" s="8"/>
      <c r="AIC79" s="8"/>
      <c r="AID79" s="8"/>
      <c r="AIE79" s="8"/>
      <c r="AIF79" s="8"/>
      <c r="AIG79" s="8"/>
      <c r="AIH79" s="8"/>
      <c r="AII79" s="8"/>
      <c r="AIJ79" s="8"/>
      <c r="AIK79" s="8"/>
      <c r="AIL79" s="8"/>
      <c r="AIM79" s="8"/>
      <c r="AIN79" s="8"/>
      <c r="AIO79" s="8"/>
      <c r="AIP79" s="8"/>
      <c r="AIQ79" s="8"/>
      <c r="AIR79" s="8"/>
      <c r="AIS79" s="8"/>
      <c r="AIT79" s="8"/>
      <c r="AIU79" s="8"/>
      <c r="AIV79" s="8"/>
      <c r="AIW79" s="8"/>
      <c r="AIX79" s="8"/>
      <c r="AIY79" s="8"/>
      <c r="AIZ79" s="8"/>
      <c r="AJA79" s="8"/>
      <c r="AJB79" s="8"/>
      <c r="AJC79" s="8"/>
      <c r="AJD79" s="8"/>
      <c r="AJE79" s="8"/>
      <c r="AJF79" s="8"/>
      <c r="AJG79" s="8"/>
      <c r="AJH79" s="8"/>
      <c r="AJI79" s="8"/>
      <c r="AJJ79" s="8"/>
      <c r="AJK79" s="8"/>
      <c r="AJL79" s="8"/>
      <c r="AJM79" s="8"/>
      <c r="AJN79" s="8"/>
      <c r="AJO79" s="8"/>
      <c r="AJP79" s="8"/>
      <c r="AJQ79" s="8"/>
      <c r="AJR79" s="8"/>
      <c r="AJS79" s="8"/>
      <c r="AJT79" s="8"/>
      <c r="AJU79" s="8"/>
      <c r="AJV79" s="8"/>
      <c r="AJW79" s="8"/>
      <c r="AJX79" s="8"/>
      <c r="AJY79" s="8"/>
      <c r="AJZ79" s="8"/>
      <c r="AKA79" s="8"/>
      <c r="AKB79" s="8"/>
      <c r="AKC79" s="8"/>
      <c r="AKD79" s="8"/>
      <c r="AKE79" s="8"/>
      <c r="AKF79" s="8"/>
      <c r="AKG79" s="8"/>
      <c r="AKH79" s="8"/>
      <c r="AKI79" s="8"/>
      <c r="AKJ79" s="8"/>
      <c r="AKK79" s="8"/>
      <c r="AKL79" s="8"/>
      <c r="AKM79" s="8"/>
      <c r="AKN79" s="8"/>
      <c r="AKO79" s="8"/>
      <c r="AKP79" s="8"/>
      <c r="AKQ79" s="8"/>
      <c r="AKR79" s="8"/>
      <c r="AKS79" s="8"/>
      <c r="AKT79" s="8"/>
      <c r="AKU79" s="8"/>
      <c r="AKV79" s="8"/>
      <c r="AKW79" s="8"/>
      <c r="AKX79" s="8"/>
      <c r="AKY79" s="8"/>
      <c r="AKZ79" s="8"/>
      <c r="ALA79" s="8"/>
      <c r="ALB79" s="8"/>
      <c r="ALC79" s="8"/>
      <c r="ALD79" s="8"/>
      <c r="ALE79" s="8"/>
      <c r="ALF79" s="8"/>
      <c r="ALG79" s="8"/>
      <c r="ALH79" s="8"/>
      <c r="ALI79" s="8"/>
      <c r="ALJ79" s="8"/>
      <c r="ALK79" s="8"/>
      <c r="ALL79" s="8"/>
      <c r="ALM79" s="8"/>
      <c r="ALN79" s="8"/>
      <c r="ALO79" s="8"/>
      <c r="ALP79" s="8"/>
      <c r="ALQ79" s="8"/>
      <c r="ALR79" s="8"/>
      <c r="ALS79" s="8"/>
      <c r="ALT79" s="8"/>
      <c r="ALU79" s="8"/>
      <c r="ALV79" s="8"/>
      <c r="ALW79" s="8"/>
      <c r="ALX79" s="8"/>
      <c r="ALY79" s="8"/>
      <c r="ALZ79" s="8"/>
      <c r="AMA79" s="8"/>
      <c r="AMB79" s="8"/>
      <c r="AMC79" s="8"/>
      <c r="AMD79" s="8"/>
      <c r="AME79" s="8"/>
      <c r="AMF79" s="8"/>
      <c r="AMG79" s="8"/>
      <c r="AMH79" s="8"/>
      <c r="AMI79" s="8"/>
      <c r="AMJ79" s="8"/>
      <c r="AMK79" s="8"/>
      <c r="AML79" s="8"/>
      <c r="AMM79" s="8"/>
      <c r="AMN79" s="8"/>
      <c r="AMO79" s="8"/>
      <c r="AMP79" s="8"/>
      <c r="AMQ79" s="8"/>
      <c r="AMR79" s="8"/>
      <c r="AMS79" s="8"/>
      <c r="AMT79" s="8"/>
      <c r="AMU79" s="8"/>
      <c r="AMV79" s="8"/>
      <c r="AMW79" s="8"/>
      <c r="AMX79" s="8"/>
      <c r="AMY79" s="8"/>
      <c r="AMZ79" s="8"/>
      <c r="ANA79" s="8"/>
      <c r="ANB79" s="8"/>
      <c r="ANC79" s="8"/>
      <c r="AND79" s="8"/>
      <c r="ANE79" s="8"/>
      <c r="ANF79" s="8"/>
      <c r="ANG79" s="8"/>
      <c r="ANH79" s="8"/>
      <c r="ANI79" s="8"/>
      <c r="ANJ79" s="8"/>
      <c r="ANK79" s="8"/>
      <c r="ANL79" s="8"/>
      <c r="ANM79" s="8"/>
      <c r="ANN79" s="8"/>
      <c r="ANO79" s="8"/>
      <c r="ANP79" s="8"/>
      <c r="ANQ79" s="8"/>
      <c r="ANR79" s="8"/>
      <c r="ANS79" s="8"/>
      <c r="ANT79" s="8"/>
      <c r="ANU79" s="8"/>
      <c r="ANV79" s="8"/>
      <c r="ANW79" s="8"/>
      <c r="ANX79" s="8"/>
      <c r="ANY79" s="8"/>
      <c r="ANZ79" s="8"/>
      <c r="AOA79" s="8"/>
      <c r="AOB79" s="8"/>
      <c r="AOC79" s="8"/>
      <c r="AOD79" s="8"/>
      <c r="AOE79" s="8"/>
      <c r="AOF79" s="8"/>
      <c r="AOG79" s="8"/>
      <c r="AOH79" s="8"/>
      <c r="AOI79" s="8"/>
      <c r="AOJ79" s="8"/>
      <c r="AOK79" s="8"/>
      <c r="AOL79" s="8"/>
      <c r="AOM79" s="8"/>
      <c r="AON79" s="8"/>
      <c r="AOO79" s="8"/>
      <c r="AOP79" s="8"/>
      <c r="AOQ79" s="8"/>
      <c r="AOR79" s="8"/>
      <c r="AOS79" s="8"/>
      <c r="AOT79" s="8"/>
      <c r="AOU79" s="8"/>
      <c r="AOV79" s="8"/>
      <c r="AOW79" s="8"/>
      <c r="AOX79" s="8"/>
      <c r="AOY79" s="8"/>
      <c r="AOZ79" s="8"/>
      <c r="APA79" s="8"/>
      <c r="APB79" s="8"/>
      <c r="APC79" s="8"/>
      <c r="APD79" s="8"/>
      <c r="APE79" s="8"/>
      <c r="APF79" s="8"/>
      <c r="APG79" s="8"/>
      <c r="APH79" s="8"/>
      <c r="API79" s="8"/>
      <c r="APJ79" s="8"/>
      <c r="APK79" s="8"/>
      <c r="APL79" s="8"/>
      <c r="APM79" s="8"/>
      <c r="APN79" s="8"/>
      <c r="APO79" s="8"/>
      <c r="APP79" s="8"/>
      <c r="APQ79" s="8"/>
      <c r="APR79" s="8"/>
      <c r="APS79" s="8"/>
      <c r="APT79" s="8"/>
      <c r="APU79" s="8"/>
      <c r="APV79" s="8"/>
      <c r="APW79" s="8"/>
      <c r="APX79" s="8"/>
      <c r="APY79" s="8"/>
      <c r="APZ79" s="8"/>
      <c r="AQA79" s="8"/>
      <c r="AQB79" s="8"/>
      <c r="AQC79" s="8"/>
      <c r="AQD79" s="8"/>
      <c r="AQE79" s="8"/>
      <c r="AQF79" s="8"/>
      <c r="AQG79" s="8"/>
      <c r="AQH79" s="8"/>
      <c r="AQI79" s="8"/>
      <c r="AQJ79" s="8"/>
      <c r="AQK79" s="8"/>
      <c r="AQL79" s="8"/>
      <c r="AQM79" s="8"/>
      <c r="AQN79" s="8"/>
      <c r="AQO79" s="8"/>
      <c r="AQP79" s="8"/>
      <c r="AQQ79" s="8"/>
      <c r="AQR79" s="8"/>
      <c r="AQS79" s="8"/>
      <c r="AQT79" s="8"/>
      <c r="AQU79" s="8"/>
      <c r="AQV79" s="8"/>
      <c r="AQW79" s="8"/>
      <c r="AQX79" s="8"/>
      <c r="AQY79" s="8"/>
      <c r="AQZ79" s="8"/>
      <c r="ARA79" s="8"/>
      <c r="ARB79" s="8"/>
      <c r="ARC79" s="8"/>
      <c r="ARD79" s="8"/>
      <c r="ARE79" s="8"/>
      <c r="ARF79" s="8"/>
      <c r="ARG79" s="8"/>
      <c r="ARH79" s="8"/>
      <c r="ARI79" s="8"/>
      <c r="ARJ79" s="8"/>
      <c r="ARK79" s="8"/>
      <c r="ARL79" s="8"/>
      <c r="ARM79" s="8"/>
      <c r="ARN79" s="8"/>
      <c r="ARO79" s="8"/>
      <c r="ARP79" s="8"/>
      <c r="ARQ79" s="8"/>
      <c r="ARR79" s="8"/>
      <c r="ARS79" s="8"/>
      <c r="ART79" s="8"/>
      <c r="ARU79" s="8"/>
      <c r="ARV79" s="8"/>
      <c r="ARW79" s="8"/>
      <c r="ARX79" s="8"/>
      <c r="ARY79" s="8"/>
      <c r="ARZ79" s="8"/>
      <c r="ASA79" s="8"/>
      <c r="ASB79" s="8"/>
      <c r="ASC79" s="8"/>
      <c r="ASD79" s="8"/>
      <c r="ASE79" s="8"/>
      <c r="ASF79" s="8"/>
      <c r="ASG79" s="8"/>
      <c r="ASH79" s="8"/>
      <c r="ASI79" s="8"/>
      <c r="ASJ79" s="8"/>
      <c r="ASK79" s="8"/>
      <c r="ASL79" s="8"/>
      <c r="ASM79" s="8"/>
      <c r="ASN79" s="8"/>
      <c r="ASO79" s="8"/>
      <c r="ASP79" s="8"/>
      <c r="ASQ79" s="8"/>
      <c r="ASR79" s="8"/>
      <c r="ASS79" s="8"/>
      <c r="AST79" s="8"/>
      <c r="ASU79" s="8"/>
      <c r="ASV79" s="8"/>
      <c r="ASW79" s="8"/>
      <c r="ASX79" s="8"/>
      <c r="ASY79" s="8"/>
      <c r="ASZ79" s="8"/>
      <c r="ATA79" s="8"/>
      <c r="ATB79" s="8"/>
      <c r="ATC79" s="8"/>
      <c r="ATD79" s="8"/>
      <c r="ATE79" s="8"/>
      <c r="ATF79" s="8"/>
      <c r="ATG79" s="8"/>
      <c r="ATH79" s="8"/>
      <c r="ATI79" s="8"/>
      <c r="ATJ79" s="8"/>
      <c r="ATK79" s="8"/>
      <c r="ATL79" s="8"/>
      <c r="ATM79" s="8"/>
      <c r="ATN79" s="8"/>
      <c r="ATO79" s="8"/>
      <c r="ATP79" s="8"/>
      <c r="ATQ79" s="8"/>
      <c r="ATR79" s="8"/>
      <c r="ATS79" s="8"/>
      <c r="ATT79" s="8"/>
      <c r="ATU79" s="8"/>
      <c r="ATV79" s="8"/>
      <c r="ATW79" s="8"/>
      <c r="ATX79" s="8"/>
      <c r="ATY79" s="8"/>
      <c r="ATZ79" s="8"/>
      <c r="AUA79" s="8"/>
      <c r="AUB79" s="8"/>
      <c r="AUC79" s="8"/>
      <c r="AUD79" s="8"/>
      <c r="AUE79" s="8"/>
      <c r="AUF79" s="8"/>
      <c r="AUG79" s="8"/>
      <c r="AUH79" s="8"/>
      <c r="AUI79" s="8"/>
      <c r="AUJ79" s="8"/>
      <c r="AUK79" s="8"/>
      <c r="AUL79" s="8"/>
      <c r="AUM79" s="8"/>
      <c r="AUN79" s="8"/>
      <c r="AUO79" s="8"/>
      <c r="AUP79" s="8"/>
      <c r="AUQ79" s="8"/>
      <c r="AUR79" s="8"/>
      <c r="AUS79" s="8"/>
      <c r="AUT79" s="8"/>
      <c r="AUU79" s="8"/>
      <c r="AUV79" s="8"/>
      <c r="AUW79" s="8"/>
      <c r="AUX79" s="8"/>
      <c r="AUY79" s="8"/>
      <c r="AUZ79" s="8"/>
      <c r="AVA79" s="8"/>
      <c r="AVB79" s="8"/>
      <c r="AVC79" s="8"/>
      <c r="AVD79" s="8"/>
      <c r="AVE79" s="8"/>
      <c r="AVF79" s="8"/>
      <c r="AVG79" s="8"/>
      <c r="AVH79" s="8"/>
      <c r="AVI79" s="8"/>
      <c r="AVJ79" s="8"/>
      <c r="AVK79" s="8"/>
      <c r="AVL79" s="8"/>
      <c r="AVM79" s="8"/>
      <c r="AVN79" s="8"/>
      <c r="AVO79" s="8"/>
      <c r="AVP79" s="8"/>
      <c r="AVQ79" s="8"/>
      <c r="AVR79" s="8"/>
      <c r="AVS79" s="8"/>
      <c r="AVT79" s="8"/>
      <c r="AVU79" s="8"/>
      <c r="AVV79" s="8"/>
      <c r="AVW79" s="8"/>
      <c r="AVX79" s="8"/>
      <c r="AVY79" s="8"/>
      <c r="AVZ79" s="8"/>
      <c r="AWA79" s="8"/>
      <c r="AWB79" s="8"/>
      <c r="AWC79" s="8"/>
      <c r="AWD79" s="8"/>
      <c r="AWE79" s="8"/>
      <c r="AWF79" s="8"/>
      <c r="AWG79" s="8"/>
      <c r="AWH79" s="8"/>
      <c r="AWI79" s="8"/>
      <c r="AWJ79" s="8"/>
      <c r="AWK79" s="8"/>
      <c r="AWL79" s="8"/>
      <c r="AWM79" s="8"/>
      <c r="AWN79" s="8"/>
      <c r="AWO79" s="8"/>
      <c r="AWP79" s="8"/>
      <c r="AWQ79" s="8"/>
      <c r="AWR79" s="8"/>
      <c r="AWS79" s="8"/>
      <c r="AWT79" s="8"/>
      <c r="AWU79" s="8"/>
      <c r="AWV79" s="8"/>
      <c r="AWW79" s="8"/>
      <c r="AWX79" s="8"/>
      <c r="AWY79" s="8"/>
      <c r="AWZ79" s="8"/>
      <c r="AXA79" s="8"/>
      <c r="AXB79" s="8"/>
      <c r="AXC79" s="8"/>
      <c r="AXD79" s="8"/>
      <c r="AXE79" s="8"/>
      <c r="AXF79" s="8"/>
      <c r="AXG79" s="8"/>
      <c r="AXH79" s="8"/>
      <c r="AXI79" s="8"/>
      <c r="AXJ79" s="8"/>
      <c r="AXK79" s="8"/>
      <c r="AXL79" s="8"/>
      <c r="AXM79" s="8"/>
      <c r="AXN79" s="8"/>
      <c r="AXO79" s="8"/>
      <c r="AXP79" s="8"/>
      <c r="AXQ79" s="8"/>
      <c r="AXR79" s="8"/>
      <c r="AXS79" s="8"/>
      <c r="AXT79" s="8"/>
      <c r="AXU79" s="8"/>
      <c r="AXV79" s="8"/>
      <c r="AXW79" s="8"/>
      <c r="AXX79" s="8"/>
      <c r="AXY79" s="8"/>
      <c r="AXZ79" s="8"/>
      <c r="AYA79" s="8"/>
      <c r="AYB79" s="8"/>
      <c r="AYC79" s="8"/>
      <c r="AYD79" s="8"/>
      <c r="AYE79" s="8"/>
      <c r="AYF79" s="8"/>
      <c r="AYG79" s="8"/>
      <c r="AYH79" s="8"/>
      <c r="AYI79" s="8"/>
      <c r="AYJ79" s="8"/>
      <c r="AYK79" s="8"/>
      <c r="AYL79" s="8"/>
      <c r="AYM79" s="8"/>
      <c r="AYN79" s="8"/>
      <c r="AYO79" s="8"/>
      <c r="AYP79" s="8"/>
      <c r="AYQ79" s="8"/>
      <c r="AYR79" s="8"/>
      <c r="AYS79" s="8"/>
      <c r="AYT79" s="8"/>
      <c r="AYU79" s="8"/>
      <c r="AYV79" s="8"/>
      <c r="AYW79" s="8"/>
      <c r="AYX79" s="8"/>
      <c r="AYY79" s="8"/>
      <c r="AYZ79" s="8"/>
      <c r="AZA79" s="8"/>
      <c r="AZB79" s="8"/>
      <c r="AZC79" s="8"/>
      <c r="AZD79" s="8"/>
      <c r="AZE79" s="8"/>
      <c r="AZF79" s="8"/>
      <c r="AZG79" s="8"/>
      <c r="AZH79" s="8"/>
      <c r="AZI79" s="8"/>
      <c r="AZJ79" s="8"/>
      <c r="AZK79" s="8"/>
      <c r="AZL79" s="8"/>
      <c r="AZM79" s="8"/>
      <c r="AZN79" s="8"/>
      <c r="AZO79" s="8"/>
      <c r="AZP79" s="8"/>
      <c r="AZQ79" s="8"/>
      <c r="AZR79" s="8"/>
      <c r="AZS79" s="8"/>
      <c r="AZT79" s="8"/>
      <c r="AZU79" s="8"/>
      <c r="AZV79" s="8"/>
      <c r="AZW79" s="8"/>
      <c r="AZX79" s="8"/>
      <c r="AZY79" s="8"/>
      <c r="AZZ79" s="8"/>
      <c r="BAA79" s="8"/>
      <c r="BAB79" s="8"/>
      <c r="BAC79" s="8"/>
      <c r="BAD79" s="8"/>
      <c r="BAE79" s="8"/>
      <c r="BAF79" s="8"/>
      <c r="BAG79" s="8"/>
      <c r="BAH79" s="8"/>
      <c r="BAI79" s="8"/>
      <c r="BAJ79" s="8"/>
      <c r="BAK79" s="8"/>
      <c r="BAL79" s="8"/>
      <c r="BAM79" s="8"/>
      <c r="BAN79" s="8"/>
      <c r="BAO79" s="8"/>
      <c r="BAP79" s="8"/>
      <c r="BAQ79" s="8"/>
      <c r="BAR79" s="8"/>
      <c r="BAS79" s="8"/>
      <c r="BAT79" s="8"/>
      <c r="BAU79" s="8"/>
      <c r="BAV79" s="8"/>
      <c r="BAW79" s="8"/>
      <c r="BAX79" s="8"/>
      <c r="BAY79" s="8"/>
      <c r="BAZ79" s="8"/>
      <c r="BBA79" s="8"/>
      <c r="BBB79" s="8"/>
      <c r="BBC79" s="8"/>
      <c r="BBD79" s="8"/>
      <c r="BBE79" s="8"/>
      <c r="BBF79" s="8"/>
      <c r="BBG79" s="8"/>
      <c r="BBH79" s="8"/>
      <c r="BBI79" s="8"/>
      <c r="BBJ79" s="8"/>
      <c r="BBK79" s="8"/>
      <c r="BBL79" s="8"/>
      <c r="BBM79" s="8"/>
      <c r="BBN79" s="8"/>
      <c r="BBO79" s="8"/>
      <c r="BBP79" s="8"/>
      <c r="BBQ79" s="8"/>
      <c r="BBR79" s="8"/>
      <c r="BBS79" s="8"/>
      <c r="BBT79" s="8"/>
      <c r="BBU79" s="8"/>
      <c r="BBV79" s="8"/>
      <c r="BBW79" s="8"/>
      <c r="BBX79" s="8"/>
      <c r="BBY79" s="8"/>
      <c r="BBZ79" s="8"/>
      <c r="BCA79" s="8"/>
      <c r="BCB79" s="8"/>
      <c r="BCC79" s="8"/>
      <c r="BCD79" s="8"/>
      <c r="BCE79" s="8"/>
      <c r="BCF79" s="8"/>
      <c r="BCG79" s="8"/>
      <c r="BCH79" s="8"/>
      <c r="BCI79" s="8"/>
      <c r="BCJ79" s="8"/>
      <c r="BCK79" s="8"/>
      <c r="BCL79" s="8"/>
      <c r="BCM79" s="8"/>
      <c r="BCN79" s="8"/>
      <c r="BCO79" s="8"/>
      <c r="BCP79" s="8"/>
      <c r="BCQ79" s="8"/>
      <c r="BCR79" s="8"/>
      <c r="BCS79" s="8"/>
      <c r="BCT79" s="8"/>
      <c r="BCU79" s="8"/>
      <c r="BCV79" s="8"/>
      <c r="BCW79" s="8"/>
      <c r="BCX79" s="8"/>
      <c r="BCY79" s="8"/>
      <c r="BCZ79" s="8"/>
      <c r="BDA79" s="8"/>
      <c r="BDB79" s="8"/>
      <c r="BDC79" s="8"/>
      <c r="BDD79" s="8"/>
      <c r="BDE79" s="8"/>
      <c r="BDF79" s="8"/>
      <c r="BDG79" s="8"/>
      <c r="BDH79" s="8"/>
      <c r="BDI79" s="8"/>
      <c r="BDJ79" s="8"/>
      <c r="BDK79" s="8"/>
      <c r="BDL79" s="8"/>
      <c r="BDM79" s="8"/>
      <c r="BDN79" s="8"/>
      <c r="BDO79" s="8"/>
      <c r="BDP79" s="8"/>
      <c r="BDQ79" s="8"/>
      <c r="BDR79" s="8"/>
      <c r="BDS79" s="8"/>
      <c r="BDT79" s="8"/>
      <c r="BDU79" s="8"/>
      <c r="BDV79" s="8"/>
      <c r="BDW79" s="8"/>
      <c r="BDX79" s="8"/>
      <c r="BDY79" s="8"/>
      <c r="BDZ79" s="8"/>
      <c r="BEA79" s="8"/>
      <c r="BEB79" s="8"/>
      <c r="BEC79" s="8"/>
      <c r="BED79" s="8"/>
      <c r="BEE79" s="8"/>
      <c r="BEF79" s="8"/>
      <c r="BEG79" s="8"/>
      <c r="BEH79" s="8"/>
      <c r="BEI79" s="8"/>
      <c r="BEJ79" s="8"/>
      <c r="BEK79" s="8"/>
      <c r="BEL79" s="8"/>
      <c r="BEM79" s="8"/>
      <c r="BEN79" s="8"/>
      <c r="BEO79" s="8"/>
      <c r="BEP79" s="8"/>
      <c r="BEQ79" s="8"/>
      <c r="BER79" s="8"/>
      <c r="BES79" s="8"/>
      <c r="BET79" s="8"/>
      <c r="BEU79" s="8"/>
      <c r="BEV79" s="8"/>
      <c r="BEW79" s="8"/>
      <c r="BEX79" s="8"/>
      <c r="BEY79" s="8"/>
      <c r="BEZ79" s="8"/>
      <c r="BFA79" s="8"/>
      <c r="BFB79" s="8"/>
      <c r="BFC79" s="8"/>
      <c r="BFD79" s="8"/>
      <c r="BFE79" s="8"/>
      <c r="BFF79" s="8"/>
      <c r="BFG79" s="8"/>
      <c r="BFH79" s="8"/>
      <c r="BFI79" s="8"/>
      <c r="BFJ79" s="8"/>
      <c r="BFK79" s="8"/>
      <c r="BFL79" s="8"/>
      <c r="BFM79" s="8"/>
      <c r="BFN79" s="8"/>
      <c r="BFO79" s="8"/>
      <c r="BFP79" s="8"/>
      <c r="BFQ79" s="8"/>
      <c r="BFR79" s="8"/>
      <c r="BFS79" s="8"/>
      <c r="BFT79" s="8"/>
      <c r="BFU79" s="8"/>
      <c r="BFV79" s="8"/>
      <c r="BFW79" s="8"/>
      <c r="BFX79" s="8"/>
      <c r="BFY79" s="8"/>
      <c r="BFZ79" s="8"/>
      <c r="BGA79" s="8"/>
      <c r="BGB79" s="8"/>
      <c r="BGC79" s="8"/>
      <c r="BGD79" s="8"/>
      <c r="BGE79" s="8"/>
      <c r="BGF79" s="8"/>
      <c r="BGG79" s="8"/>
      <c r="BGH79" s="8"/>
      <c r="BGI79" s="8"/>
      <c r="BGJ79" s="8"/>
      <c r="BGK79" s="8"/>
      <c r="BGL79" s="8"/>
      <c r="BGM79" s="8"/>
      <c r="BGN79" s="8"/>
      <c r="BGO79" s="8"/>
      <c r="BGP79" s="8"/>
      <c r="BGQ79" s="8"/>
      <c r="BGR79" s="8"/>
      <c r="BGS79" s="8"/>
      <c r="BGT79" s="8"/>
      <c r="BGU79" s="8"/>
      <c r="BGV79" s="8"/>
      <c r="BGW79" s="8"/>
      <c r="BGX79" s="8"/>
      <c r="BGY79" s="8"/>
      <c r="BGZ79" s="8"/>
      <c r="BHA79" s="8"/>
      <c r="BHB79" s="8"/>
      <c r="BHC79" s="8"/>
      <c r="BHD79" s="8"/>
      <c r="BHE79" s="8"/>
      <c r="BHF79" s="8"/>
      <c r="BHG79" s="8"/>
      <c r="BHH79" s="8"/>
      <c r="BHI79" s="8"/>
      <c r="BHJ79" s="8"/>
      <c r="BHK79" s="8"/>
      <c r="BHL79" s="8"/>
      <c r="BHM79" s="8"/>
      <c r="BHN79" s="8"/>
      <c r="BHO79" s="8"/>
      <c r="BHP79" s="8"/>
      <c r="BHQ79" s="8"/>
      <c r="BHR79" s="8"/>
      <c r="BHS79" s="8"/>
      <c r="BHT79" s="8"/>
      <c r="BHU79" s="8"/>
      <c r="BHV79" s="8"/>
      <c r="BHW79" s="8"/>
      <c r="BHX79" s="8"/>
      <c r="BHY79" s="8"/>
      <c r="BHZ79" s="8"/>
      <c r="BIA79" s="8"/>
      <c r="BIB79" s="8"/>
      <c r="BIC79" s="8"/>
      <c r="BID79" s="8"/>
      <c r="BIE79" s="8"/>
      <c r="BIF79" s="8"/>
      <c r="BIG79" s="8"/>
      <c r="BIH79" s="8"/>
      <c r="BII79" s="8"/>
      <c r="BIJ79" s="8"/>
      <c r="BIK79" s="8"/>
      <c r="BIL79" s="8"/>
      <c r="BIM79" s="8"/>
      <c r="BIN79" s="8"/>
      <c r="BIO79" s="8"/>
      <c r="BIP79" s="8"/>
      <c r="BIQ79" s="8"/>
      <c r="BIR79" s="8"/>
      <c r="BIS79" s="8"/>
      <c r="BIT79" s="8"/>
      <c r="BIU79" s="8"/>
      <c r="BIV79" s="8"/>
      <c r="BIW79" s="8"/>
      <c r="BIX79" s="8"/>
      <c r="BIY79" s="8"/>
      <c r="BIZ79" s="8"/>
      <c r="BJA79" s="8"/>
      <c r="BJB79" s="8"/>
      <c r="BJC79" s="8"/>
      <c r="BJD79" s="8"/>
      <c r="BJE79" s="8"/>
      <c r="BJF79" s="8"/>
      <c r="BJG79" s="8"/>
      <c r="BJH79" s="8"/>
      <c r="BJI79" s="8"/>
      <c r="BJJ79" s="8"/>
      <c r="BJK79" s="8"/>
      <c r="BJL79" s="8"/>
      <c r="BJM79" s="8"/>
      <c r="BJN79" s="8"/>
      <c r="BJO79" s="8"/>
      <c r="BJP79" s="8"/>
      <c r="BJQ79" s="8"/>
      <c r="BJR79" s="8"/>
      <c r="BJS79" s="8"/>
      <c r="BJT79" s="8"/>
      <c r="BJU79" s="8"/>
      <c r="BJV79" s="8"/>
      <c r="BJW79" s="8"/>
      <c r="BJX79" s="8"/>
      <c r="BJY79" s="8"/>
      <c r="BJZ79" s="8"/>
      <c r="BKA79" s="8"/>
      <c r="BKB79" s="8"/>
      <c r="BKC79" s="8"/>
      <c r="BKD79" s="8"/>
      <c r="BKE79" s="8"/>
      <c r="BKF79" s="8"/>
      <c r="BKG79" s="8"/>
      <c r="BKH79" s="8"/>
      <c r="BKI79" s="8"/>
      <c r="BKJ79" s="8"/>
      <c r="BKK79" s="8"/>
      <c r="BKL79" s="8"/>
      <c r="BKM79" s="8"/>
      <c r="BKN79" s="8"/>
      <c r="BKO79" s="8"/>
      <c r="BKP79" s="8"/>
      <c r="BKQ79" s="8"/>
      <c r="BKR79" s="8"/>
      <c r="BKS79" s="8"/>
      <c r="BKT79" s="8"/>
      <c r="BKU79" s="8"/>
      <c r="BKV79" s="8"/>
      <c r="BKW79" s="8"/>
      <c r="BKX79" s="8"/>
      <c r="BKY79" s="8"/>
      <c r="BKZ79" s="8"/>
      <c r="BLA79" s="8"/>
      <c r="BLB79" s="8"/>
      <c r="BLC79" s="8"/>
      <c r="BLD79" s="8"/>
      <c r="BLE79" s="8"/>
      <c r="BLF79" s="8"/>
      <c r="BLG79" s="8"/>
      <c r="BLH79" s="8"/>
      <c r="BLI79" s="8"/>
      <c r="BLJ79" s="8"/>
      <c r="BLK79" s="8"/>
      <c r="BLL79" s="8"/>
      <c r="BLM79" s="8"/>
      <c r="BLN79" s="8"/>
      <c r="BLO79" s="8"/>
      <c r="BLP79" s="8"/>
      <c r="BLQ79" s="8"/>
      <c r="BLR79" s="8"/>
      <c r="BLS79" s="8"/>
      <c r="BLT79" s="8"/>
      <c r="BLU79" s="8"/>
      <c r="BLV79" s="8"/>
      <c r="BLW79" s="8"/>
      <c r="BLX79" s="8"/>
      <c r="BLY79" s="8"/>
      <c r="BLZ79" s="8"/>
      <c r="BMA79" s="8"/>
      <c r="BMB79" s="8"/>
      <c r="BMC79" s="8"/>
      <c r="BMD79" s="8"/>
      <c r="BME79" s="8"/>
      <c r="BMF79" s="8"/>
      <c r="BMG79" s="8"/>
      <c r="BMH79" s="8"/>
      <c r="BMI79" s="8"/>
      <c r="BMJ79" s="8"/>
      <c r="BMK79" s="8"/>
      <c r="BML79" s="8"/>
      <c r="BMM79" s="8"/>
      <c r="BMN79" s="8"/>
      <c r="BMO79" s="8"/>
      <c r="BMP79" s="8"/>
      <c r="BMQ79" s="8"/>
      <c r="BMR79" s="8"/>
      <c r="BMS79" s="8"/>
      <c r="BMT79" s="8"/>
      <c r="BMU79" s="8"/>
      <c r="BMV79" s="8"/>
      <c r="BMW79" s="8"/>
      <c r="BMX79" s="8"/>
      <c r="BMY79" s="8"/>
      <c r="BMZ79" s="8"/>
      <c r="BNA79" s="8"/>
      <c r="BNB79" s="8"/>
      <c r="BNC79" s="8"/>
      <c r="BND79" s="8"/>
      <c r="BNE79" s="8"/>
      <c r="BNF79" s="8"/>
      <c r="BNG79" s="8"/>
      <c r="BNH79" s="8"/>
      <c r="BNI79" s="8"/>
      <c r="BNJ79" s="8"/>
      <c r="BNK79" s="8"/>
      <c r="BNL79" s="8"/>
      <c r="BNM79" s="8"/>
      <c r="BNN79" s="8"/>
      <c r="BNO79" s="8"/>
      <c r="BNP79" s="8"/>
      <c r="BNQ79" s="8"/>
      <c r="BNR79" s="8"/>
      <c r="BNS79" s="8"/>
      <c r="BNT79" s="8"/>
      <c r="BNU79" s="8"/>
      <c r="BNV79" s="8"/>
      <c r="BNW79" s="8"/>
      <c r="BNX79" s="8"/>
      <c r="BNY79" s="8"/>
      <c r="BNZ79" s="8"/>
      <c r="BOA79" s="8"/>
      <c r="BOB79" s="8"/>
      <c r="BOC79" s="8"/>
      <c r="BOD79" s="8"/>
      <c r="BOE79" s="8"/>
      <c r="BOF79" s="8"/>
      <c r="BOG79" s="8"/>
      <c r="BOH79" s="8"/>
      <c r="BOI79" s="8"/>
      <c r="BOJ79" s="8"/>
      <c r="BOK79" s="8"/>
      <c r="BOL79" s="8"/>
      <c r="BOM79" s="8"/>
      <c r="BON79" s="8"/>
      <c r="BOO79" s="8"/>
      <c r="BOP79" s="8"/>
      <c r="BOQ79" s="8"/>
      <c r="BOR79" s="8"/>
      <c r="BOS79" s="8"/>
      <c r="BOT79" s="8"/>
      <c r="BOU79" s="8"/>
      <c r="BOV79" s="8"/>
      <c r="BOW79" s="8"/>
      <c r="BOX79" s="8"/>
      <c r="BOY79" s="8"/>
      <c r="BOZ79" s="8"/>
      <c r="BPA79" s="8"/>
      <c r="BPB79" s="8"/>
      <c r="BPC79" s="8"/>
      <c r="BPD79" s="8"/>
      <c r="BPE79" s="8"/>
      <c r="BPF79" s="8"/>
      <c r="BPG79" s="8"/>
      <c r="BPH79" s="8"/>
      <c r="BPI79" s="8"/>
      <c r="BPJ79" s="8"/>
      <c r="BPK79" s="8"/>
      <c r="BPL79" s="8"/>
      <c r="BPM79" s="8"/>
      <c r="BPN79" s="8"/>
      <c r="BPO79" s="8"/>
      <c r="BPP79" s="8"/>
      <c r="BPQ79" s="8"/>
      <c r="BPR79" s="8"/>
      <c r="BPS79" s="8"/>
      <c r="BPT79" s="8"/>
      <c r="BPU79" s="8"/>
      <c r="BPV79" s="8"/>
      <c r="BPW79" s="8"/>
      <c r="BPX79" s="8"/>
      <c r="BPY79" s="8"/>
      <c r="BPZ79" s="8"/>
      <c r="BQA79" s="8"/>
      <c r="BQB79" s="8"/>
      <c r="BQC79" s="8"/>
      <c r="BQD79" s="8"/>
      <c r="BQE79" s="8"/>
      <c r="BQF79" s="8"/>
      <c r="BQG79" s="8"/>
      <c r="BQH79" s="8"/>
      <c r="BQI79" s="8"/>
      <c r="BQJ79" s="8"/>
      <c r="BQK79" s="8"/>
      <c r="BQL79" s="8"/>
      <c r="BQM79" s="8"/>
      <c r="BQN79" s="8"/>
      <c r="BQO79" s="8"/>
      <c r="BQP79" s="8"/>
      <c r="BQQ79" s="8"/>
      <c r="BQR79" s="8"/>
      <c r="BQS79" s="8"/>
      <c r="BQT79" s="8"/>
      <c r="BQU79" s="8"/>
      <c r="BQV79" s="8"/>
      <c r="BQW79" s="8"/>
      <c r="BQX79" s="8"/>
      <c r="BQY79" s="8"/>
      <c r="BQZ79" s="8"/>
      <c r="BRA79" s="8"/>
      <c r="BRB79" s="8"/>
      <c r="BRC79" s="8"/>
      <c r="BRD79" s="8"/>
      <c r="BRE79" s="8"/>
      <c r="BRF79" s="8"/>
      <c r="BRG79" s="8"/>
      <c r="BRH79" s="8"/>
      <c r="BRI79" s="8"/>
      <c r="BRJ79" s="8"/>
      <c r="BRK79" s="8"/>
      <c r="BRL79" s="8"/>
      <c r="BRM79" s="8"/>
      <c r="BRN79" s="8"/>
      <c r="BRO79" s="8"/>
      <c r="BRP79" s="8"/>
      <c r="BRQ79" s="8"/>
      <c r="BRR79" s="8"/>
      <c r="BRS79" s="8"/>
      <c r="BRT79" s="8"/>
      <c r="BRU79" s="8"/>
      <c r="BRV79" s="8"/>
      <c r="BRW79" s="8"/>
      <c r="BRX79" s="8"/>
      <c r="BRY79" s="8"/>
      <c r="BRZ79" s="8"/>
      <c r="BSA79" s="8"/>
      <c r="BSB79" s="8"/>
      <c r="BSC79" s="8"/>
      <c r="BSD79" s="8"/>
      <c r="BSE79" s="8"/>
      <c r="BSF79" s="8"/>
      <c r="BSG79" s="8"/>
      <c r="BSH79" s="8"/>
      <c r="BSI79" s="8"/>
      <c r="BSJ79" s="8"/>
      <c r="BSK79" s="8"/>
      <c r="BSL79" s="8"/>
      <c r="BSM79" s="8"/>
      <c r="BSN79" s="8"/>
      <c r="BSO79" s="8"/>
      <c r="BSP79" s="8"/>
      <c r="BSQ79" s="8"/>
      <c r="BSR79" s="8"/>
      <c r="BSS79" s="8"/>
      <c r="BST79" s="8"/>
      <c r="BSU79" s="8"/>
      <c r="BSV79" s="8"/>
      <c r="BSW79" s="8"/>
      <c r="BSX79" s="8"/>
      <c r="BSY79" s="8"/>
      <c r="BSZ79" s="8"/>
      <c r="BTA79" s="8"/>
      <c r="BTB79" s="8"/>
      <c r="BTC79" s="8"/>
      <c r="BTD79" s="8"/>
      <c r="BTE79" s="8"/>
      <c r="BTF79" s="8"/>
      <c r="BTG79" s="8"/>
      <c r="BTH79" s="8"/>
      <c r="BTI79" s="8"/>
      <c r="BTJ79" s="8"/>
      <c r="BTK79" s="8"/>
      <c r="BTL79" s="8"/>
      <c r="BTM79" s="8"/>
      <c r="BTN79" s="8"/>
      <c r="BTO79" s="8"/>
      <c r="BTP79" s="8"/>
      <c r="BTQ79" s="8"/>
      <c r="BTR79" s="8"/>
      <c r="BTS79" s="8"/>
      <c r="BTT79" s="8"/>
      <c r="BTU79" s="8"/>
      <c r="BTV79" s="8"/>
      <c r="BTW79" s="8"/>
      <c r="BTX79" s="8"/>
      <c r="BTY79" s="8"/>
      <c r="BTZ79" s="8"/>
      <c r="BUA79" s="8"/>
      <c r="BUB79" s="8"/>
      <c r="BUC79" s="8"/>
      <c r="BUD79" s="8"/>
      <c r="BUE79" s="8"/>
      <c r="BUF79" s="8"/>
      <c r="BUG79" s="8"/>
      <c r="BUH79" s="8"/>
      <c r="BUI79" s="8"/>
      <c r="BUJ79" s="8"/>
      <c r="BUK79" s="8"/>
      <c r="BUL79" s="8"/>
      <c r="BUM79" s="8"/>
      <c r="BUN79" s="8"/>
      <c r="BUO79" s="8"/>
      <c r="BUP79" s="8"/>
      <c r="BUQ79" s="8"/>
      <c r="BUR79" s="8"/>
      <c r="BUS79" s="8"/>
      <c r="BUT79" s="8"/>
      <c r="BUU79" s="8"/>
      <c r="BUV79" s="8"/>
      <c r="BUW79" s="8"/>
      <c r="BUX79" s="8"/>
      <c r="BUY79" s="8"/>
      <c r="BUZ79" s="8"/>
      <c r="BVA79" s="8"/>
      <c r="BVB79" s="8"/>
      <c r="BVC79" s="8"/>
      <c r="BVD79" s="8"/>
      <c r="BVE79" s="8"/>
      <c r="BVF79" s="8"/>
      <c r="BVG79" s="8"/>
      <c r="BVH79" s="8"/>
      <c r="BVI79" s="8"/>
    </row>
    <row r="80" spans="1:1933" s="6" customFormat="1" ht="89.25" customHeight="1" x14ac:dyDescent="0.25">
      <c r="A80" s="9">
        <v>62</v>
      </c>
      <c r="B80" s="61"/>
      <c r="C80" s="49"/>
      <c r="D80" s="10"/>
      <c r="E80" s="68" t="s">
        <v>286</v>
      </c>
      <c r="G80" s="10"/>
      <c r="H80" s="77"/>
      <c r="I80" s="10"/>
      <c r="J80" s="13"/>
      <c r="K80" s="63"/>
      <c r="L80" s="15"/>
      <c r="M80" s="10"/>
      <c r="N80" s="64"/>
      <c r="O80" s="10"/>
      <c r="P80" s="61"/>
      <c r="Q80" s="61"/>
      <c r="R80" s="61"/>
      <c r="S80" s="66"/>
      <c r="T80" s="61"/>
      <c r="U80" s="61"/>
      <c r="V80" s="61"/>
      <c r="W80" s="61"/>
      <c r="X80" s="61"/>
      <c r="Y80" s="6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  <c r="ZK80" s="8"/>
      <c r="ZL80" s="8"/>
      <c r="ZM80" s="8"/>
      <c r="ZN80" s="8"/>
      <c r="ZO80" s="8"/>
      <c r="ZP80" s="8"/>
      <c r="ZQ80" s="8"/>
      <c r="ZR80" s="8"/>
      <c r="ZS80" s="8"/>
      <c r="ZT80" s="8"/>
      <c r="ZU80" s="8"/>
      <c r="ZV80" s="8"/>
      <c r="ZW80" s="8"/>
      <c r="ZX80" s="8"/>
      <c r="ZY80" s="8"/>
      <c r="ZZ80" s="8"/>
      <c r="AAA80" s="8"/>
      <c r="AAB80" s="8"/>
      <c r="AAC80" s="8"/>
      <c r="AAD80" s="8"/>
      <c r="AAE80" s="8"/>
      <c r="AAF80" s="8"/>
      <c r="AAG80" s="8"/>
      <c r="AAH80" s="8"/>
      <c r="AAI80" s="8"/>
      <c r="AAJ80" s="8"/>
      <c r="AAK80" s="8"/>
      <c r="AAL80" s="8"/>
      <c r="AAM80" s="8"/>
      <c r="AAN80" s="8"/>
      <c r="AAO80" s="8"/>
      <c r="AAP80" s="8"/>
      <c r="AAQ80" s="8"/>
      <c r="AAR80" s="8"/>
      <c r="AAS80" s="8"/>
      <c r="AAT80" s="8"/>
      <c r="AAU80" s="8"/>
      <c r="AAV80" s="8"/>
      <c r="AAW80" s="8"/>
      <c r="AAX80" s="8"/>
      <c r="AAY80" s="8"/>
      <c r="AAZ80" s="8"/>
      <c r="ABA80" s="8"/>
      <c r="ABB80" s="8"/>
      <c r="ABC80" s="8"/>
      <c r="ABD80" s="8"/>
      <c r="ABE80" s="8"/>
      <c r="ABF80" s="8"/>
      <c r="ABG80" s="8"/>
      <c r="ABH80" s="8"/>
      <c r="ABI80" s="8"/>
      <c r="ABJ80" s="8"/>
      <c r="ABK80" s="8"/>
      <c r="ABL80" s="8"/>
      <c r="ABM80" s="8"/>
      <c r="ABN80" s="8"/>
      <c r="ABO80" s="8"/>
      <c r="ABP80" s="8"/>
      <c r="ABQ80" s="8"/>
      <c r="ABR80" s="8"/>
      <c r="ABS80" s="8"/>
      <c r="ABT80" s="8"/>
      <c r="ABU80" s="8"/>
      <c r="ABV80" s="8"/>
      <c r="ABW80" s="8"/>
      <c r="ABX80" s="8"/>
      <c r="ABY80" s="8"/>
      <c r="ABZ80" s="8"/>
      <c r="ACA80" s="8"/>
      <c r="ACB80" s="8"/>
      <c r="ACC80" s="8"/>
      <c r="ACD80" s="8"/>
      <c r="ACE80" s="8"/>
      <c r="ACF80" s="8"/>
      <c r="ACG80" s="8"/>
      <c r="ACH80" s="8"/>
      <c r="ACI80" s="8"/>
      <c r="ACJ80" s="8"/>
      <c r="ACK80" s="8"/>
      <c r="ACL80" s="8"/>
      <c r="ACM80" s="8"/>
      <c r="ACN80" s="8"/>
      <c r="ACO80" s="8"/>
      <c r="ACP80" s="8"/>
      <c r="ACQ80" s="8"/>
      <c r="ACR80" s="8"/>
      <c r="ACS80" s="8"/>
      <c r="ACT80" s="8"/>
      <c r="ACU80" s="8"/>
      <c r="ACV80" s="8"/>
      <c r="ACW80" s="8"/>
      <c r="ACX80" s="8"/>
      <c r="ACY80" s="8"/>
      <c r="ACZ80" s="8"/>
      <c r="ADA80" s="8"/>
      <c r="ADB80" s="8"/>
      <c r="ADC80" s="8"/>
      <c r="ADD80" s="8"/>
      <c r="ADE80" s="8"/>
      <c r="ADF80" s="8"/>
      <c r="ADG80" s="8"/>
      <c r="ADH80" s="8"/>
      <c r="ADI80" s="8"/>
      <c r="ADJ80" s="8"/>
      <c r="ADK80" s="8"/>
      <c r="ADL80" s="8"/>
      <c r="ADM80" s="8"/>
      <c r="ADN80" s="8"/>
      <c r="ADO80" s="8"/>
      <c r="ADP80" s="8"/>
      <c r="ADQ80" s="8"/>
      <c r="ADR80" s="8"/>
      <c r="ADS80" s="8"/>
      <c r="ADT80" s="8"/>
      <c r="ADU80" s="8"/>
      <c r="ADV80" s="8"/>
      <c r="ADW80" s="8"/>
      <c r="ADX80" s="8"/>
      <c r="ADY80" s="8"/>
      <c r="ADZ80" s="8"/>
      <c r="AEA80" s="8"/>
      <c r="AEB80" s="8"/>
      <c r="AEC80" s="8"/>
      <c r="AED80" s="8"/>
      <c r="AEE80" s="8"/>
      <c r="AEF80" s="8"/>
      <c r="AEG80" s="8"/>
      <c r="AEH80" s="8"/>
      <c r="AEI80" s="8"/>
      <c r="AEJ80" s="8"/>
      <c r="AEK80" s="8"/>
      <c r="AEL80" s="8"/>
      <c r="AEM80" s="8"/>
      <c r="AEN80" s="8"/>
      <c r="AEO80" s="8"/>
      <c r="AEP80" s="8"/>
      <c r="AEQ80" s="8"/>
      <c r="AER80" s="8"/>
      <c r="AES80" s="8"/>
      <c r="AET80" s="8"/>
      <c r="AEU80" s="8"/>
      <c r="AEV80" s="8"/>
      <c r="AEW80" s="8"/>
      <c r="AEX80" s="8"/>
      <c r="AEY80" s="8"/>
      <c r="AEZ80" s="8"/>
      <c r="AFA80" s="8"/>
      <c r="AFB80" s="8"/>
      <c r="AFC80" s="8"/>
      <c r="AFD80" s="8"/>
      <c r="AFE80" s="8"/>
      <c r="AFF80" s="8"/>
      <c r="AFG80" s="8"/>
      <c r="AFH80" s="8"/>
      <c r="AFI80" s="8"/>
      <c r="AFJ80" s="8"/>
      <c r="AFK80" s="8"/>
      <c r="AFL80" s="8"/>
      <c r="AFM80" s="8"/>
      <c r="AFN80" s="8"/>
      <c r="AFO80" s="8"/>
      <c r="AFP80" s="8"/>
      <c r="AFQ80" s="8"/>
      <c r="AFR80" s="8"/>
      <c r="AFS80" s="8"/>
      <c r="AFT80" s="8"/>
      <c r="AFU80" s="8"/>
      <c r="AFV80" s="8"/>
      <c r="AFW80" s="8"/>
      <c r="AFX80" s="8"/>
      <c r="AFY80" s="8"/>
      <c r="AFZ80" s="8"/>
      <c r="AGA80" s="8"/>
      <c r="AGB80" s="8"/>
      <c r="AGC80" s="8"/>
      <c r="AGD80" s="8"/>
      <c r="AGE80" s="8"/>
      <c r="AGF80" s="8"/>
      <c r="AGG80" s="8"/>
      <c r="AGH80" s="8"/>
      <c r="AGI80" s="8"/>
      <c r="AGJ80" s="8"/>
      <c r="AGK80" s="8"/>
      <c r="AGL80" s="8"/>
      <c r="AGM80" s="8"/>
      <c r="AGN80" s="8"/>
      <c r="AGO80" s="8"/>
      <c r="AGP80" s="8"/>
      <c r="AGQ80" s="8"/>
      <c r="AGR80" s="8"/>
      <c r="AGS80" s="8"/>
      <c r="AGT80" s="8"/>
      <c r="AGU80" s="8"/>
      <c r="AGV80" s="8"/>
      <c r="AGW80" s="8"/>
      <c r="AGX80" s="8"/>
      <c r="AGY80" s="8"/>
      <c r="AGZ80" s="8"/>
      <c r="AHA80" s="8"/>
      <c r="AHB80" s="8"/>
      <c r="AHC80" s="8"/>
      <c r="AHD80" s="8"/>
      <c r="AHE80" s="8"/>
      <c r="AHF80" s="8"/>
      <c r="AHG80" s="8"/>
      <c r="AHH80" s="8"/>
      <c r="AHI80" s="8"/>
      <c r="AHJ80" s="8"/>
      <c r="AHK80" s="8"/>
      <c r="AHL80" s="8"/>
      <c r="AHM80" s="8"/>
      <c r="AHN80" s="8"/>
      <c r="AHO80" s="8"/>
      <c r="AHP80" s="8"/>
      <c r="AHQ80" s="8"/>
      <c r="AHR80" s="8"/>
      <c r="AHS80" s="8"/>
      <c r="AHT80" s="8"/>
      <c r="AHU80" s="8"/>
      <c r="AHV80" s="8"/>
      <c r="AHW80" s="8"/>
      <c r="AHX80" s="8"/>
      <c r="AHY80" s="8"/>
      <c r="AHZ80" s="8"/>
      <c r="AIA80" s="8"/>
      <c r="AIB80" s="8"/>
      <c r="AIC80" s="8"/>
      <c r="AID80" s="8"/>
      <c r="AIE80" s="8"/>
      <c r="AIF80" s="8"/>
      <c r="AIG80" s="8"/>
      <c r="AIH80" s="8"/>
      <c r="AII80" s="8"/>
      <c r="AIJ80" s="8"/>
      <c r="AIK80" s="8"/>
      <c r="AIL80" s="8"/>
      <c r="AIM80" s="8"/>
      <c r="AIN80" s="8"/>
      <c r="AIO80" s="8"/>
      <c r="AIP80" s="8"/>
      <c r="AIQ80" s="8"/>
      <c r="AIR80" s="8"/>
      <c r="AIS80" s="8"/>
      <c r="AIT80" s="8"/>
      <c r="AIU80" s="8"/>
      <c r="AIV80" s="8"/>
      <c r="AIW80" s="8"/>
      <c r="AIX80" s="8"/>
      <c r="AIY80" s="8"/>
      <c r="AIZ80" s="8"/>
      <c r="AJA80" s="8"/>
      <c r="AJB80" s="8"/>
      <c r="AJC80" s="8"/>
      <c r="AJD80" s="8"/>
      <c r="AJE80" s="8"/>
      <c r="AJF80" s="8"/>
      <c r="AJG80" s="8"/>
      <c r="AJH80" s="8"/>
      <c r="AJI80" s="8"/>
      <c r="AJJ80" s="8"/>
      <c r="AJK80" s="8"/>
      <c r="AJL80" s="8"/>
      <c r="AJM80" s="8"/>
      <c r="AJN80" s="8"/>
      <c r="AJO80" s="8"/>
      <c r="AJP80" s="8"/>
      <c r="AJQ80" s="8"/>
      <c r="AJR80" s="8"/>
      <c r="AJS80" s="8"/>
      <c r="AJT80" s="8"/>
      <c r="AJU80" s="8"/>
      <c r="AJV80" s="8"/>
      <c r="AJW80" s="8"/>
      <c r="AJX80" s="8"/>
      <c r="AJY80" s="8"/>
      <c r="AJZ80" s="8"/>
      <c r="AKA80" s="8"/>
      <c r="AKB80" s="8"/>
      <c r="AKC80" s="8"/>
      <c r="AKD80" s="8"/>
      <c r="AKE80" s="8"/>
      <c r="AKF80" s="8"/>
      <c r="AKG80" s="8"/>
      <c r="AKH80" s="8"/>
      <c r="AKI80" s="8"/>
      <c r="AKJ80" s="8"/>
      <c r="AKK80" s="8"/>
      <c r="AKL80" s="8"/>
      <c r="AKM80" s="8"/>
      <c r="AKN80" s="8"/>
      <c r="AKO80" s="8"/>
      <c r="AKP80" s="8"/>
      <c r="AKQ80" s="8"/>
      <c r="AKR80" s="8"/>
      <c r="AKS80" s="8"/>
      <c r="AKT80" s="8"/>
      <c r="AKU80" s="8"/>
      <c r="AKV80" s="8"/>
      <c r="AKW80" s="8"/>
      <c r="AKX80" s="8"/>
      <c r="AKY80" s="8"/>
      <c r="AKZ80" s="8"/>
      <c r="ALA80" s="8"/>
      <c r="ALB80" s="8"/>
      <c r="ALC80" s="8"/>
      <c r="ALD80" s="8"/>
      <c r="ALE80" s="8"/>
      <c r="ALF80" s="8"/>
      <c r="ALG80" s="8"/>
      <c r="ALH80" s="8"/>
      <c r="ALI80" s="8"/>
      <c r="ALJ80" s="8"/>
      <c r="ALK80" s="8"/>
      <c r="ALL80" s="8"/>
      <c r="ALM80" s="8"/>
      <c r="ALN80" s="8"/>
      <c r="ALO80" s="8"/>
      <c r="ALP80" s="8"/>
      <c r="ALQ80" s="8"/>
      <c r="ALR80" s="8"/>
      <c r="ALS80" s="8"/>
      <c r="ALT80" s="8"/>
      <c r="ALU80" s="8"/>
      <c r="ALV80" s="8"/>
      <c r="ALW80" s="8"/>
      <c r="ALX80" s="8"/>
      <c r="ALY80" s="8"/>
      <c r="ALZ80" s="8"/>
      <c r="AMA80" s="8"/>
      <c r="AMB80" s="8"/>
      <c r="AMC80" s="8"/>
      <c r="AMD80" s="8"/>
      <c r="AME80" s="8"/>
      <c r="AMF80" s="8"/>
      <c r="AMG80" s="8"/>
      <c r="AMH80" s="8"/>
      <c r="AMI80" s="8"/>
      <c r="AMJ80" s="8"/>
      <c r="AMK80" s="8"/>
      <c r="AML80" s="8"/>
      <c r="AMM80" s="8"/>
      <c r="AMN80" s="8"/>
      <c r="AMO80" s="8"/>
      <c r="AMP80" s="8"/>
      <c r="AMQ80" s="8"/>
      <c r="AMR80" s="8"/>
      <c r="AMS80" s="8"/>
      <c r="AMT80" s="8"/>
      <c r="AMU80" s="8"/>
      <c r="AMV80" s="8"/>
      <c r="AMW80" s="8"/>
      <c r="AMX80" s="8"/>
      <c r="AMY80" s="8"/>
      <c r="AMZ80" s="8"/>
      <c r="ANA80" s="8"/>
      <c r="ANB80" s="8"/>
      <c r="ANC80" s="8"/>
      <c r="AND80" s="8"/>
      <c r="ANE80" s="8"/>
      <c r="ANF80" s="8"/>
      <c r="ANG80" s="8"/>
      <c r="ANH80" s="8"/>
      <c r="ANI80" s="8"/>
      <c r="ANJ80" s="8"/>
      <c r="ANK80" s="8"/>
      <c r="ANL80" s="8"/>
      <c r="ANM80" s="8"/>
      <c r="ANN80" s="8"/>
      <c r="ANO80" s="8"/>
      <c r="ANP80" s="8"/>
      <c r="ANQ80" s="8"/>
      <c r="ANR80" s="8"/>
      <c r="ANS80" s="8"/>
      <c r="ANT80" s="8"/>
      <c r="ANU80" s="8"/>
      <c r="ANV80" s="8"/>
      <c r="ANW80" s="8"/>
      <c r="ANX80" s="8"/>
      <c r="ANY80" s="8"/>
      <c r="ANZ80" s="8"/>
      <c r="AOA80" s="8"/>
      <c r="AOB80" s="8"/>
      <c r="AOC80" s="8"/>
      <c r="AOD80" s="8"/>
      <c r="AOE80" s="8"/>
      <c r="AOF80" s="8"/>
      <c r="AOG80" s="8"/>
      <c r="AOH80" s="8"/>
      <c r="AOI80" s="8"/>
      <c r="AOJ80" s="8"/>
      <c r="AOK80" s="8"/>
      <c r="AOL80" s="8"/>
      <c r="AOM80" s="8"/>
      <c r="AON80" s="8"/>
      <c r="AOO80" s="8"/>
      <c r="AOP80" s="8"/>
      <c r="AOQ80" s="8"/>
      <c r="AOR80" s="8"/>
      <c r="AOS80" s="8"/>
      <c r="AOT80" s="8"/>
      <c r="AOU80" s="8"/>
      <c r="AOV80" s="8"/>
      <c r="AOW80" s="8"/>
      <c r="AOX80" s="8"/>
      <c r="AOY80" s="8"/>
      <c r="AOZ80" s="8"/>
      <c r="APA80" s="8"/>
      <c r="APB80" s="8"/>
      <c r="APC80" s="8"/>
      <c r="APD80" s="8"/>
      <c r="APE80" s="8"/>
      <c r="APF80" s="8"/>
      <c r="APG80" s="8"/>
      <c r="APH80" s="8"/>
      <c r="API80" s="8"/>
      <c r="APJ80" s="8"/>
      <c r="APK80" s="8"/>
      <c r="APL80" s="8"/>
      <c r="APM80" s="8"/>
      <c r="APN80" s="8"/>
      <c r="APO80" s="8"/>
      <c r="APP80" s="8"/>
      <c r="APQ80" s="8"/>
      <c r="APR80" s="8"/>
      <c r="APS80" s="8"/>
      <c r="APT80" s="8"/>
      <c r="APU80" s="8"/>
      <c r="APV80" s="8"/>
      <c r="APW80" s="8"/>
      <c r="APX80" s="8"/>
      <c r="APY80" s="8"/>
      <c r="APZ80" s="8"/>
      <c r="AQA80" s="8"/>
      <c r="AQB80" s="8"/>
      <c r="AQC80" s="8"/>
      <c r="AQD80" s="8"/>
      <c r="AQE80" s="8"/>
      <c r="AQF80" s="8"/>
      <c r="AQG80" s="8"/>
      <c r="AQH80" s="8"/>
      <c r="AQI80" s="8"/>
      <c r="AQJ80" s="8"/>
      <c r="AQK80" s="8"/>
      <c r="AQL80" s="8"/>
      <c r="AQM80" s="8"/>
      <c r="AQN80" s="8"/>
      <c r="AQO80" s="8"/>
      <c r="AQP80" s="8"/>
      <c r="AQQ80" s="8"/>
      <c r="AQR80" s="8"/>
      <c r="AQS80" s="8"/>
      <c r="AQT80" s="8"/>
      <c r="AQU80" s="8"/>
      <c r="AQV80" s="8"/>
      <c r="AQW80" s="8"/>
      <c r="AQX80" s="8"/>
      <c r="AQY80" s="8"/>
      <c r="AQZ80" s="8"/>
      <c r="ARA80" s="8"/>
      <c r="ARB80" s="8"/>
      <c r="ARC80" s="8"/>
      <c r="ARD80" s="8"/>
      <c r="ARE80" s="8"/>
      <c r="ARF80" s="8"/>
      <c r="ARG80" s="8"/>
      <c r="ARH80" s="8"/>
      <c r="ARI80" s="8"/>
      <c r="ARJ80" s="8"/>
      <c r="ARK80" s="8"/>
      <c r="ARL80" s="8"/>
      <c r="ARM80" s="8"/>
      <c r="ARN80" s="8"/>
      <c r="ARO80" s="8"/>
      <c r="ARP80" s="8"/>
      <c r="ARQ80" s="8"/>
      <c r="ARR80" s="8"/>
      <c r="ARS80" s="8"/>
      <c r="ART80" s="8"/>
      <c r="ARU80" s="8"/>
      <c r="ARV80" s="8"/>
      <c r="ARW80" s="8"/>
      <c r="ARX80" s="8"/>
      <c r="ARY80" s="8"/>
      <c r="ARZ80" s="8"/>
      <c r="ASA80" s="8"/>
      <c r="ASB80" s="8"/>
      <c r="ASC80" s="8"/>
      <c r="ASD80" s="8"/>
      <c r="ASE80" s="8"/>
      <c r="ASF80" s="8"/>
      <c r="ASG80" s="8"/>
      <c r="ASH80" s="8"/>
      <c r="ASI80" s="8"/>
      <c r="ASJ80" s="8"/>
      <c r="ASK80" s="8"/>
      <c r="ASL80" s="8"/>
      <c r="ASM80" s="8"/>
      <c r="ASN80" s="8"/>
      <c r="ASO80" s="8"/>
      <c r="ASP80" s="8"/>
      <c r="ASQ80" s="8"/>
      <c r="ASR80" s="8"/>
      <c r="ASS80" s="8"/>
      <c r="AST80" s="8"/>
      <c r="ASU80" s="8"/>
      <c r="ASV80" s="8"/>
      <c r="ASW80" s="8"/>
      <c r="ASX80" s="8"/>
      <c r="ASY80" s="8"/>
      <c r="ASZ80" s="8"/>
      <c r="ATA80" s="8"/>
      <c r="ATB80" s="8"/>
      <c r="ATC80" s="8"/>
      <c r="ATD80" s="8"/>
      <c r="ATE80" s="8"/>
      <c r="ATF80" s="8"/>
      <c r="ATG80" s="8"/>
      <c r="ATH80" s="8"/>
      <c r="ATI80" s="8"/>
      <c r="ATJ80" s="8"/>
      <c r="ATK80" s="8"/>
      <c r="ATL80" s="8"/>
      <c r="ATM80" s="8"/>
      <c r="ATN80" s="8"/>
      <c r="ATO80" s="8"/>
      <c r="ATP80" s="8"/>
      <c r="ATQ80" s="8"/>
      <c r="ATR80" s="8"/>
      <c r="ATS80" s="8"/>
      <c r="ATT80" s="8"/>
      <c r="ATU80" s="8"/>
      <c r="ATV80" s="8"/>
      <c r="ATW80" s="8"/>
      <c r="ATX80" s="8"/>
      <c r="ATY80" s="8"/>
      <c r="ATZ80" s="8"/>
      <c r="AUA80" s="8"/>
      <c r="AUB80" s="8"/>
      <c r="AUC80" s="8"/>
      <c r="AUD80" s="8"/>
      <c r="AUE80" s="8"/>
      <c r="AUF80" s="8"/>
      <c r="AUG80" s="8"/>
      <c r="AUH80" s="8"/>
      <c r="AUI80" s="8"/>
      <c r="AUJ80" s="8"/>
      <c r="AUK80" s="8"/>
      <c r="AUL80" s="8"/>
      <c r="AUM80" s="8"/>
      <c r="AUN80" s="8"/>
      <c r="AUO80" s="8"/>
      <c r="AUP80" s="8"/>
      <c r="AUQ80" s="8"/>
      <c r="AUR80" s="8"/>
      <c r="AUS80" s="8"/>
      <c r="AUT80" s="8"/>
      <c r="AUU80" s="8"/>
      <c r="AUV80" s="8"/>
      <c r="AUW80" s="8"/>
      <c r="AUX80" s="8"/>
      <c r="AUY80" s="8"/>
      <c r="AUZ80" s="8"/>
      <c r="AVA80" s="8"/>
      <c r="AVB80" s="8"/>
      <c r="AVC80" s="8"/>
      <c r="AVD80" s="8"/>
      <c r="AVE80" s="8"/>
      <c r="AVF80" s="8"/>
      <c r="AVG80" s="8"/>
      <c r="AVH80" s="8"/>
      <c r="AVI80" s="8"/>
      <c r="AVJ80" s="8"/>
      <c r="AVK80" s="8"/>
      <c r="AVL80" s="8"/>
      <c r="AVM80" s="8"/>
      <c r="AVN80" s="8"/>
      <c r="AVO80" s="8"/>
      <c r="AVP80" s="8"/>
      <c r="AVQ80" s="8"/>
      <c r="AVR80" s="8"/>
      <c r="AVS80" s="8"/>
      <c r="AVT80" s="8"/>
      <c r="AVU80" s="8"/>
      <c r="AVV80" s="8"/>
      <c r="AVW80" s="8"/>
      <c r="AVX80" s="8"/>
      <c r="AVY80" s="8"/>
      <c r="AVZ80" s="8"/>
      <c r="AWA80" s="8"/>
      <c r="AWB80" s="8"/>
      <c r="AWC80" s="8"/>
      <c r="AWD80" s="8"/>
      <c r="AWE80" s="8"/>
      <c r="AWF80" s="8"/>
      <c r="AWG80" s="8"/>
      <c r="AWH80" s="8"/>
      <c r="AWI80" s="8"/>
      <c r="AWJ80" s="8"/>
      <c r="AWK80" s="8"/>
      <c r="AWL80" s="8"/>
      <c r="AWM80" s="8"/>
      <c r="AWN80" s="8"/>
      <c r="AWO80" s="8"/>
      <c r="AWP80" s="8"/>
      <c r="AWQ80" s="8"/>
      <c r="AWR80" s="8"/>
      <c r="AWS80" s="8"/>
      <c r="AWT80" s="8"/>
      <c r="AWU80" s="8"/>
      <c r="AWV80" s="8"/>
      <c r="AWW80" s="8"/>
      <c r="AWX80" s="8"/>
      <c r="AWY80" s="8"/>
      <c r="AWZ80" s="8"/>
      <c r="AXA80" s="8"/>
      <c r="AXB80" s="8"/>
      <c r="AXC80" s="8"/>
      <c r="AXD80" s="8"/>
      <c r="AXE80" s="8"/>
      <c r="AXF80" s="8"/>
      <c r="AXG80" s="8"/>
      <c r="AXH80" s="8"/>
      <c r="AXI80" s="8"/>
      <c r="AXJ80" s="8"/>
      <c r="AXK80" s="8"/>
      <c r="AXL80" s="8"/>
      <c r="AXM80" s="8"/>
      <c r="AXN80" s="8"/>
      <c r="AXO80" s="8"/>
      <c r="AXP80" s="8"/>
      <c r="AXQ80" s="8"/>
      <c r="AXR80" s="8"/>
      <c r="AXS80" s="8"/>
      <c r="AXT80" s="8"/>
      <c r="AXU80" s="8"/>
      <c r="AXV80" s="8"/>
      <c r="AXW80" s="8"/>
      <c r="AXX80" s="8"/>
      <c r="AXY80" s="8"/>
      <c r="AXZ80" s="8"/>
      <c r="AYA80" s="8"/>
      <c r="AYB80" s="8"/>
      <c r="AYC80" s="8"/>
      <c r="AYD80" s="8"/>
      <c r="AYE80" s="8"/>
      <c r="AYF80" s="8"/>
      <c r="AYG80" s="8"/>
      <c r="AYH80" s="8"/>
      <c r="AYI80" s="8"/>
      <c r="AYJ80" s="8"/>
      <c r="AYK80" s="8"/>
      <c r="AYL80" s="8"/>
      <c r="AYM80" s="8"/>
      <c r="AYN80" s="8"/>
      <c r="AYO80" s="8"/>
      <c r="AYP80" s="8"/>
      <c r="AYQ80" s="8"/>
      <c r="AYR80" s="8"/>
      <c r="AYS80" s="8"/>
      <c r="AYT80" s="8"/>
      <c r="AYU80" s="8"/>
      <c r="AYV80" s="8"/>
      <c r="AYW80" s="8"/>
      <c r="AYX80" s="8"/>
      <c r="AYY80" s="8"/>
      <c r="AYZ80" s="8"/>
      <c r="AZA80" s="8"/>
      <c r="AZB80" s="8"/>
      <c r="AZC80" s="8"/>
      <c r="AZD80" s="8"/>
      <c r="AZE80" s="8"/>
      <c r="AZF80" s="8"/>
      <c r="AZG80" s="8"/>
      <c r="AZH80" s="8"/>
      <c r="AZI80" s="8"/>
      <c r="AZJ80" s="8"/>
      <c r="AZK80" s="8"/>
      <c r="AZL80" s="8"/>
      <c r="AZM80" s="8"/>
      <c r="AZN80" s="8"/>
      <c r="AZO80" s="8"/>
      <c r="AZP80" s="8"/>
      <c r="AZQ80" s="8"/>
      <c r="AZR80" s="8"/>
      <c r="AZS80" s="8"/>
      <c r="AZT80" s="8"/>
      <c r="AZU80" s="8"/>
      <c r="AZV80" s="8"/>
      <c r="AZW80" s="8"/>
      <c r="AZX80" s="8"/>
      <c r="AZY80" s="8"/>
      <c r="AZZ80" s="8"/>
      <c r="BAA80" s="8"/>
      <c r="BAB80" s="8"/>
      <c r="BAC80" s="8"/>
      <c r="BAD80" s="8"/>
      <c r="BAE80" s="8"/>
      <c r="BAF80" s="8"/>
      <c r="BAG80" s="8"/>
      <c r="BAH80" s="8"/>
      <c r="BAI80" s="8"/>
      <c r="BAJ80" s="8"/>
      <c r="BAK80" s="8"/>
      <c r="BAL80" s="8"/>
      <c r="BAM80" s="8"/>
      <c r="BAN80" s="8"/>
      <c r="BAO80" s="8"/>
      <c r="BAP80" s="8"/>
      <c r="BAQ80" s="8"/>
      <c r="BAR80" s="8"/>
      <c r="BAS80" s="8"/>
      <c r="BAT80" s="8"/>
      <c r="BAU80" s="8"/>
      <c r="BAV80" s="8"/>
      <c r="BAW80" s="8"/>
      <c r="BAX80" s="8"/>
      <c r="BAY80" s="8"/>
      <c r="BAZ80" s="8"/>
      <c r="BBA80" s="8"/>
      <c r="BBB80" s="8"/>
      <c r="BBC80" s="8"/>
      <c r="BBD80" s="8"/>
      <c r="BBE80" s="8"/>
      <c r="BBF80" s="8"/>
      <c r="BBG80" s="8"/>
      <c r="BBH80" s="8"/>
      <c r="BBI80" s="8"/>
      <c r="BBJ80" s="8"/>
      <c r="BBK80" s="8"/>
      <c r="BBL80" s="8"/>
      <c r="BBM80" s="8"/>
      <c r="BBN80" s="8"/>
      <c r="BBO80" s="8"/>
      <c r="BBP80" s="8"/>
      <c r="BBQ80" s="8"/>
      <c r="BBR80" s="8"/>
      <c r="BBS80" s="8"/>
      <c r="BBT80" s="8"/>
      <c r="BBU80" s="8"/>
      <c r="BBV80" s="8"/>
      <c r="BBW80" s="8"/>
      <c r="BBX80" s="8"/>
      <c r="BBY80" s="8"/>
      <c r="BBZ80" s="8"/>
      <c r="BCA80" s="8"/>
      <c r="BCB80" s="8"/>
      <c r="BCC80" s="8"/>
      <c r="BCD80" s="8"/>
      <c r="BCE80" s="8"/>
      <c r="BCF80" s="8"/>
      <c r="BCG80" s="8"/>
      <c r="BCH80" s="8"/>
      <c r="BCI80" s="8"/>
      <c r="BCJ80" s="8"/>
      <c r="BCK80" s="8"/>
      <c r="BCL80" s="8"/>
      <c r="BCM80" s="8"/>
      <c r="BCN80" s="8"/>
      <c r="BCO80" s="8"/>
      <c r="BCP80" s="8"/>
      <c r="BCQ80" s="8"/>
      <c r="BCR80" s="8"/>
      <c r="BCS80" s="8"/>
      <c r="BCT80" s="8"/>
      <c r="BCU80" s="8"/>
      <c r="BCV80" s="8"/>
      <c r="BCW80" s="8"/>
      <c r="BCX80" s="8"/>
      <c r="BCY80" s="8"/>
      <c r="BCZ80" s="8"/>
      <c r="BDA80" s="8"/>
      <c r="BDB80" s="8"/>
      <c r="BDC80" s="8"/>
      <c r="BDD80" s="8"/>
      <c r="BDE80" s="8"/>
      <c r="BDF80" s="8"/>
      <c r="BDG80" s="8"/>
      <c r="BDH80" s="8"/>
      <c r="BDI80" s="8"/>
      <c r="BDJ80" s="8"/>
      <c r="BDK80" s="8"/>
      <c r="BDL80" s="8"/>
      <c r="BDM80" s="8"/>
      <c r="BDN80" s="8"/>
      <c r="BDO80" s="8"/>
      <c r="BDP80" s="8"/>
      <c r="BDQ80" s="8"/>
      <c r="BDR80" s="8"/>
      <c r="BDS80" s="8"/>
      <c r="BDT80" s="8"/>
      <c r="BDU80" s="8"/>
      <c r="BDV80" s="8"/>
      <c r="BDW80" s="8"/>
      <c r="BDX80" s="8"/>
      <c r="BDY80" s="8"/>
      <c r="BDZ80" s="8"/>
      <c r="BEA80" s="8"/>
      <c r="BEB80" s="8"/>
      <c r="BEC80" s="8"/>
      <c r="BED80" s="8"/>
      <c r="BEE80" s="8"/>
      <c r="BEF80" s="8"/>
      <c r="BEG80" s="8"/>
      <c r="BEH80" s="8"/>
      <c r="BEI80" s="8"/>
      <c r="BEJ80" s="8"/>
      <c r="BEK80" s="8"/>
      <c r="BEL80" s="8"/>
      <c r="BEM80" s="8"/>
      <c r="BEN80" s="8"/>
      <c r="BEO80" s="8"/>
      <c r="BEP80" s="8"/>
      <c r="BEQ80" s="8"/>
      <c r="BER80" s="8"/>
      <c r="BES80" s="8"/>
      <c r="BET80" s="8"/>
      <c r="BEU80" s="8"/>
      <c r="BEV80" s="8"/>
      <c r="BEW80" s="8"/>
      <c r="BEX80" s="8"/>
      <c r="BEY80" s="8"/>
      <c r="BEZ80" s="8"/>
      <c r="BFA80" s="8"/>
      <c r="BFB80" s="8"/>
      <c r="BFC80" s="8"/>
      <c r="BFD80" s="8"/>
      <c r="BFE80" s="8"/>
      <c r="BFF80" s="8"/>
      <c r="BFG80" s="8"/>
      <c r="BFH80" s="8"/>
      <c r="BFI80" s="8"/>
      <c r="BFJ80" s="8"/>
      <c r="BFK80" s="8"/>
      <c r="BFL80" s="8"/>
      <c r="BFM80" s="8"/>
      <c r="BFN80" s="8"/>
      <c r="BFO80" s="8"/>
      <c r="BFP80" s="8"/>
      <c r="BFQ80" s="8"/>
      <c r="BFR80" s="8"/>
      <c r="BFS80" s="8"/>
      <c r="BFT80" s="8"/>
      <c r="BFU80" s="8"/>
      <c r="BFV80" s="8"/>
      <c r="BFW80" s="8"/>
      <c r="BFX80" s="8"/>
      <c r="BFY80" s="8"/>
      <c r="BFZ80" s="8"/>
      <c r="BGA80" s="8"/>
      <c r="BGB80" s="8"/>
      <c r="BGC80" s="8"/>
      <c r="BGD80" s="8"/>
      <c r="BGE80" s="8"/>
      <c r="BGF80" s="8"/>
      <c r="BGG80" s="8"/>
      <c r="BGH80" s="8"/>
      <c r="BGI80" s="8"/>
      <c r="BGJ80" s="8"/>
      <c r="BGK80" s="8"/>
      <c r="BGL80" s="8"/>
      <c r="BGM80" s="8"/>
      <c r="BGN80" s="8"/>
      <c r="BGO80" s="8"/>
      <c r="BGP80" s="8"/>
      <c r="BGQ80" s="8"/>
      <c r="BGR80" s="8"/>
      <c r="BGS80" s="8"/>
      <c r="BGT80" s="8"/>
      <c r="BGU80" s="8"/>
      <c r="BGV80" s="8"/>
      <c r="BGW80" s="8"/>
      <c r="BGX80" s="8"/>
      <c r="BGY80" s="8"/>
      <c r="BGZ80" s="8"/>
      <c r="BHA80" s="8"/>
      <c r="BHB80" s="8"/>
      <c r="BHC80" s="8"/>
      <c r="BHD80" s="8"/>
      <c r="BHE80" s="8"/>
      <c r="BHF80" s="8"/>
      <c r="BHG80" s="8"/>
      <c r="BHH80" s="8"/>
      <c r="BHI80" s="8"/>
      <c r="BHJ80" s="8"/>
      <c r="BHK80" s="8"/>
      <c r="BHL80" s="8"/>
      <c r="BHM80" s="8"/>
      <c r="BHN80" s="8"/>
      <c r="BHO80" s="8"/>
      <c r="BHP80" s="8"/>
      <c r="BHQ80" s="8"/>
      <c r="BHR80" s="8"/>
      <c r="BHS80" s="8"/>
      <c r="BHT80" s="8"/>
      <c r="BHU80" s="8"/>
      <c r="BHV80" s="8"/>
      <c r="BHW80" s="8"/>
      <c r="BHX80" s="8"/>
      <c r="BHY80" s="8"/>
      <c r="BHZ80" s="8"/>
      <c r="BIA80" s="8"/>
      <c r="BIB80" s="8"/>
      <c r="BIC80" s="8"/>
      <c r="BID80" s="8"/>
      <c r="BIE80" s="8"/>
      <c r="BIF80" s="8"/>
      <c r="BIG80" s="8"/>
      <c r="BIH80" s="8"/>
      <c r="BII80" s="8"/>
      <c r="BIJ80" s="8"/>
      <c r="BIK80" s="8"/>
      <c r="BIL80" s="8"/>
      <c r="BIM80" s="8"/>
      <c r="BIN80" s="8"/>
      <c r="BIO80" s="8"/>
      <c r="BIP80" s="8"/>
      <c r="BIQ80" s="8"/>
      <c r="BIR80" s="8"/>
      <c r="BIS80" s="8"/>
      <c r="BIT80" s="8"/>
      <c r="BIU80" s="8"/>
      <c r="BIV80" s="8"/>
      <c r="BIW80" s="8"/>
      <c r="BIX80" s="8"/>
      <c r="BIY80" s="8"/>
      <c r="BIZ80" s="8"/>
      <c r="BJA80" s="8"/>
      <c r="BJB80" s="8"/>
      <c r="BJC80" s="8"/>
      <c r="BJD80" s="8"/>
      <c r="BJE80" s="8"/>
      <c r="BJF80" s="8"/>
      <c r="BJG80" s="8"/>
      <c r="BJH80" s="8"/>
      <c r="BJI80" s="8"/>
      <c r="BJJ80" s="8"/>
      <c r="BJK80" s="8"/>
      <c r="BJL80" s="8"/>
      <c r="BJM80" s="8"/>
      <c r="BJN80" s="8"/>
      <c r="BJO80" s="8"/>
      <c r="BJP80" s="8"/>
      <c r="BJQ80" s="8"/>
      <c r="BJR80" s="8"/>
      <c r="BJS80" s="8"/>
      <c r="BJT80" s="8"/>
      <c r="BJU80" s="8"/>
      <c r="BJV80" s="8"/>
      <c r="BJW80" s="8"/>
      <c r="BJX80" s="8"/>
      <c r="BJY80" s="8"/>
      <c r="BJZ80" s="8"/>
      <c r="BKA80" s="8"/>
      <c r="BKB80" s="8"/>
      <c r="BKC80" s="8"/>
      <c r="BKD80" s="8"/>
      <c r="BKE80" s="8"/>
      <c r="BKF80" s="8"/>
      <c r="BKG80" s="8"/>
      <c r="BKH80" s="8"/>
      <c r="BKI80" s="8"/>
      <c r="BKJ80" s="8"/>
      <c r="BKK80" s="8"/>
      <c r="BKL80" s="8"/>
      <c r="BKM80" s="8"/>
      <c r="BKN80" s="8"/>
      <c r="BKO80" s="8"/>
      <c r="BKP80" s="8"/>
      <c r="BKQ80" s="8"/>
      <c r="BKR80" s="8"/>
      <c r="BKS80" s="8"/>
      <c r="BKT80" s="8"/>
      <c r="BKU80" s="8"/>
      <c r="BKV80" s="8"/>
      <c r="BKW80" s="8"/>
      <c r="BKX80" s="8"/>
      <c r="BKY80" s="8"/>
      <c r="BKZ80" s="8"/>
      <c r="BLA80" s="8"/>
      <c r="BLB80" s="8"/>
      <c r="BLC80" s="8"/>
      <c r="BLD80" s="8"/>
      <c r="BLE80" s="8"/>
      <c r="BLF80" s="8"/>
      <c r="BLG80" s="8"/>
      <c r="BLH80" s="8"/>
      <c r="BLI80" s="8"/>
      <c r="BLJ80" s="8"/>
      <c r="BLK80" s="8"/>
      <c r="BLL80" s="8"/>
      <c r="BLM80" s="8"/>
      <c r="BLN80" s="8"/>
      <c r="BLO80" s="8"/>
      <c r="BLP80" s="8"/>
      <c r="BLQ80" s="8"/>
      <c r="BLR80" s="8"/>
      <c r="BLS80" s="8"/>
      <c r="BLT80" s="8"/>
      <c r="BLU80" s="8"/>
      <c r="BLV80" s="8"/>
      <c r="BLW80" s="8"/>
      <c r="BLX80" s="8"/>
      <c r="BLY80" s="8"/>
      <c r="BLZ80" s="8"/>
      <c r="BMA80" s="8"/>
      <c r="BMB80" s="8"/>
      <c r="BMC80" s="8"/>
      <c r="BMD80" s="8"/>
      <c r="BME80" s="8"/>
      <c r="BMF80" s="8"/>
      <c r="BMG80" s="8"/>
      <c r="BMH80" s="8"/>
      <c r="BMI80" s="8"/>
      <c r="BMJ80" s="8"/>
      <c r="BMK80" s="8"/>
      <c r="BML80" s="8"/>
      <c r="BMM80" s="8"/>
      <c r="BMN80" s="8"/>
      <c r="BMO80" s="8"/>
      <c r="BMP80" s="8"/>
      <c r="BMQ80" s="8"/>
      <c r="BMR80" s="8"/>
      <c r="BMS80" s="8"/>
      <c r="BMT80" s="8"/>
      <c r="BMU80" s="8"/>
      <c r="BMV80" s="8"/>
      <c r="BMW80" s="8"/>
      <c r="BMX80" s="8"/>
      <c r="BMY80" s="8"/>
      <c r="BMZ80" s="8"/>
      <c r="BNA80" s="8"/>
      <c r="BNB80" s="8"/>
      <c r="BNC80" s="8"/>
      <c r="BND80" s="8"/>
      <c r="BNE80" s="8"/>
      <c r="BNF80" s="8"/>
      <c r="BNG80" s="8"/>
      <c r="BNH80" s="8"/>
      <c r="BNI80" s="8"/>
      <c r="BNJ80" s="8"/>
      <c r="BNK80" s="8"/>
      <c r="BNL80" s="8"/>
      <c r="BNM80" s="8"/>
      <c r="BNN80" s="8"/>
      <c r="BNO80" s="8"/>
      <c r="BNP80" s="8"/>
      <c r="BNQ80" s="8"/>
      <c r="BNR80" s="8"/>
      <c r="BNS80" s="8"/>
      <c r="BNT80" s="8"/>
      <c r="BNU80" s="8"/>
      <c r="BNV80" s="8"/>
      <c r="BNW80" s="8"/>
      <c r="BNX80" s="8"/>
      <c r="BNY80" s="8"/>
      <c r="BNZ80" s="8"/>
      <c r="BOA80" s="8"/>
      <c r="BOB80" s="8"/>
      <c r="BOC80" s="8"/>
      <c r="BOD80" s="8"/>
      <c r="BOE80" s="8"/>
      <c r="BOF80" s="8"/>
      <c r="BOG80" s="8"/>
      <c r="BOH80" s="8"/>
      <c r="BOI80" s="8"/>
      <c r="BOJ80" s="8"/>
      <c r="BOK80" s="8"/>
      <c r="BOL80" s="8"/>
      <c r="BOM80" s="8"/>
      <c r="BON80" s="8"/>
      <c r="BOO80" s="8"/>
      <c r="BOP80" s="8"/>
      <c r="BOQ80" s="8"/>
      <c r="BOR80" s="8"/>
      <c r="BOS80" s="8"/>
      <c r="BOT80" s="8"/>
      <c r="BOU80" s="8"/>
      <c r="BOV80" s="8"/>
      <c r="BOW80" s="8"/>
      <c r="BOX80" s="8"/>
      <c r="BOY80" s="8"/>
      <c r="BOZ80" s="8"/>
      <c r="BPA80" s="8"/>
      <c r="BPB80" s="8"/>
      <c r="BPC80" s="8"/>
      <c r="BPD80" s="8"/>
      <c r="BPE80" s="8"/>
      <c r="BPF80" s="8"/>
      <c r="BPG80" s="8"/>
      <c r="BPH80" s="8"/>
      <c r="BPI80" s="8"/>
      <c r="BPJ80" s="8"/>
      <c r="BPK80" s="8"/>
      <c r="BPL80" s="8"/>
      <c r="BPM80" s="8"/>
      <c r="BPN80" s="8"/>
      <c r="BPO80" s="8"/>
      <c r="BPP80" s="8"/>
      <c r="BPQ80" s="8"/>
      <c r="BPR80" s="8"/>
      <c r="BPS80" s="8"/>
      <c r="BPT80" s="8"/>
      <c r="BPU80" s="8"/>
      <c r="BPV80" s="8"/>
      <c r="BPW80" s="8"/>
      <c r="BPX80" s="8"/>
      <c r="BPY80" s="8"/>
      <c r="BPZ80" s="8"/>
      <c r="BQA80" s="8"/>
      <c r="BQB80" s="8"/>
      <c r="BQC80" s="8"/>
      <c r="BQD80" s="8"/>
      <c r="BQE80" s="8"/>
      <c r="BQF80" s="8"/>
      <c r="BQG80" s="8"/>
      <c r="BQH80" s="8"/>
      <c r="BQI80" s="8"/>
      <c r="BQJ80" s="8"/>
      <c r="BQK80" s="8"/>
      <c r="BQL80" s="8"/>
      <c r="BQM80" s="8"/>
      <c r="BQN80" s="8"/>
      <c r="BQO80" s="8"/>
      <c r="BQP80" s="8"/>
      <c r="BQQ80" s="8"/>
      <c r="BQR80" s="8"/>
      <c r="BQS80" s="8"/>
      <c r="BQT80" s="8"/>
      <c r="BQU80" s="8"/>
      <c r="BQV80" s="8"/>
      <c r="BQW80" s="8"/>
      <c r="BQX80" s="8"/>
      <c r="BQY80" s="8"/>
      <c r="BQZ80" s="8"/>
      <c r="BRA80" s="8"/>
      <c r="BRB80" s="8"/>
      <c r="BRC80" s="8"/>
      <c r="BRD80" s="8"/>
      <c r="BRE80" s="8"/>
      <c r="BRF80" s="8"/>
      <c r="BRG80" s="8"/>
      <c r="BRH80" s="8"/>
      <c r="BRI80" s="8"/>
      <c r="BRJ80" s="8"/>
      <c r="BRK80" s="8"/>
      <c r="BRL80" s="8"/>
      <c r="BRM80" s="8"/>
      <c r="BRN80" s="8"/>
      <c r="BRO80" s="8"/>
      <c r="BRP80" s="8"/>
      <c r="BRQ80" s="8"/>
      <c r="BRR80" s="8"/>
      <c r="BRS80" s="8"/>
      <c r="BRT80" s="8"/>
      <c r="BRU80" s="8"/>
      <c r="BRV80" s="8"/>
      <c r="BRW80" s="8"/>
      <c r="BRX80" s="8"/>
      <c r="BRY80" s="8"/>
      <c r="BRZ80" s="8"/>
      <c r="BSA80" s="8"/>
      <c r="BSB80" s="8"/>
      <c r="BSC80" s="8"/>
      <c r="BSD80" s="8"/>
      <c r="BSE80" s="8"/>
      <c r="BSF80" s="8"/>
      <c r="BSG80" s="8"/>
      <c r="BSH80" s="8"/>
      <c r="BSI80" s="8"/>
      <c r="BSJ80" s="8"/>
      <c r="BSK80" s="8"/>
      <c r="BSL80" s="8"/>
      <c r="BSM80" s="8"/>
      <c r="BSN80" s="8"/>
      <c r="BSO80" s="8"/>
      <c r="BSP80" s="8"/>
      <c r="BSQ80" s="8"/>
      <c r="BSR80" s="8"/>
      <c r="BSS80" s="8"/>
      <c r="BST80" s="8"/>
      <c r="BSU80" s="8"/>
      <c r="BSV80" s="8"/>
      <c r="BSW80" s="8"/>
      <c r="BSX80" s="8"/>
      <c r="BSY80" s="8"/>
      <c r="BSZ80" s="8"/>
      <c r="BTA80" s="8"/>
      <c r="BTB80" s="8"/>
      <c r="BTC80" s="8"/>
      <c r="BTD80" s="8"/>
      <c r="BTE80" s="8"/>
      <c r="BTF80" s="8"/>
      <c r="BTG80" s="8"/>
      <c r="BTH80" s="8"/>
      <c r="BTI80" s="8"/>
      <c r="BTJ80" s="8"/>
      <c r="BTK80" s="8"/>
      <c r="BTL80" s="8"/>
      <c r="BTM80" s="8"/>
      <c r="BTN80" s="8"/>
      <c r="BTO80" s="8"/>
      <c r="BTP80" s="8"/>
      <c r="BTQ80" s="8"/>
      <c r="BTR80" s="8"/>
      <c r="BTS80" s="8"/>
      <c r="BTT80" s="8"/>
      <c r="BTU80" s="8"/>
      <c r="BTV80" s="8"/>
      <c r="BTW80" s="8"/>
      <c r="BTX80" s="8"/>
      <c r="BTY80" s="8"/>
      <c r="BTZ80" s="8"/>
      <c r="BUA80" s="8"/>
      <c r="BUB80" s="8"/>
      <c r="BUC80" s="8"/>
      <c r="BUD80" s="8"/>
      <c r="BUE80" s="8"/>
      <c r="BUF80" s="8"/>
      <c r="BUG80" s="8"/>
      <c r="BUH80" s="8"/>
      <c r="BUI80" s="8"/>
      <c r="BUJ80" s="8"/>
      <c r="BUK80" s="8"/>
      <c r="BUL80" s="8"/>
      <c r="BUM80" s="8"/>
      <c r="BUN80" s="8"/>
      <c r="BUO80" s="8"/>
      <c r="BUP80" s="8"/>
      <c r="BUQ80" s="8"/>
      <c r="BUR80" s="8"/>
      <c r="BUS80" s="8"/>
      <c r="BUT80" s="8"/>
      <c r="BUU80" s="8"/>
      <c r="BUV80" s="8"/>
      <c r="BUW80" s="8"/>
      <c r="BUX80" s="8"/>
      <c r="BUY80" s="8"/>
      <c r="BUZ80" s="8"/>
      <c r="BVA80" s="8"/>
      <c r="BVB80" s="8"/>
      <c r="BVC80" s="8"/>
      <c r="BVD80" s="8"/>
      <c r="BVE80" s="8"/>
      <c r="BVF80" s="8"/>
      <c r="BVG80" s="8"/>
      <c r="BVH80" s="8"/>
      <c r="BVI80" s="8"/>
    </row>
    <row r="81" spans="1:1933" s="6" customFormat="1" ht="89.25" customHeight="1" x14ac:dyDescent="0.25">
      <c r="A81" s="9">
        <v>63</v>
      </c>
      <c r="B81" s="61"/>
      <c r="C81" s="49"/>
      <c r="D81" s="10"/>
      <c r="E81" s="68" t="s">
        <v>287</v>
      </c>
      <c r="G81" s="10"/>
      <c r="H81" s="77"/>
      <c r="I81" s="10"/>
      <c r="J81" s="13"/>
      <c r="K81" s="63"/>
      <c r="L81" s="15"/>
      <c r="M81" s="10"/>
      <c r="N81" s="64"/>
      <c r="O81" s="10"/>
      <c r="P81" s="61"/>
      <c r="Q81" s="61"/>
      <c r="R81" s="61"/>
      <c r="S81" s="66"/>
      <c r="T81" s="61"/>
      <c r="U81" s="61"/>
      <c r="V81" s="61"/>
      <c r="W81" s="61"/>
      <c r="X81" s="61"/>
      <c r="Y81" s="6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  <c r="ZK81" s="8"/>
      <c r="ZL81" s="8"/>
      <c r="ZM81" s="8"/>
      <c r="ZN81" s="8"/>
      <c r="ZO81" s="8"/>
      <c r="ZP81" s="8"/>
      <c r="ZQ81" s="8"/>
      <c r="ZR81" s="8"/>
      <c r="ZS81" s="8"/>
      <c r="ZT81" s="8"/>
      <c r="ZU81" s="8"/>
      <c r="ZV81" s="8"/>
      <c r="ZW81" s="8"/>
      <c r="ZX81" s="8"/>
      <c r="ZY81" s="8"/>
      <c r="ZZ81" s="8"/>
      <c r="AAA81" s="8"/>
      <c r="AAB81" s="8"/>
      <c r="AAC81" s="8"/>
      <c r="AAD81" s="8"/>
      <c r="AAE81" s="8"/>
      <c r="AAF81" s="8"/>
      <c r="AAG81" s="8"/>
      <c r="AAH81" s="8"/>
      <c r="AAI81" s="8"/>
      <c r="AAJ81" s="8"/>
      <c r="AAK81" s="8"/>
      <c r="AAL81" s="8"/>
      <c r="AAM81" s="8"/>
      <c r="AAN81" s="8"/>
      <c r="AAO81" s="8"/>
      <c r="AAP81" s="8"/>
      <c r="AAQ81" s="8"/>
      <c r="AAR81" s="8"/>
      <c r="AAS81" s="8"/>
      <c r="AAT81" s="8"/>
      <c r="AAU81" s="8"/>
      <c r="AAV81" s="8"/>
      <c r="AAW81" s="8"/>
      <c r="AAX81" s="8"/>
      <c r="AAY81" s="8"/>
      <c r="AAZ81" s="8"/>
      <c r="ABA81" s="8"/>
      <c r="ABB81" s="8"/>
      <c r="ABC81" s="8"/>
      <c r="ABD81" s="8"/>
      <c r="ABE81" s="8"/>
      <c r="ABF81" s="8"/>
      <c r="ABG81" s="8"/>
      <c r="ABH81" s="8"/>
      <c r="ABI81" s="8"/>
      <c r="ABJ81" s="8"/>
      <c r="ABK81" s="8"/>
      <c r="ABL81" s="8"/>
      <c r="ABM81" s="8"/>
      <c r="ABN81" s="8"/>
      <c r="ABO81" s="8"/>
      <c r="ABP81" s="8"/>
      <c r="ABQ81" s="8"/>
      <c r="ABR81" s="8"/>
      <c r="ABS81" s="8"/>
      <c r="ABT81" s="8"/>
      <c r="ABU81" s="8"/>
      <c r="ABV81" s="8"/>
      <c r="ABW81" s="8"/>
      <c r="ABX81" s="8"/>
      <c r="ABY81" s="8"/>
      <c r="ABZ81" s="8"/>
      <c r="ACA81" s="8"/>
      <c r="ACB81" s="8"/>
      <c r="ACC81" s="8"/>
      <c r="ACD81" s="8"/>
      <c r="ACE81" s="8"/>
      <c r="ACF81" s="8"/>
      <c r="ACG81" s="8"/>
      <c r="ACH81" s="8"/>
      <c r="ACI81" s="8"/>
      <c r="ACJ81" s="8"/>
      <c r="ACK81" s="8"/>
      <c r="ACL81" s="8"/>
      <c r="ACM81" s="8"/>
      <c r="ACN81" s="8"/>
      <c r="ACO81" s="8"/>
      <c r="ACP81" s="8"/>
      <c r="ACQ81" s="8"/>
      <c r="ACR81" s="8"/>
      <c r="ACS81" s="8"/>
      <c r="ACT81" s="8"/>
      <c r="ACU81" s="8"/>
      <c r="ACV81" s="8"/>
      <c r="ACW81" s="8"/>
      <c r="ACX81" s="8"/>
      <c r="ACY81" s="8"/>
      <c r="ACZ81" s="8"/>
      <c r="ADA81" s="8"/>
      <c r="ADB81" s="8"/>
      <c r="ADC81" s="8"/>
      <c r="ADD81" s="8"/>
      <c r="ADE81" s="8"/>
      <c r="ADF81" s="8"/>
      <c r="ADG81" s="8"/>
      <c r="ADH81" s="8"/>
      <c r="ADI81" s="8"/>
      <c r="ADJ81" s="8"/>
      <c r="ADK81" s="8"/>
      <c r="ADL81" s="8"/>
      <c r="ADM81" s="8"/>
      <c r="ADN81" s="8"/>
      <c r="ADO81" s="8"/>
      <c r="ADP81" s="8"/>
      <c r="ADQ81" s="8"/>
      <c r="ADR81" s="8"/>
      <c r="ADS81" s="8"/>
      <c r="ADT81" s="8"/>
      <c r="ADU81" s="8"/>
      <c r="ADV81" s="8"/>
      <c r="ADW81" s="8"/>
      <c r="ADX81" s="8"/>
      <c r="ADY81" s="8"/>
      <c r="ADZ81" s="8"/>
      <c r="AEA81" s="8"/>
      <c r="AEB81" s="8"/>
      <c r="AEC81" s="8"/>
      <c r="AED81" s="8"/>
      <c r="AEE81" s="8"/>
      <c r="AEF81" s="8"/>
      <c r="AEG81" s="8"/>
      <c r="AEH81" s="8"/>
      <c r="AEI81" s="8"/>
      <c r="AEJ81" s="8"/>
      <c r="AEK81" s="8"/>
      <c r="AEL81" s="8"/>
      <c r="AEM81" s="8"/>
      <c r="AEN81" s="8"/>
      <c r="AEO81" s="8"/>
      <c r="AEP81" s="8"/>
      <c r="AEQ81" s="8"/>
      <c r="AER81" s="8"/>
      <c r="AES81" s="8"/>
      <c r="AET81" s="8"/>
      <c r="AEU81" s="8"/>
      <c r="AEV81" s="8"/>
      <c r="AEW81" s="8"/>
      <c r="AEX81" s="8"/>
      <c r="AEY81" s="8"/>
      <c r="AEZ81" s="8"/>
      <c r="AFA81" s="8"/>
      <c r="AFB81" s="8"/>
      <c r="AFC81" s="8"/>
      <c r="AFD81" s="8"/>
      <c r="AFE81" s="8"/>
      <c r="AFF81" s="8"/>
      <c r="AFG81" s="8"/>
      <c r="AFH81" s="8"/>
      <c r="AFI81" s="8"/>
      <c r="AFJ81" s="8"/>
      <c r="AFK81" s="8"/>
      <c r="AFL81" s="8"/>
      <c r="AFM81" s="8"/>
      <c r="AFN81" s="8"/>
      <c r="AFO81" s="8"/>
      <c r="AFP81" s="8"/>
      <c r="AFQ81" s="8"/>
      <c r="AFR81" s="8"/>
      <c r="AFS81" s="8"/>
      <c r="AFT81" s="8"/>
      <c r="AFU81" s="8"/>
      <c r="AFV81" s="8"/>
      <c r="AFW81" s="8"/>
      <c r="AFX81" s="8"/>
      <c r="AFY81" s="8"/>
      <c r="AFZ81" s="8"/>
      <c r="AGA81" s="8"/>
      <c r="AGB81" s="8"/>
      <c r="AGC81" s="8"/>
      <c r="AGD81" s="8"/>
      <c r="AGE81" s="8"/>
      <c r="AGF81" s="8"/>
      <c r="AGG81" s="8"/>
      <c r="AGH81" s="8"/>
      <c r="AGI81" s="8"/>
      <c r="AGJ81" s="8"/>
      <c r="AGK81" s="8"/>
      <c r="AGL81" s="8"/>
      <c r="AGM81" s="8"/>
      <c r="AGN81" s="8"/>
      <c r="AGO81" s="8"/>
      <c r="AGP81" s="8"/>
      <c r="AGQ81" s="8"/>
      <c r="AGR81" s="8"/>
      <c r="AGS81" s="8"/>
      <c r="AGT81" s="8"/>
      <c r="AGU81" s="8"/>
      <c r="AGV81" s="8"/>
      <c r="AGW81" s="8"/>
      <c r="AGX81" s="8"/>
      <c r="AGY81" s="8"/>
      <c r="AGZ81" s="8"/>
      <c r="AHA81" s="8"/>
      <c r="AHB81" s="8"/>
      <c r="AHC81" s="8"/>
      <c r="AHD81" s="8"/>
      <c r="AHE81" s="8"/>
      <c r="AHF81" s="8"/>
      <c r="AHG81" s="8"/>
      <c r="AHH81" s="8"/>
      <c r="AHI81" s="8"/>
      <c r="AHJ81" s="8"/>
      <c r="AHK81" s="8"/>
      <c r="AHL81" s="8"/>
      <c r="AHM81" s="8"/>
      <c r="AHN81" s="8"/>
      <c r="AHO81" s="8"/>
      <c r="AHP81" s="8"/>
      <c r="AHQ81" s="8"/>
      <c r="AHR81" s="8"/>
      <c r="AHS81" s="8"/>
      <c r="AHT81" s="8"/>
      <c r="AHU81" s="8"/>
      <c r="AHV81" s="8"/>
      <c r="AHW81" s="8"/>
      <c r="AHX81" s="8"/>
      <c r="AHY81" s="8"/>
      <c r="AHZ81" s="8"/>
      <c r="AIA81" s="8"/>
      <c r="AIB81" s="8"/>
      <c r="AIC81" s="8"/>
      <c r="AID81" s="8"/>
      <c r="AIE81" s="8"/>
      <c r="AIF81" s="8"/>
      <c r="AIG81" s="8"/>
      <c r="AIH81" s="8"/>
      <c r="AII81" s="8"/>
      <c r="AIJ81" s="8"/>
      <c r="AIK81" s="8"/>
      <c r="AIL81" s="8"/>
      <c r="AIM81" s="8"/>
      <c r="AIN81" s="8"/>
      <c r="AIO81" s="8"/>
      <c r="AIP81" s="8"/>
      <c r="AIQ81" s="8"/>
      <c r="AIR81" s="8"/>
      <c r="AIS81" s="8"/>
      <c r="AIT81" s="8"/>
      <c r="AIU81" s="8"/>
      <c r="AIV81" s="8"/>
      <c r="AIW81" s="8"/>
      <c r="AIX81" s="8"/>
      <c r="AIY81" s="8"/>
      <c r="AIZ81" s="8"/>
      <c r="AJA81" s="8"/>
      <c r="AJB81" s="8"/>
      <c r="AJC81" s="8"/>
      <c r="AJD81" s="8"/>
      <c r="AJE81" s="8"/>
      <c r="AJF81" s="8"/>
      <c r="AJG81" s="8"/>
      <c r="AJH81" s="8"/>
      <c r="AJI81" s="8"/>
      <c r="AJJ81" s="8"/>
      <c r="AJK81" s="8"/>
      <c r="AJL81" s="8"/>
      <c r="AJM81" s="8"/>
      <c r="AJN81" s="8"/>
      <c r="AJO81" s="8"/>
      <c r="AJP81" s="8"/>
      <c r="AJQ81" s="8"/>
      <c r="AJR81" s="8"/>
      <c r="AJS81" s="8"/>
      <c r="AJT81" s="8"/>
      <c r="AJU81" s="8"/>
      <c r="AJV81" s="8"/>
      <c r="AJW81" s="8"/>
      <c r="AJX81" s="8"/>
      <c r="AJY81" s="8"/>
      <c r="AJZ81" s="8"/>
      <c r="AKA81" s="8"/>
      <c r="AKB81" s="8"/>
      <c r="AKC81" s="8"/>
      <c r="AKD81" s="8"/>
      <c r="AKE81" s="8"/>
      <c r="AKF81" s="8"/>
      <c r="AKG81" s="8"/>
      <c r="AKH81" s="8"/>
      <c r="AKI81" s="8"/>
      <c r="AKJ81" s="8"/>
      <c r="AKK81" s="8"/>
      <c r="AKL81" s="8"/>
      <c r="AKM81" s="8"/>
      <c r="AKN81" s="8"/>
      <c r="AKO81" s="8"/>
      <c r="AKP81" s="8"/>
      <c r="AKQ81" s="8"/>
      <c r="AKR81" s="8"/>
      <c r="AKS81" s="8"/>
      <c r="AKT81" s="8"/>
      <c r="AKU81" s="8"/>
      <c r="AKV81" s="8"/>
      <c r="AKW81" s="8"/>
      <c r="AKX81" s="8"/>
      <c r="AKY81" s="8"/>
      <c r="AKZ81" s="8"/>
      <c r="ALA81" s="8"/>
      <c r="ALB81" s="8"/>
      <c r="ALC81" s="8"/>
      <c r="ALD81" s="8"/>
      <c r="ALE81" s="8"/>
      <c r="ALF81" s="8"/>
      <c r="ALG81" s="8"/>
      <c r="ALH81" s="8"/>
      <c r="ALI81" s="8"/>
      <c r="ALJ81" s="8"/>
      <c r="ALK81" s="8"/>
      <c r="ALL81" s="8"/>
      <c r="ALM81" s="8"/>
      <c r="ALN81" s="8"/>
      <c r="ALO81" s="8"/>
      <c r="ALP81" s="8"/>
      <c r="ALQ81" s="8"/>
      <c r="ALR81" s="8"/>
      <c r="ALS81" s="8"/>
      <c r="ALT81" s="8"/>
      <c r="ALU81" s="8"/>
      <c r="ALV81" s="8"/>
      <c r="ALW81" s="8"/>
      <c r="ALX81" s="8"/>
      <c r="ALY81" s="8"/>
      <c r="ALZ81" s="8"/>
      <c r="AMA81" s="8"/>
      <c r="AMB81" s="8"/>
      <c r="AMC81" s="8"/>
      <c r="AMD81" s="8"/>
      <c r="AME81" s="8"/>
      <c r="AMF81" s="8"/>
      <c r="AMG81" s="8"/>
      <c r="AMH81" s="8"/>
      <c r="AMI81" s="8"/>
      <c r="AMJ81" s="8"/>
      <c r="AMK81" s="8"/>
      <c r="AML81" s="8"/>
      <c r="AMM81" s="8"/>
      <c r="AMN81" s="8"/>
      <c r="AMO81" s="8"/>
      <c r="AMP81" s="8"/>
      <c r="AMQ81" s="8"/>
      <c r="AMR81" s="8"/>
      <c r="AMS81" s="8"/>
      <c r="AMT81" s="8"/>
      <c r="AMU81" s="8"/>
      <c r="AMV81" s="8"/>
      <c r="AMW81" s="8"/>
      <c r="AMX81" s="8"/>
      <c r="AMY81" s="8"/>
      <c r="AMZ81" s="8"/>
      <c r="ANA81" s="8"/>
      <c r="ANB81" s="8"/>
      <c r="ANC81" s="8"/>
      <c r="AND81" s="8"/>
      <c r="ANE81" s="8"/>
      <c r="ANF81" s="8"/>
      <c r="ANG81" s="8"/>
      <c r="ANH81" s="8"/>
      <c r="ANI81" s="8"/>
      <c r="ANJ81" s="8"/>
      <c r="ANK81" s="8"/>
      <c r="ANL81" s="8"/>
      <c r="ANM81" s="8"/>
      <c r="ANN81" s="8"/>
      <c r="ANO81" s="8"/>
      <c r="ANP81" s="8"/>
      <c r="ANQ81" s="8"/>
      <c r="ANR81" s="8"/>
      <c r="ANS81" s="8"/>
      <c r="ANT81" s="8"/>
      <c r="ANU81" s="8"/>
      <c r="ANV81" s="8"/>
      <c r="ANW81" s="8"/>
      <c r="ANX81" s="8"/>
      <c r="ANY81" s="8"/>
      <c r="ANZ81" s="8"/>
      <c r="AOA81" s="8"/>
      <c r="AOB81" s="8"/>
      <c r="AOC81" s="8"/>
      <c r="AOD81" s="8"/>
      <c r="AOE81" s="8"/>
      <c r="AOF81" s="8"/>
      <c r="AOG81" s="8"/>
      <c r="AOH81" s="8"/>
      <c r="AOI81" s="8"/>
      <c r="AOJ81" s="8"/>
      <c r="AOK81" s="8"/>
      <c r="AOL81" s="8"/>
      <c r="AOM81" s="8"/>
      <c r="AON81" s="8"/>
      <c r="AOO81" s="8"/>
      <c r="AOP81" s="8"/>
      <c r="AOQ81" s="8"/>
      <c r="AOR81" s="8"/>
      <c r="AOS81" s="8"/>
      <c r="AOT81" s="8"/>
      <c r="AOU81" s="8"/>
      <c r="AOV81" s="8"/>
      <c r="AOW81" s="8"/>
      <c r="AOX81" s="8"/>
      <c r="AOY81" s="8"/>
      <c r="AOZ81" s="8"/>
      <c r="APA81" s="8"/>
      <c r="APB81" s="8"/>
      <c r="APC81" s="8"/>
      <c r="APD81" s="8"/>
      <c r="APE81" s="8"/>
      <c r="APF81" s="8"/>
      <c r="APG81" s="8"/>
      <c r="APH81" s="8"/>
      <c r="API81" s="8"/>
      <c r="APJ81" s="8"/>
      <c r="APK81" s="8"/>
      <c r="APL81" s="8"/>
      <c r="APM81" s="8"/>
      <c r="APN81" s="8"/>
      <c r="APO81" s="8"/>
      <c r="APP81" s="8"/>
      <c r="APQ81" s="8"/>
      <c r="APR81" s="8"/>
      <c r="APS81" s="8"/>
      <c r="APT81" s="8"/>
      <c r="APU81" s="8"/>
      <c r="APV81" s="8"/>
      <c r="APW81" s="8"/>
      <c r="APX81" s="8"/>
      <c r="APY81" s="8"/>
      <c r="APZ81" s="8"/>
      <c r="AQA81" s="8"/>
      <c r="AQB81" s="8"/>
      <c r="AQC81" s="8"/>
      <c r="AQD81" s="8"/>
      <c r="AQE81" s="8"/>
      <c r="AQF81" s="8"/>
      <c r="AQG81" s="8"/>
      <c r="AQH81" s="8"/>
      <c r="AQI81" s="8"/>
      <c r="AQJ81" s="8"/>
      <c r="AQK81" s="8"/>
      <c r="AQL81" s="8"/>
      <c r="AQM81" s="8"/>
      <c r="AQN81" s="8"/>
      <c r="AQO81" s="8"/>
      <c r="AQP81" s="8"/>
      <c r="AQQ81" s="8"/>
      <c r="AQR81" s="8"/>
      <c r="AQS81" s="8"/>
      <c r="AQT81" s="8"/>
      <c r="AQU81" s="8"/>
      <c r="AQV81" s="8"/>
      <c r="AQW81" s="8"/>
      <c r="AQX81" s="8"/>
      <c r="AQY81" s="8"/>
      <c r="AQZ81" s="8"/>
      <c r="ARA81" s="8"/>
      <c r="ARB81" s="8"/>
      <c r="ARC81" s="8"/>
      <c r="ARD81" s="8"/>
      <c r="ARE81" s="8"/>
      <c r="ARF81" s="8"/>
      <c r="ARG81" s="8"/>
      <c r="ARH81" s="8"/>
      <c r="ARI81" s="8"/>
      <c r="ARJ81" s="8"/>
      <c r="ARK81" s="8"/>
      <c r="ARL81" s="8"/>
      <c r="ARM81" s="8"/>
      <c r="ARN81" s="8"/>
      <c r="ARO81" s="8"/>
      <c r="ARP81" s="8"/>
      <c r="ARQ81" s="8"/>
      <c r="ARR81" s="8"/>
      <c r="ARS81" s="8"/>
      <c r="ART81" s="8"/>
      <c r="ARU81" s="8"/>
      <c r="ARV81" s="8"/>
      <c r="ARW81" s="8"/>
      <c r="ARX81" s="8"/>
      <c r="ARY81" s="8"/>
      <c r="ARZ81" s="8"/>
      <c r="ASA81" s="8"/>
      <c r="ASB81" s="8"/>
      <c r="ASC81" s="8"/>
      <c r="ASD81" s="8"/>
      <c r="ASE81" s="8"/>
      <c r="ASF81" s="8"/>
      <c r="ASG81" s="8"/>
      <c r="ASH81" s="8"/>
      <c r="ASI81" s="8"/>
      <c r="ASJ81" s="8"/>
      <c r="ASK81" s="8"/>
      <c r="ASL81" s="8"/>
      <c r="ASM81" s="8"/>
      <c r="ASN81" s="8"/>
      <c r="ASO81" s="8"/>
      <c r="ASP81" s="8"/>
      <c r="ASQ81" s="8"/>
      <c r="ASR81" s="8"/>
      <c r="ASS81" s="8"/>
      <c r="AST81" s="8"/>
      <c r="ASU81" s="8"/>
      <c r="ASV81" s="8"/>
      <c r="ASW81" s="8"/>
      <c r="ASX81" s="8"/>
      <c r="ASY81" s="8"/>
      <c r="ASZ81" s="8"/>
      <c r="ATA81" s="8"/>
      <c r="ATB81" s="8"/>
      <c r="ATC81" s="8"/>
      <c r="ATD81" s="8"/>
      <c r="ATE81" s="8"/>
      <c r="ATF81" s="8"/>
      <c r="ATG81" s="8"/>
      <c r="ATH81" s="8"/>
      <c r="ATI81" s="8"/>
      <c r="ATJ81" s="8"/>
      <c r="ATK81" s="8"/>
      <c r="ATL81" s="8"/>
      <c r="ATM81" s="8"/>
      <c r="ATN81" s="8"/>
      <c r="ATO81" s="8"/>
      <c r="ATP81" s="8"/>
      <c r="ATQ81" s="8"/>
      <c r="ATR81" s="8"/>
      <c r="ATS81" s="8"/>
      <c r="ATT81" s="8"/>
      <c r="ATU81" s="8"/>
      <c r="ATV81" s="8"/>
      <c r="ATW81" s="8"/>
      <c r="ATX81" s="8"/>
      <c r="ATY81" s="8"/>
      <c r="ATZ81" s="8"/>
      <c r="AUA81" s="8"/>
      <c r="AUB81" s="8"/>
      <c r="AUC81" s="8"/>
      <c r="AUD81" s="8"/>
      <c r="AUE81" s="8"/>
      <c r="AUF81" s="8"/>
      <c r="AUG81" s="8"/>
      <c r="AUH81" s="8"/>
      <c r="AUI81" s="8"/>
      <c r="AUJ81" s="8"/>
      <c r="AUK81" s="8"/>
      <c r="AUL81" s="8"/>
      <c r="AUM81" s="8"/>
      <c r="AUN81" s="8"/>
      <c r="AUO81" s="8"/>
      <c r="AUP81" s="8"/>
      <c r="AUQ81" s="8"/>
      <c r="AUR81" s="8"/>
      <c r="AUS81" s="8"/>
      <c r="AUT81" s="8"/>
      <c r="AUU81" s="8"/>
      <c r="AUV81" s="8"/>
      <c r="AUW81" s="8"/>
      <c r="AUX81" s="8"/>
      <c r="AUY81" s="8"/>
      <c r="AUZ81" s="8"/>
      <c r="AVA81" s="8"/>
      <c r="AVB81" s="8"/>
      <c r="AVC81" s="8"/>
      <c r="AVD81" s="8"/>
      <c r="AVE81" s="8"/>
      <c r="AVF81" s="8"/>
      <c r="AVG81" s="8"/>
      <c r="AVH81" s="8"/>
      <c r="AVI81" s="8"/>
      <c r="AVJ81" s="8"/>
      <c r="AVK81" s="8"/>
      <c r="AVL81" s="8"/>
      <c r="AVM81" s="8"/>
      <c r="AVN81" s="8"/>
      <c r="AVO81" s="8"/>
      <c r="AVP81" s="8"/>
      <c r="AVQ81" s="8"/>
      <c r="AVR81" s="8"/>
      <c r="AVS81" s="8"/>
      <c r="AVT81" s="8"/>
      <c r="AVU81" s="8"/>
      <c r="AVV81" s="8"/>
      <c r="AVW81" s="8"/>
      <c r="AVX81" s="8"/>
      <c r="AVY81" s="8"/>
      <c r="AVZ81" s="8"/>
      <c r="AWA81" s="8"/>
      <c r="AWB81" s="8"/>
      <c r="AWC81" s="8"/>
      <c r="AWD81" s="8"/>
      <c r="AWE81" s="8"/>
      <c r="AWF81" s="8"/>
      <c r="AWG81" s="8"/>
      <c r="AWH81" s="8"/>
      <c r="AWI81" s="8"/>
      <c r="AWJ81" s="8"/>
      <c r="AWK81" s="8"/>
      <c r="AWL81" s="8"/>
      <c r="AWM81" s="8"/>
      <c r="AWN81" s="8"/>
      <c r="AWO81" s="8"/>
      <c r="AWP81" s="8"/>
      <c r="AWQ81" s="8"/>
      <c r="AWR81" s="8"/>
      <c r="AWS81" s="8"/>
      <c r="AWT81" s="8"/>
      <c r="AWU81" s="8"/>
      <c r="AWV81" s="8"/>
      <c r="AWW81" s="8"/>
      <c r="AWX81" s="8"/>
      <c r="AWY81" s="8"/>
      <c r="AWZ81" s="8"/>
      <c r="AXA81" s="8"/>
      <c r="AXB81" s="8"/>
      <c r="AXC81" s="8"/>
      <c r="AXD81" s="8"/>
      <c r="AXE81" s="8"/>
      <c r="AXF81" s="8"/>
      <c r="AXG81" s="8"/>
      <c r="AXH81" s="8"/>
      <c r="AXI81" s="8"/>
      <c r="AXJ81" s="8"/>
      <c r="AXK81" s="8"/>
      <c r="AXL81" s="8"/>
      <c r="AXM81" s="8"/>
      <c r="AXN81" s="8"/>
      <c r="AXO81" s="8"/>
      <c r="AXP81" s="8"/>
      <c r="AXQ81" s="8"/>
      <c r="AXR81" s="8"/>
      <c r="AXS81" s="8"/>
      <c r="AXT81" s="8"/>
      <c r="AXU81" s="8"/>
      <c r="AXV81" s="8"/>
      <c r="AXW81" s="8"/>
      <c r="AXX81" s="8"/>
      <c r="AXY81" s="8"/>
      <c r="AXZ81" s="8"/>
      <c r="AYA81" s="8"/>
      <c r="AYB81" s="8"/>
      <c r="AYC81" s="8"/>
      <c r="AYD81" s="8"/>
      <c r="AYE81" s="8"/>
      <c r="AYF81" s="8"/>
      <c r="AYG81" s="8"/>
      <c r="AYH81" s="8"/>
      <c r="AYI81" s="8"/>
      <c r="AYJ81" s="8"/>
      <c r="AYK81" s="8"/>
      <c r="AYL81" s="8"/>
      <c r="AYM81" s="8"/>
      <c r="AYN81" s="8"/>
      <c r="AYO81" s="8"/>
      <c r="AYP81" s="8"/>
      <c r="AYQ81" s="8"/>
      <c r="AYR81" s="8"/>
      <c r="AYS81" s="8"/>
      <c r="AYT81" s="8"/>
      <c r="AYU81" s="8"/>
      <c r="AYV81" s="8"/>
      <c r="AYW81" s="8"/>
      <c r="AYX81" s="8"/>
      <c r="AYY81" s="8"/>
      <c r="AYZ81" s="8"/>
      <c r="AZA81" s="8"/>
      <c r="AZB81" s="8"/>
      <c r="AZC81" s="8"/>
      <c r="AZD81" s="8"/>
      <c r="AZE81" s="8"/>
      <c r="AZF81" s="8"/>
      <c r="AZG81" s="8"/>
      <c r="AZH81" s="8"/>
      <c r="AZI81" s="8"/>
      <c r="AZJ81" s="8"/>
      <c r="AZK81" s="8"/>
      <c r="AZL81" s="8"/>
      <c r="AZM81" s="8"/>
      <c r="AZN81" s="8"/>
      <c r="AZO81" s="8"/>
      <c r="AZP81" s="8"/>
      <c r="AZQ81" s="8"/>
      <c r="AZR81" s="8"/>
      <c r="AZS81" s="8"/>
      <c r="AZT81" s="8"/>
      <c r="AZU81" s="8"/>
      <c r="AZV81" s="8"/>
      <c r="AZW81" s="8"/>
      <c r="AZX81" s="8"/>
      <c r="AZY81" s="8"/>
      <c r="AZZ81" s="8"/>
      <c r="BAA81" s="8"/>
      <c r="BAB81" s="8"/>
      <c r="BAC81" s="8"/>
      <c r="BAD81" s="8"/>
      <c r="BAE81" s="8"/>
      <c r="BAF81" s="8"/>
      <c r="BAG81" s="8"/>
      <c r="BAH81" s="8"/>
      <c r="BAI81" s="8"/>
      <c r="BAJ81" s="8"/>
      <c r="BAK81" s="8"/>
      <c r="BAL81" s="8"/>
      <c r="BAM81" s="8"/>
      <c r="BAN81" s="8"/>
      <c r="BAO81" s="8"/>
      <c r="BAP81" s="8"/>
      <c r="BAQ81" s="8"/>
      <c r="BAR81" s="8"/>
      <c r="BAS81" s="8"/>
      <c r="BAT81" s="8"/>
      <c r="BAU81" s="8"/>
      <c r="BAV81" s="8"/>
      <c r="BAW81" s="8"/>
      <c r="BAX81" s="8"/>
      <c r="BAY81" s="8"/>
      <c r="BAZ81" s="8"/>
      <c r="BBA81" s="8"/>
      <c r="BBB81" s="8"/>
      <c r="BBC81" s="8"/>
      <c r="BBD81" s="8"/>
      <c r="BBE81" s="8"/>
      <c r="BBF81" s="8"/>
      <c r="BBG81" s="8"/>
      <c r="BBH81" s="8"/>
      <c r="BBI81" s="8"/>
      <c r="BBJ81" s="8"/>
      <c r="BBK81" s="8"/>
      <c r="BBL81" s="8"/>
      <c r="BBM81" s="8"/>
      <c r="BBN81" s="8"/>
      <c r="BBO81" s="8"/>
      <c r="BBP81" s="8"/>
      <c r="BBQ81" s="8"/>
      <c r="BBR81" s="8"/>
      <c r="BBS81" s="8"/>
      <c r="BBT81" s="8"/>
      <c r="BBU81" s="8"/>
      <c r="BBV81" s="8"/>
      <c r="BBW81" s="8"/>
      <c r="BBX81" s="8"/>
      <c r="BBY81" s="8"/>
      <c r="BBZ81" s="8"/>
      <c r="BCA81" s="8"/>
      <c r="BCB81" s="8"/>
      <c r="BCC81" s="8"/>
      <c r="BCD81" s="8"/>
      <c r="BCE81" s="8"/>
      <c r="BCF81" s="8"/>
      <c r="BCG81" s="8"/>
      <c r="BCH81" s="8"/>
      <c r="BCI81" s="8"/>
      <c r="BCJ81" s="8"/>
      <c r="BCK81" s="8"/>
      <c r="BCL81" s="8"/>
      <c r="BCM81" s="8"/>
      <c r="BCN81" s="8"/>
      <c r="BCO81" s="8"/>
      <c r="BCP81" s="8"/>
      <c r="BCQ81" s="8"/>
      <c r="BCR81" s="8"/>
      <c r="BCS81" s="8"/>
      <c r="BCT81" s="8"/>
      <c r="BCU81" s="8"/>
      <c r="BCV81" s="8"/>
      <c r="BCW81" s="8"/>
      <c r="BCX81" s="8"/>
      <c r="BCY81" s="8"/>
      <c r="BCZ81" s="8"/>
      <c r="BDA81" s="8"/>
      <c r="BDB81" s="8"/>
      <c r="BDC81" s="8"/>
      <c r="BDD81" s="8"/>
      <c r="BDE81" s="8"/>
      <c r="BDF81" s="8"/>
      <c r="BDG81" s="8"/>
      <c r="BDH81" s="8"/>
      <c r="BDI81" s="8"/>
      <c r="BDJ81" s="8"/>
      <c r="BDK81" s="8"/>
      <c r="BDL81" s="8"/>
      <c r="BDM81" s="8"/>
      <c r="BDN81" s="8"/>
      <c r="BDO81" s="8"/>
      <c r="BDP81" s="8"/>
      <c r="BDQ81" s="8"/>
      <c r="BDR81" s="8"/>
      <c r="BDS81" s="8"/>
      <c r="BDT81" s="8"/>
      <c r="BDU81" s="8"/>
      <c r="BDV81" s="8"/>
      <c r="BDW81" s="8"/>
      <c r="BDX81" s="8"/>
      <c r="BDY81" s="8"/>
      <c r="BDZ81" s="8"/>
      <c r="BEA81" s="8"/>
      <c r="BEB81" s="8"/>
      <c r="BEC81" s="8"/>
      <c r="BED81" s="8"/>
      <c r="BEE81" s="8"/>
      <c r="BEF81" s="8"/>
      <c r="BEG81" s="8"/>
      <c r="BEH81" s="8"/>
      <c r="BEI81" s="8"/>
      <c r="BEJ81" s="8"/>
      <c r="BEK81" s="8"/>
      <c r="BEL81" s="8"/>
      <c r="BEM81" s="8"/>
      <c r="BEN81" s="8"/>
      <c r="BEO81" s="8"/>
      <c r="BEP81" s="8"/>
      <c r="BEQ81" s="8"/>
      <c r="BER81" s="8"/>
      <c r="BES81" s="8"/>
      <c r="BET81" s="8"/>
      <c r="BEU81" s="8"/>
      <c r="BEV81" s="8"/>
      <c r="BEW81" s="8"/>
      <c r="BEX81" s="8"/>
      <c r="BEY81" s="8"/>
      <c r="BEZ81" s="8"/>
      <c r="BFA81" s="8"/>
      <c r="BFB81" s="8"/>
      <c r="BFC81" s="8"/>
      <c r="BFD81" s="8"/>
      <c r="BFE81" s="8"/>
      <c r="BFF81" s="8"/>
      <c r="BFG81" s="8"/>
      <c r="BFH81" s="8"/>
      <c r="BFI81" s="8"/>
      <c r="BFJ81" s="8"/>
      <c r="BFK81" s="8"/>
      <c r="BFL81" s="8"/>
      <c r="BFM81" s="8"/>
      <c r="BFN81" s="8"/>
      <c r="BFO81" s="8"/>
      <c r="BFP81" s="8"/>
      <c r="BFQ81" s="8"/>
      <c r="BFR81" s="8"/>
      <c r="BFS81" s="8"/>
      <c r="BFT81" s="8"/>
      <c r="BFU81" s="8"/>
      <c r="BFV81" s="8"/>
      <c r="BFW81" s="8"/>
      <c r="BFX81" s="8"/>
      <c r="BFY81" s="8"/>
      <c r="BFZ81" s="8"/>
      <c r="BGA81" s="8"/>
      <c r="BGB81" s="8"/>
      <c r="BGC81" s="8"/>
      <c r="BGD81" s="8"/>
      <c r="BGE81" s="8"/>
      <c r="BGF81" s="8"/>
      <c r="BGG81" s="8"/>
      <c r="BGH81" s="8"/>
      <c r="BGI81" s="8"/>
      <c r="BGJ81" s="8"/>
      <c r="BGK81" s="8"/>
      <c r="BGL81" s="8"/>
      <c r="BGM81" s="8"/>
      <c r="BGN81" s="8"/>
      <c r="BGO81" s="8"/>
      <c r="BGP81" s="8"/>
      <c r="BGQ81" s="8"/>
      <c r="BGR81" s="8"/>
      <c r="BGS81" s="8"/>
      <c r="BGT81" s="8"/>
      <c r="BGU81" s="8"/>
      <c r="BGV81" s="8"/>
      <c r="BGW81" s="8"/>
      <c r="BGX81" s="8"/>
      <c r="BGY81" s="8"/>
      <c r="BGZ81" s="8"/>
      <c r="BHA81" s="8"/>
      <c r="BHB81" s="8"/>
      <c r="BHC81" s="8"/>
      <c r="BHD81" s="8"/>
      <c r="BHE81" s="8"/>
      <c r="BHF81" s="8"/>
      <c r="BHG81" s="8"/>
      <c r="BHH81" s="8"/>
      <c r="BHI81" s="8"/>
      <c r="BHJ81" s="8"/>
      <c r="BHK81" s="8"/>
      <c r="BHL81" s="8"/>
      <c r="BHM81" s="8"/>
      <c r="BHN81" s="8"/>
      <c r="BHO81" s="8"/>
      <c r="BHP81" s="8"/>
      <c r="BHQ81" s="8"/>
      <c r="BHR81" s="8"/>
      <c r="BHS81" s="8"/>
      <c r="BHT81" s="8"/>
      <c r="BHU81" s="8"/>
      <c r="BHV81" s="8"/>
      <c r="BHW81" s="8"/>
      <c r="BHX81" s="8"/>
      <c r="BHY81" s="8"/>
      <c r="BHZ81" s="8"/>
      <c r="BIA81" s="8"/>
      <c r="BIB81" s="8"/>
      <c r="BIC81" s="8"/>
      <c r="BID81" s="8"/>
      <c r="BIE81" s="8"/>
      <c r="BIF81" s="8"/>
      <c r="BIG81" s="8"/>
      <c r="BIH81" s="8"/>
      <c r="BII81" s="8"/>
      <c r="BIJ81" s="8"/>
      <c r="BIK81" s="8"/>
      <c r="BIL81" s="8"/>
      <c r="BIM81" s="8"/>
      <c r="BIN81" s="8"/>
      <c r="BIO81" s="8"/>
      <c r="BIP81" s="8"/>
      <c r="BIQ81" s="8"/>
      <c r="BIR81" s="8"/>
      <c r="BIS81" s="8"/>
      <c r="BIT81" s="8"/>
      <c r="BIU81" s="8"/>
      <c r="BIV81" s="8"/>
      <c r="BIW81" s="8"/>
      <c r="BIX81" s="8"/>
      <c r="BIY81" s="8"/>
      <c r="BIZ81" s="8"/>
      <c r="BJA81" s="8"/>
      <c r="BJB81" s="8"/>
      <c r="BJC81" s="8"/>
      <c r="BJD81" s="8"/>
      <c r="BJE81" s="8"/>
      <c r="BJF81" s="8"/>
      <c r="BJG81" s="8"/>
      <c r="BJH81" s="8"/>
      <c r="BJI81" s="8"/>
      <c r="BJJ81" s="8"/>
      <c r="BJK81" s="8"/>
      <c r="BJL81" s="8"/>
      <c r="BJM81" s="8"/>
      <c r="BJN81" s="8"/>
      <c r="BJO81" s="8"/>
      <c r="BJP81" s="8"/>
      <c r="BJQ81" s="8"/>
      <c r="BJR81" s="8"/>
      <c r="BJS81" s="8"/>
      <c r="BJT81" s="8"/>
      <c r="BJU81" s="8"/>
      <c r="BJV81" s="8"/>
      <c r="BJW81" s="8"/>
      <c r="BJX81" s="8"/>
      <c r="BJY81" s="8"/>
      <c r="BJZ81" s="8"/>
      <c r="BKA81" s="8"/>
      <c r="BKB81" s="8"/>
      <c r="BKC81" s="8"/>
      <c r="BKD81" s="8"/>
      <c r="BKE81" s="8"/>
      <c r="BKF81" s="8"/>
      <c r="BKG81" s="8"/>
      <c r="BKH81" s="8"/>
      <c r="BKI81" s="8"/>
      <c r="BKJ81" s="8"/>
      <c r="BKK81" s="8"/>
      <c r="BKL81" s="8"/>
      <c r="BKM81" s="8"/>
      <c r="BKN81" s="8"/>
      <c r="BKO81" s="8"/>
      <c r="BKP81" s="8"/>
      <c r="BKQ81" s="8"/>
      <c r="BKR81" s="8"/>
      <c r="BKS81" s="8"/>
      <c r="BKT81" s="8"/>
      <c r="BKU81" s="8"/>
      <c r="BKV81" s="8"/>
      <c r="BKW81" s="8"/>
      <c r="BKX81" s="8"/>
      <c r="BKY81" s="8"/>
      <c r="BKZ81" s="8"/>
      <c r="BLA81" s="8"/>
      <c r="BLB81" s="8"/>
      <c r="BLC81" s="8"/>
      <c r="BLD81" s="8"/>
      <c r="BLE81" s="8"/>
      <c r="BLF81" s="8"/>
      <c r="BLG81" s="8"/>
      <c r="BLH81" s="8"/>
      <c r="BLI81" s="8"/>
      <c r="BLJ81" s="8"/>
      <c r="BLK81" s="8"/>
      <c r="BLL81" s="8"/>
      <c r="BLM81" s="8"/>
      <c r="BLN81" s="8"/>
      <c r="BLO81" s="8"/>
      <c r="BLP81" s="8"/>
      <c r="BLQ81" s="8"/>
      <c r="BLR81" s="8"/>
      <c r="BLS81" s="8"/>
      <c r="BLT81" s="8"/>
      <c r="BLU81" s="8"/>
      <c r="BLV81" s="8"/>
      <c r="BLW81" s="8"/>
      <c r="BLX81" s="8"/>
      <c r="BLY81" s="8"/>
      <c r="BLZ81" s="8"/>
      <c r="BMA81" s="8"/>
      <c r="BMB81" s="8"/>
      <c r="BMC81" s="8"/>
      <c r="BMD81" s="8"/>
      <c r="BME81" s="8"/>
      <c r="BMF81" s="8"/>
      <c r="BMG81" s="8"/>
      <c r="BMH81" s="8"/>
      <c r="BMI81" s="8"/>
      <c r="BMJ81" s="8"/>
      <c r="BMK81" s="8"/>
      <c r="BML81" s="8"/>
      <c r="BMM81" s="8"/>
      <c r="BMN81" s="8"/>
      <c r="BMO81" s="8"/>
      <c r="BMP81" s="8"/>
      <c r="BMQ81" s="8"/>
      <c r="BMR81" s="8"/>
      <c r="BMS81" s="8"/>
      <c r="BMT81" s="8"/>
      <c r="BMU81" s="8"/>
      <c r="BMV81" s="8"/>
      <c r="BMW81" s="8"/>
      <c r="BMX81" s="8"/>
      <c r="BMY81" s="8"/>
      <c r="BMZ81" s="8"/>
      <c r="BNA81" s="8"/>
      <c r="BNB81" s="8"/>
      <c r="BNC81" s="8"/>
      <c r="BND81" s="8"/>
      <c r="BNE81" s="8"/>
      <c r="BNF81" s="8"/>
      <c r="BNG81" s="8"/>
      <c r="BNH81" s="8"/>
      <c r="BNI81" s="8"/>
      <c r="BNJ81" s="8"/>
      <c r="BNK81" s="8"/>
      <c r="BNL81" s="8"/>
      <c r="BNM81" s="8"/>
      <c r="BNN81" s="8"/>
      <c r="BNO81" s="8"/>
      <c r="BNP81" s="8"/>
      <c r="BNQ81" s="8"/>
      <c r="BNR81" s="8"/>
      <c r="BNS81" s="8"/>
      <c r="BNT81" s="8"/>
      <c r="BNU81" s="8"/>
      <c r="BNV81" s="8"/>
      <c r="BNW81" s="8"/>
      <c r="BNX81" s="8"/>
      <c r="BNY81" s="8"/>
      <c r="BNZ81" s="8"/>
      <c r="BOA81" s="8"/>
      <c r="BOB81" s="8"/>
      <c r="BOC81" s="8"/>
      <c r="BOD81" s="8"/>
      <c r="BOE81" s="8"/>
      <c r="BOF81" s="8"/>
      <c r="BOG81" s="8"/>
      <c r="BOH81" s="8"/>
      <c r="BOI81" s="8"/>
      <c r="BOJ81" s="8"/>
      <c r="BOK81" s="8"/>
      <c r="BOL81" s="8"/>
      <c r="BOM81" s="8"/>
      <c r="BON81" s="8"/>
      <c r="BOO81" s="8"/>
      <c r="BOP81" s="8"/>
      <c r="BOQ81" s="8"/>
      <c r="BOR81" s="8"/>
      <c r="BOS81" s="8"/>
      <c r="BOT81" s="8"/>
      <c r="BOU81" s="8"/>
      <c r="BOV81" s="8"/>
      <c r="BOW81" s="8"/>
      <c r="BOX81" s="8"/>
      <c r="BOY81" s="8"/>
      <c r="BOZ81" s="8"/>
      <c r="BPA81" s="8"/>
      <c r="BPB81" s="8"/>
      <c r="BPC81" s="8"/>
      <c r="BPD81" s="8"/>
      <c r="BPE81" s="8"/>
      <c r="BPF81" s="8"/>
      <c r="BPG81" s="8"/>
      <c r="BPH81" s="8"/>
      <c r="BPI81" s="8"/>
      <c r="BPJ81" s="8"/>
      <c r="BPK81" s="8"/>
      <c r="BPL81" s="8"/>
      <c r="BPM81" s="8"/>
      <c r="BPN81" s="8"/>
      <c r="BPO81" s="8"/>
      <c r="BPP81" s="8"/>
      <c r="BPQ81" s="8"/>
      <c r="BPR81" s="8"/>
      <c r="BPS81" s="8"/>
      <c r="BPT81" s="8"/>
      <c r="BPU81" s="8"/>
      <c r="BPV81" s="8"/>
      <c r="BPW81" s="8"/>
      <c r="BPX81" s="8"/>
      <c r="BPY81" s="8"/>
      <c r="BPZ81" s="8"/>
      <c r="BQA81" s="8"/>
      <c r="BQB81" s="8"/>
      <c r="BQC81" s="8"/>
      <c r="BQD81" s="8"/>
      <c r="BQE81" s="8"/>
      <c r="BQF81" s="8"/>
      <c r="BQG81" s="8"/>
      <c r="BQH81" s="8"/>
      <c r="BQI81" s="8"/>
      <c r="BQJ81" s="8"/>
      <c r="BQK81" s="8"/>
      <c r="BQL81" s="8"/>
      <c r="BQM81" s="8"/>
      <c r="BQN81" s="8"/>
      <c r="BQO81" s="8"/>
      <c r="BQP81" s="8"/>
      <c r="BQQ81" s="8"/>
      <c r="BQR81" s="8"/>
      <c r="BQS81" s="8"/>
      <c r="BQT81" s="8"/>
      <c r="BQU81" s="8"/>
      <c r="BQV81" s="8"/>
      <c r="BQW81" s="8"/>
      <c r="BQX81" s="8"/>
      <c r="BQY81" s="8"/>
      <c r="BQZ81" s="8"/>
      <c r="BRA81" s="8"/>
      <c r="BRB81" s="8"/>
      <c r="BRC81" s="8"/>
      <c r="BRD81" s="8"/>
      <c r="BRE81" s="8"/>
      <c r="BRF81" s="8"/>
      <c r="BRG81" s="8"/>
      <c r="BRH81" s="8"/>
      <c r="BRI81" s="8"/>
      <c r="BRJ81" s="8"/>
      <c r="BRK81" s="8"/>
      <c r="BRL81" s="8"/>
      <c r="BRM81" s="8"/>
      <c r="BRN81" s="8"/>
      <c r="BRO81" s="8"/>
      <c r="BRP81" s="8"/>
      <c r="BRQ81" s="8"/>
      <c r="BRR81" s="8"/>
      <c r="BRS81" s="8"/>
      <c r="BRT81" s="8"/>
      <c r="BRU81" s="8"/>
      <c r="BRV81" s="8"/>
      <c r="BRW81" s="8"/>
      <c r="BRX81" s="8"/>
      <c r="BRY81" s="8"/>
      <c r="BRZ81" s="8"/>
      <c r="BSA81" s="8"/>
      <c r="BSB81" s="8"/>
      <c r="BSC81" s="8"/>
      <c r="BSD81" s="8"/>
      <c r="BSE81" s="8"/>
      <c r="BSF81" s="8"/>
      <c r="BSG81" s="8"/>
      <c r="BSH81" s="8"/>
      <c r="BSI81" s="8"/>
      <c r="BSJ81" s="8"/>
      <c r="BSK81" s="8"/>
      <c r="BSL81" s="8"/>
      <c r="BSM81" s="8"/>
      <c r="BSN81" s="8"/>
      <c r="BSO81" s="8"/>
      <c r="BSP81" s="8"/>
      <c r="BSQ81" s="8"/>
      <c r="BSR81" s="8"/>
      <c r="BSS81" s="8"/>
      <c r="BST81" s="8"/>
      <c r="BSU81" s="8"/>
      <c r="BSV81" s="8"/>
      <c r="BSW81" s="8"/>
      <c r="BSX81" s="8"/>
      <c r="BSY81" s="8"/>
      <c r="BSZ81" s="8"/>
      <c r="BTA81" s="8"/>
      <c r="BTB81" s="8"/>
      <c r="BTC81" s="8"/>
      <c r="BTD81" s="8"/>
      <c r="BTE81" s="8"/>
      <c r="BTF81" s="8"/>
      <c r="BTG81" s="8"/>
      <c r="BTH81" s="8"/>
      <c r="BTI81" s="8"/>
      <c r="BTJ81" s="8"/>
      <c r="BTK81" s="8"/>
      <c r="BTL81" s="8"/>
      <c r="BTM81" s="8"/>
      <c r="BTN81" s="8"/>
      <c r="BTO81" s="8"/>
      <c r="BTP81" s="8"/>
      <c r="BTQ81" s="8"/>
      <c r="BTR81" s="8"/>
      <c r="BTS81" s="8"/>
      <c r="BTT81" s="8"/>
      <c r="BTU81" s="8"/>
      <c r="BTV81" s="8"/>
      <c r="BTW81" s="8"/>
      <c r="BTX81" s="8"/>
      <c r="BTY81" s="8"/>
      <c r="BTZ81" s="8"/>
      <c r="BUA81" s="8"/>
      <c r="BUB81" s="8"/>
      <c r="BUC81" s="8"/>
      <c r="BUD81" s="8"/>
      <c r="BUE81" s="8"/>
      <c r="BUF81" s="8"/>
      <c r="BUG81" s="8"/>
      <c r="BUH81" s="8"/>
      <c r="BUI81" s="8"/>
      <c r="BUJ81" s="8"/>
      <c r="BUK81" s="8"/>
      <c r="BUL81" s="8"/>
      <c r="BUM81" s="8"/>
      <c r="BUN81" s="8"/>
      <c r="BUO81" s="8"/>
      <c r="BUP81" s="8"/>
      <c r="BUQ81" s="8"/>
      <c r="BUR81" s="8"/>
      <c r="BUS81" s="8"/>
      <c r="BUT81" s="8"/>
      <c r="BUU81" s="8"/>
      <c r="BUV81" s="8"/>
      <c r="BUW81" s="8"/>
      <c r="BUX81" s="8"/>
      <c r="BUY81" s="8"/>
      <c r="BUZ81" s="8"/>
      <c r="BVA81" s="8"/>
      <c r="BVB81" s="8"/>
      <c r="BVC81" s="8"/>
      <c r="BVD81" s="8"/>
      <c r="BVE81" s="8"/>
      <c r="BVF81" s="8"/>
      <c r="BVG81" s="8"/>
      <c r="BVH81" s="8"/>
      <c r="BVI81" s="8"/>
    </row>
    <row r="82" spans="1:1933" s="6" customFormat="1" ht="75" customHeight="1" x14ac:dyDescent="0.25">
      <c r="A82" s="9">
        <v>64</v>
      </c>
      <c r="B82" s="61"/>
      <c r="C82" s="49" t="s">
        <v>288</v>
      </c>
      <c r="D82" s="10" t="s">
        <v>289</v>
      </c>
      <c r="E82" s="68" t="s">
        <v>290</v>
      </c>
      <c r="F82" s="6" t="s">
        <v>59</v>
      </c>
      <c r="G82" s="10" t="s">
        <v>291</v>
      </c>
      <c r="H82" s="154">
        <v>8200000</v>
      </c>
      <c r="I82" s="10" t="s">
        <v>61</v>
      </c>
      <c r="J82" s="13"/>
      <c r="K82" s="63" t="s">
        <v>292</v>
      </c>
      <c r="L82" s="156">
        <v>1290709.0049999999</v>
      </c>
      <c r="M82" s="10"/>
      <c r="N82" s="64"/>
      <c r="O82" s="63" t="s">
        <v>292</v>
      </c>
      <c r="P82" s="61"/>
      <c r="Q82" s="61" t="s">
        <v>293</v>
      </c>
      <c r="R82" s="61" t="s">
        <v>294</v>
      </c>
      <c r="S82" s="66"/>
      <c r="T82" s="61" t="s">
        <v>293</v>
      </c>
      <c r="U82" s="61">
        <v>104021</v>
      </c>
      <c r="V82" s="61"/>
      <c r="W82" s="61"/>
      <c r="X82" s="61" t="s">
        <v>293</v>
      </c>
      <c r="Y82" s="61" t="s">
        <v>91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  <c r="ACO82" s="8"/>
      <c r="ACP82" s="8"/>
      <c r="ACQ82" s="8"/>
      <c r="ACR82" s="8"/>
      <c r="ACS82" s="8"/>
      <c r="ACT82" s="8"/>
      <c r="ACU82" s="8"/>
      <c r="ACV82" s="8"/>
      <c r="ACW82" s="8"/>
      <c r="ACX82" s="8"/>
      <c r="ACY82" s="8"/>
      <c r="ACZ82" s="8"/>
      <c r="ADA82" s="8"/>
      <c r="ADB82" s="8"/>
      <c r="ADC82" s="8"/>
      <c r="ADD82" s="8"/>
      <c r="ADE82" s="8"/>
      <c r="ADF82" s="8"/>
      <c r="ADG82" s="8"/>
      <c r="ADH82" s="8"/>
      <c r="ADI82" s="8"/>
      <c r="ADJ82" s="8"/>
      <c r="ADK82" s="8"/>
      <c r="ADL82" s="8"/>
      <c r="ADM82" s="8"/>
      <c r="ADN82" s="8"/>
      <c r="ADO82" s="8"/>
      <c r="ADP82" s="8"/>
      <c r="ADQ82" s="8"/>
      <c r="ADR82" s="8"/>
      <c r="ADS82" s="8"/>
      <c r="ADT82" s="8"/>
      <c r="ADU82" s="8"/>
      <c r="ADV82" s="8"/>
      <c r="ADW82" s="8"/>
      <c r="ADX82" s="8"/>
      <c r="ADY82" s="8"/>
      <c r="ADZ82" s="8"/>
      <c r="AEA82" s="8"/>
      <c r="AEB82" s="8"/>
      <c r="AEC82" s="8"/>
      <c r="AED82" s="8"/>
      <c r="AEE82" s="8"/>
      <c r="AEF82" s="8"/>
      <c r="AEG82" s="8"/>
      <c r="AEH82" s="8"/>
      <c r="AEI82" s="8"/>
      <c r="AEJ82" s="8"/>
      <c r="AEK82" s="8"/>
      <c r="AEL82" s="8"/>
      <c r="AEM82" s="8"/>
      <c r="AEN82" s="8"/>
      <c r="AEO82" s="8"/>
      <c r="AEP82" s="8"/>
      <c r="AEQ82" s="8"/>
      <c r="AER82" s="8"/>
      <c r="AES82" s="8"/>
      <c r="AET82" s="8"/>
      <c r="AEU82" s="8"/>
      <c r="AEV82" s="8"/>
      <c r="AEW82" s="8"/>
      <c r="AEX82" s="8"/>
      <c r="AEY82" s="8"/>
      <c r="AEZ82" s="8"/>
      <c r="AFA82" s="8"/>
      <c r="AFB82" s="8"/>
      <c r="AFC82" s="8"/>
      <c r="AFD82" s="8"/>
      <c r="AFE82" s="8"/>
      <c r="AFF82" s="8"/>
      <c r="AFG82" s="8"/>
      <c r="AFH82" s="8"/>
      <c r="AFI82" s="8"/>
      <c r="AFJ82" s="8"/>
      <c r="AFK82" s="8"/>
      <c r="AFL82" s="8"/>
      <c r="AFM82" s="8"/>
      <c r="AFN82" s="8"/>
      <c r="AFO82" s="8"/>
      <c r="AFP82" s="8"/>
      <c r="AFQ82" s="8"/>
      <c r="AFR82" s="8"/>
      <c r="AFS82" s="8"/>
      <c r="AFT82" s="8"/>
      <c r="AFU82" s="8"/>
      <c r="AFV82" s="8"/>
      <c r="AFW82" s="8"/>
      <c r="AFX82" s="8"/>
      <c r="AFY82" s="8"/>
      <c r="AFZ82" s="8"/>
      <c r="AGA82" s="8"/>
      <c r="AGB82" s="8"/>
      <c r="AGC82" s="8"/>
      <c r="AGD82" s="8"/>
      <c r="AGE82" s="8"/>
      <c r="AGF82" s="8"/>
      <c r="AGG82" s="8"/>
      <c r="AGH82" s="8"/>
      <c r="AGI82" s="8"/>
      <c r="AGJ82" s="8"/>
      <c r="AGK82" s="8"/>
      <c r="AGL82" s="8"/>
      <c r="AGM82" s="8"/>
      <c r="AGN82" s="8"/>
      <c r="AGO82" s="8"/>
      <c r="AGP82" s="8"/>
      <c r="AGQ82" s="8"/>
      <c r="AGR82" s="8"/>
      <c r="AGS82" s="8"/>
      <c r="AGT82" s="8"/>
      <c r="AGU82" s="8"/>
      <c r="AGV82" s="8"/>
      <c r="AGW82" s="8"/>
      <c r="AGX82" s="8"/>
      <c r="AGY82" s="8"/>
      <c r="AGZ82" s="8"/>
      <c r="AHA82" s="8"/>
      <c r="AHB82" s="8"/>
      <c r="AHC82" s="8"/>
      <c r="AHD82" s="8"/>
      <c r="AHE82" s="8"/>
      <c r="AHF82" s="8"/>
      <c r="AHG82" s="8"/>
      <c r="AHH82" s="8"/>
      <c r="AHI82" s="8"/>
      <c r="AHJ82" s="8"/>
      <c r="AHK82" s="8"/>
      <c r="AHL82" s="8"/>
      <c r="AHM82" s="8"/>
      <c r="AHN82" s="8"/>
      <c r="AHO82" s="8"/>
      <c r="AHP82" s="8"/>
      <c r="AHQ82" s="8"/>
      <c r="AHR82" s="8"/>
      <c r="AHS82" s="8"/>
      <c r="AHT82" s="8"/>
      <c r="AHU82" s="8"/>
      <c r="AHV82" s="8"/>
      <c r="AHW82" s="8"/>
      <c r="AHX82" s="8"/>
      <c r="AHY82" s="8"/>
      <c r="AHZ82" s="8"/>
      <c r="AIA82" s="8"/>
      <c r="AIB82" s="8"/>
      <c r="AIC82" s="8"/>
      <c r="AID82" s="8"/>
      <c r="AIE82" s="8"/>
      <c r="AIF82" s="8"/>
      <c r="AIG82" s="8"/>
      <c r="AIH82" s="8"/>
      <c r="AII82" s="8"/>
      <c r="AIJ82" s="8"/>
      <c r="AIK82" s="8"/>
      <c r="AIL82" s="8"/>
      <c r="AIM82" s="8"/>
      <c r="AIN82" s="8"/>
      <c r="AIO82" s="8"/>
      <c r="AIP82" s="8"/>
      <c r="AIQ82" s="8"/>
      <c r="AIR82" s="8"/>
      <c r="AIS82" s="8"/>
      <c r="AIT82" s="8"/>
      <c r="AIU82" s="8"/>
      <c r="AIV82" s="8"/>
      <c r="AIW82" s="8"/>
      <c r="AIX82" s="8"/>
      <c r="AIY82" s="8"/>
      <c r="AIZ82" s="8"/>
      <c r="AJA82" s="8"/>
      <c r="AJB82" s="8"/>
      <c r="AJC82" s="8"/>
      <c r="AJD82" s="8"/>
      <c r="AJE82" s="8"/>
      <c r="AJF82" s="8"/>
      <c r="AJG82" s="8"/>
      <c r="AJH82" s="8"/>
      <c r="AJI82" s="8"/>
      <c r="AJJ82" s="8"/>
      <c r="AJK82" s="8"/>
      <c r="AJL82" s="8"/>
      <c r="AJM82" s="8"/>
      <c r="AJN82" s="8"/>
      <c r="AJO82" s="8"/>
      <c r="AJP82" s="8"/>
      <c r="AJQ82" s="8"/>
      <c r="AJR82" s="8"/>
      <c r="AJS82" s="8"/>
      <c r="AJT82" s="8"/>
      <c r="AJU82" s="8"/>
      <c r="AJV82" s="8"/>
      <c r="AJW82" s="8"/>
      <c r="AJX82" s="8"/>
      <c r="AJY82" s="8"/>
      <c r="AJZ82" s="8"/>
      <c r="AKA82" s="8"/>
      <c r="AKB82" s="8"/>
      <c r="AKC82" s="8"/>
      <c r="AKD82" s="8"/>
      <c r="AKE82" s="8"/>
      <c r="AKF82" s="8"/>
      <c r="AKG82" s="8"/>
      <c r="AKH82" s="8"/>
      <c r="AKI82" s="8"/>
      <c r="AKJ82" s="8"/>
      <c r="AKK82" s="8"/>
      <c r="AKL82" s="8"/>
      <c r="AKM82" s="8"/>
      <c r="AKN82" s="8"/>
      <c r="AKO82" s="8"/>
      <c r="AKP82" s="8"/>
      <c r="AKQ82" s="8"/>
      <c r="AKR82" s="8"/>
      <c r="AKS82" s="8"/>
      <c r="AKT82" s="8"/>
      <c r="AKU82" s="8"/>
      <c r="AKV82" s="8"/>
      <c r="AKW82" s="8"/>
      <c r="AKX82" s="8"/>
      <c r="AKY82" s="8"/>
      <c r="AKZ82" s="8"/>
      <c r="ALA82" s="8"/>
      <c r="ALB82" s="8"/>
      <c r="ALC82" s="8"/>
      <c r="ALD82" s="8"/>
      <c r="ALE82" s="8"/>
      <c r="ALF82" s="8"/>
      <c r="ALG82" s="8"/>
      <c r="ALH82" s="8"/>
      <c r="ALI82" s="8"/>
      <c r="ALJ82" s="8"/>
      <c r="ALK82" s="8"/>
      <c r="ALL82" s="8"/>
      <c r="ALM82" s="8"/>
      <c r="ALN82" s="8"/>
      <c r="ALO82" s="8"/>
      <c r="ALP82" s="8"/>
      <c r="ALQ82" s="8"/>
      <c r="ALR82" s="8"/>
      <c r="ALS82" s="8"/>
      <c r="ALT82" s="8"/>
      <c r="ALU82" s="8"/>
      <c r="ALV82" s="8"/>
      <c r="ALW82" s="8"/>
      <c r="ALX82" s="8"/>
      <c r="ALY82" s="8"/>
      <c r="ALZ82" s="8"/>
      <c r="AMA82" s="8"/>
      <c r="AMB82" s="8"/>
      <c r="AMC82" s="8"/>
      <c r="AMD82" s="8"/>
      <c r="AME82" s="8"/>
      <c r="AMF82" s="8"/>
      <c r="AMG82" s="8"/>
      <c r="AMH82" s="8"/>
      <c r="AMI82" s="8"/>
      <c r="AMJ82" s="8"/>
      <c r="AMK82" s="8"/>
      <c r="AML82" s="8"/>
      <c r="AMM82" s="8"/>
      <c r="AMN82" s="8"/>
      <c r="AMO82" s="8"/>
      <c r="AMP82" s="8"/>
      <c r="AMQ82" s="8"/>
      <c r="AMR82" s="8"/>
      <c r="AMS82" s="8"/>
      <c r="AMT82" s="8"/>
      <c r="AMU82" s="8"/>
      <c r="AMV82" s="8"/>
      <c r="AMW82" s="8"/>
      <c r="AMX82" s="8"/>
      <c r="AMY82" s="8"/>
      <c r="AMZ82" s="8"/>
      <c r="ANA82" s="8"/>
      <c r="ANB82" s="8"/>
      <c r="ANC82" s="8"/>
      <c r="AND82" s="8"/>
      <c r="ANE82" s="8"/>
      <c r="ANF82" s="8"/>
      <c r="ANG82" s="8"/>
      <c r="ANH82" s="8"/>
      <c r="ANI82" s="8"/>
      <c r="ANJ82" s="8"/>
      <c r="ANK82" s="8"/>
      <c r="ANL82" s="8"/>
      <c r="ANM82" s="8"/>
      <c r="ANN82" s="8"/>
      <c r="ANO82" s="8"/>
      <c r="ANP82" s="8"/>
      <c r="ANQ82" s="8"/>
      <c r="ANR82" s="8"/>
      <c r="ANS82" s="8"/>
      <c r="ANT82" s="8"/>
      <c r="ANU82" s="8"/>
      <c r="ANV82" s="8"/>
      <c r="ANW82" s="8"/>
      <c r="ANX82" s="8"/>
      <c r="ANY82" s="8"/>
      <c r="ANZ82" s="8"/>
      <c r="AOA82" s="8"/>
      <c r="AOB82" s="8"/>
      <c r="AOC82" s="8"/>
      <c r="AOD82" s="8"/>
      <c r="AOE82" s="8"/>
      <c r="AOF82" s="8"/>
      <c r="AOG82" s="8"/>
      <c r="AOH82" s="8"/>
      <c r="AOI82" s="8"/>
      <c r="AOJ82" s="8"/>
      <c r="AOK82" s="8"/>
      <c r="AOL82" s="8"/>
      <c r="AOM82" s="8"/>
      <c r="AON82" s="8"/>
      <c r="AOO82" s="8"/>
      <c r="AOP82" s="8"/>
      <c r="AOQ82" s="8"/>
      <c r="AOR82" s="8"/>
      <c r="AOS82" s="8"/>
      <c r="AOT82" s="8"/>
      <c r="AOU82" s="8"/>
      <c r="AOV82" s="8"/>
      <c r="AOW82" s="8"/>
      <c r="AOX82" s="8"/>
      <c r="AOY82" s="8"/>
      <c r="AOZ82" s="8"/>
      <c r="APA82" s="8"/>
      <c r="APB82" s="8"/>
      <c r="APC82" s="8"/>
      <c r="APD82" s="8"/>
      <c r="APE82" s="8"/>
      <c r="APF82" s="8"/>
      <c r="APG82" s="8"/>
      <c r="APH82" s="8"/>
      <c r="API82" s="8"/>
      <c r="APJ82" s="8"/>
      <c r="APK82" s="8"/>
      <c r="APL82" s="8"/>
      <c r="APM82" s="8"/>
      <c r="APN82" s="8"/>
      <c r="APO82" s="8"/>
      <c r="APP82" s="8"/>
      <c r="APQ82" s="8"/>
      <c r="APR82" s="8"/>
      <c r="APS82" s="8"/>
      <c r="APT82" s="8"/>
      <c r="APU82" s="8"/>
      <c r="APV82" s="8"/>
      <c r="APW82" s="8"/>
      <c r="APX82" s="8"/>
      <c r="APY82" s="8"/>
      <c r="APZ82" s="8"/>
      <c r="AQA82" s="8"/>
      <c r="AQB82" s="8"/>
      <c r="AQC82" s="8"/>
      <c r="AQD82" s="8"/>
      <c r="AQE82" s="8"/>
      <c r="AQF82" s="8"/>
      <c r="AQG82" s="8"/>
      <c r="AQH82" s="8"/>
      <c r="AQI82" s="8"/>
      <c r="AQJ82" s="8"/>
      <c r="AQK82" s="8"/>
      <c r="AQL82" s="8"/>
      <c r="AQM82" s="8"/>
      <c r="AQN82" s="8"/>
      <c r="AQO82" s="8"/>
      <c r="AQP82" s="8"/>
      <c r="AQQ82" s="8"/>
      <c r="AQR82" s="8"/>
      <c r="AQS82" s="8"/>
      <c r="AQT82" s="8"/>
      <c r="AQU82" s="8"/>
      <c r="AQV82" s="8"/>
      <c r="AQW82" s="8"/>
      <c r="AQX82" s="8"/>
      <c r="AQY82" s="8"/>
      <c r="AQZ82" s="8"/>
      <c r="ARA82" s="8"/>
      <c r="ARB82" s="8"/>
      <c r="ARC82" s="8"/>
      <c r="ARD82" s="8"/>
      <c r="ARE82" s="8"/>
      <c r="ARF82" s="8"/>
      <c r="ARG82" s="8"/>
      <c r="ARH82" s="8"/>
      <c r="ARI82" s="8"/>
      <c r="ARJ82" s="8"/>
      <c r="ARK82" s="8"/>
      <c r="ARL82" s="8"/>
      <c r="ARM82" s="8"/>
      <c r="ARN82" s="8"/>
      <c r="ARO82" s="8"/>
      <c r="ARP82" s="8"/>
      <c r="ARQ82" s="8"/>
      <c r="ARR82" s="8"/>
      <c r="ARS82" s="8"/>
      <c r="ART82" s="8"/>
      <c r="ARU82" s="8"/>
      <c r="ARV82" s="8"/>
      <c r="ARW82" s="8"/>
      <c r="ARX82" s="8"/>
      <c r="ARY82" s="8"/>
      <c r="ARZ82" s="8"/>
      <c r="ASA82" s="8"/>
      <c r="ASB82" s="8"/>
      <c r="ASC82" s="8"/>
      <c r="ASD82" s="8"/>
      <c r="ASE82" s="8"/>
      <c r="ASF82" s="8"/>
      <c r="ASG82" s="8"/>
      <c r="ASH82" s="8"/>
      <c r="ASI82" s="8"/>
      <c r="ASJ82" s="8"/>
      <c r="ASK82" s="8"/>
      <c r="ASL82" s="8"/>
      <c r="ASM82" s="8"/>
      <c r="ASN82" s="8"/>
      <c r="ASO82" s="8"/>
      <c r="ASP82" s="8"/>
      <c r="ASQ82" s="8"/>
      <c r="ASR82" s="8"/>
      <c r="ASS82" s="8"/>
      <c r="AST82" s="8"/>
      <c r="ASU82" s="8"/>
      <c r="ASV82" s="8"/>
      <c r="ASW82" s="8"/>
      <c r="ASX82" s="8"/>
      <c r="ASY82" s="8"/>
      <c r="ASZ82" s="8"/>
      <c r="ATA82" s="8"/>
      <c r="ATB82" s="8"/>
      <c r="ATC82" s="8"/>
      <c r="ATD82" s="8"/>
      <c r="ATE82" s="8"/>
      <c r="ATF82" s="8"/>
      <c r="ATG82" s="8"/>
      <c r="ATH82" s="8"/>
      <c r="ATI82" s="8"/>
      <c r="ATJ82" s="8"/>
      <c r="ATK82" s="8"/>
      <c r="ATL82" s="8"/>
      <c r="ATM82" s="8"/>
      <c r="ATN82" s="8"/>
      <c r="ATO82" s="8"/>
      <c r="ATP82" s="8"/>
      <c r="ATQ82" s="8"/>
      <c r="ATR82" s="8"/>
      <c r="ATS82" s="8"/>
      <c r="ATT82" s="8"/>
      <c r="ATU82" s="8"/>
      <c r="ATV82" s="8"/>
      <c r="ATW82" s="8"/>
      <c r="ATX82" s="8"/>
      <c r="ATY82" s="8"/>
      <c r="ATZ82" s="8"/>
      <c r="AUA82" s="8"/>
      <c r="AUB82" s="8"/>
      <c r="AUC82" s="8"/>
      <c r="AUD82" s="8"/>
      <c r="AUE82" s="8"/>
      <c r="AUF82" s="8"/>
      <c r="AUG82" s="8"/>
      <c r="AUH82" s="8"/>
      <c r="AUI82" s="8"/>
      <c r="AUJ82" s="8"/>
      <c r="AUK82" s="8"/>
      <c r="AUL82" s="8"/>
      <c r="AUM82" s="8"/>
      <c r="AUN82" s="8"/>
      <c r="AUO82" s="8"/>
      <c r="AUP82" s="8"/>
      <c r="AUQ82" s="8"/>
      <c r="AUR82" s="8"/>
      <c r="AUS82" s="8"/>
      <c r="AUT82" s="8"/>
      <c r="AUU82" s="8"/>
      <c r="AUV82" s="8"/>
      <c r="AUW82" s="8"/>
      <c r="AUX82" s="8"/>
      <c r="AUY82" s="8"/>
      <c r="AUZ82" s="8"/>
      <c r="AVA82" s="8"/>
      <c r="AVB82" s="8"/>
      <c r="AVC82" s="8"/>
      <c r="AVD82" s="8"/>
      <c r="AVE82" s="8"/>
      <c r="AVF82" s="8"/>
      <c r="AVG82" s="8"/>
      <c r="AVH82" s="8"/>
      <c r="AVI82" s="8"/>
      <c r="AVJ82" s="8"/>
      <c r="AVK82" s="8"/>
      <c r="AVL82" s="8"/>
      <c r="AVM82" s="8"/>
      <c r="AVN82" s="8"/>
      <c r="AVO82" s="8"/>
      <c r="AVP82" s="8"/>
      <c r="AVQ82" s="8"/>
      <c r="AVR82" s="8"/>
      <c r="AVS82" s="8"/>
      <c r="AVT82" s="8"/>
      <c r="AVU82" s="8"/>
      <c r="AVV82" s="8"/>
      <c r="AVW82" s="8"/>
      <c r="AVX82" s="8"/>
      <c r="AVY82" s="8"/>
      <c r="AVZ82" s="8"/>
      <c r="AWA82" s="8"/>
      <c r="AWB82" s="8"/>
      <c r="AWC82" s="8"/>
      <c r="AWD82" s="8"/>
      <c r="AWE82" s="8"/>
      <c r="AWF82" s="8"/>
      <c r="AWG82" s="8"/>
      <c r="AWH82" s="8"/>
      <c r="AWI82" s="8"/>
      <c r="AWJ82" s="8"/>
      <c r="AWK82" s="8"/>
      <c r="AWL82" s="8"/>
      <c r="AWM82" s="8"/>
      <c r="AWN82" s="8"/>
      <c r="AWO82" s="8"/>
      <c r="AWP82" s="8"/>
      <c r="AWQ82" s="8"/>
      <c r="AWR82" s="8"/>
      <c r="AWS82" s="8"/>
      <c r="AWT82" s="8"/>
      <c r="AWU82" s="8"/>
      <c r="AWV82" s="8"/>
      <c r="AWW82" s="8"/>
      <c r="AWX82" s="8"/>
      <c r="AWY82" s="8"/>
      <c r="AWZ82" s="8"/>
      <c r="AXA82" s="8"/>
      <c r="AXB82" s="8"/>
      <c r="AXC82" s="8"/>
      <c r="AXD82" s="8"/>
      <c r="AXE82" s="8"/>
      <c r="AXF82" s="8"/>
      <c r="AXG82" s="8"/>
      <c r="AXH82" s="8"/>
      <c r="AXI82" s="8"/>
      <c r="AXJ82" s="8"/>
      <c r="AXK82" s="8"/>
      <c r="AXL82" s="8"/>
      <c r="AXM82" s="8"/>
      <c r="AXN82" s="8"/>
      <c r="AXO82" s="8"/>
      <c r="AXP82" s="8"/>
      <c r="AXQ82" s="8"/>
      <c r="AXR82" s="8"/>
      <c r="AXS82" s="8"/>
      <c r="AXT82" s="8"/>
      <c r="AXU82" s="8"/>
      <c r="AXV82" s="8"/>
      <c r="AXW82" s="8"/>
      <c r="AXX82" s="8"/>
      <c r="AXY82" s="8"/>
      <c r="AXZ82" s="8"/>
      <c r="AYA82" s="8"/>
      <c r="AYB82" s="8"/>
      <c r="AYC82" s="8"/>
      <c r="AYD82" s="8"/>
      <c r="AYE82" s="8"/>
      <c r="AYF82" s="8"/>
      <c r="AYG82" s="8"/>
      <c r="AYH82" s="8"/>
      <c r="AYI82" s="8"/>
      <c r="AYJ82" s="8"/>
      <c r="AYK82" s="8"/>
      <c r="AYL82" s="8"/>
      <c r="AYM82" s="8"/>
      <c r="AYN82" s="8"/>
      <c r="AYO82" s="8"/>
      <c r="AYP82" s="8"/>
      <c r="AYQ82" s="8"/>
      <c r="AYR82" s="8"/>
      <c r="AYS82" s="8"/>
      <c r="AYT82" s="8"/>
      <c r="AYU82" s="8"/>
      <c r="AYV82" s="8"/>
      <c r="AYW82" s="8"/>
      <c r="AYX82" s="8"/>
      <c r="AYY82" s="8"/>
      <c r="AYZ82" s="8"/>
      <c r="AZA82" s="8"/>
      <c r="AZB82" s="8"/>
      <c r="AZC82" s="8"/>
      <c r="AZD82" s="8"/>
      <c r="AZE82" s="8"/>
      <c r="AZF82" s="8"/>
      <c r="AZG82" s="8"/>
      <c r="AZH82" s="8"/>
      <c r="AZI82" s="8"/>
      <c r="AZJ82" s="8"/>
      <c r="AZK82" s="8"/>
      <c r="AZL82" s="8"/>
      <c r="AZM82" s="8"/>
      <c r="AZN82" s="8"/>
      <c r="AZO82" s="8"/>
      <c r="AZP82" s="8"/>
      <c r="AZQ82" s="8"/>
      <c r="AZR82" s="8"/>
      <c r="AZS82" s="8"/>
      <c r="AZT82" s="8"/>
      <c r="AZU82" s="8"/>
      <c r="AZV82" s="8"/>
      <c r="AZW82" s="8"/>
      <c r="AZX82" s="8"/>
      <c r="AZY82" s="8"/>
      <c r="AZZ82" s="8"/>
      <c r="BAA82" s="8"/>
      <c r="BAB82" s="8"/>
      <c r="BAC82" s="8"/>
      <c r="BAD82" s="8"/>
      <c r="BAE82" s="8"/>
      <c r="BAF82" s="8"/>
      <c r="BAG82" s="8"/>
      <c r="BAH82" s="8"/>
      <c r="BAI82" s="8"/>
      <c r="BAJ82" s="8"/>
      <c r="BAK82" s="8"/>
      <c r="BAL82" s="8"/>
      <c r="BAM82" s="8"/>
      <c r="BAN82" s="8"/>
      <c r="BAO82" s="8"/>
      <c r="BAP82" s="8"/>
      <c r="BAQ82" s="8"/>
      <c r="BAR82" s="8"/>
      <c r="BAS82" s="8"/>
      <c r="BAT82" s="8"/>
      <c r="BAU82" s="8"/>
      <c r="BAV82" s="8"/>
      <c r="BAW82" s="8"/>
      <c r="BAX82" s="8"/>
      <c r="BAY82" s="8"/>
      <c r="BAZ82" s="8"/>
      <c r="BBA82" s="8"/>
      <c r="BBB82" s="8"/>
      <c r="BBC82" s="8"/>
      <c r="BBD82" s="8"/>
      <c r="BBE82" s="8"/>
      <c r="BBF82" s="8"/>
      <c r="BBG82" s="8"/>
      <c r="BBH82" s="8"/>
      <c r="BBI82" s="8"/>
      <c r="BBJ82" s="8"/>
      <c r="BBK82" s="8"/>
      <c r="BBL82" s="8"/>
      <c r="BBM82" s="8"/>
      <c r="BBN82" s="8"/>
      <c r="BBO82" s="8"/>
      <c r="BBP82" s="8"/>
      <c r="BBQ82" s="8"/>
      <c r="BBR82" s="8"/>
      <c r="BBS82" s="8"/>
      <c r="BBT82" s="8"/>
      <c r="BBU82" s="8"/>
      <c r="BBV82" s="8"/>
      <c r="BBW82" s="8"/>
      <c r="BBX82" s="8"/>
      <c r="BBY82" s="8"/>
      <c r="BBZ82" s="8"/>
      <c r="BCA82" s="8"/>
      <c r="BCB82" s="8"/>
      <c r="BCC82" s="8"/>
      <c r="BCD82" s="8"/>
      <c r="BCE82" s="8"/>
      <c r="BCF82" s="8"/>
      <c r="BCG82" s="8"/>
      <c r="BCH82" s="8"/>
      <c r="BCI82" s="8"/>
      <c r="BCJ82" s="8"/>
      <c r="BCK82" s="8"/>
      <c r="BCL82" s="8"/>
      <c r="BCM82" s="8"/>
      <c r="BCN82" s="8"/>
      <c r="BCO82" s="8"/>
      <c r="BCP82" s="8"/>
      <c r="BCQ82" s="8"/>
      <c r="BCR82" s="8"/>
      <c r="BCS82" s="8"/>
      <c r="BCT82" s="8"/>
      <c r="BCU82" s="8"/>
      <c r="BCV82" s="8"/>
      <c r="BCW82" s="8"/>
      <c r="BCX82" s="8"/>
      <c r="BCY82" s="8"/>
      <c r="BCZ82" s="8"/>
      <c r="BDA82" s="8"/>
      <c r="BDB82" s="8"/>
      <c r="BDC82" s="8"/>
      <c r="BDD82" s="8"/>
      <c r="BDE82" s="8"/>
      <c r="BDF82" s="8"/>
      <c r="BDG82" s="8"/>
      <c r="BDH82" s="8"/>
      <c r="BDI82" s="8"/>
      <c r="BDJ82" s="8"/>
      <c r="BDK82" s="8"/>
      <c r="BDL82" s="8"/>
      <c r="BDM82" s="8"/>
      <c r="BDN82" s="8"/>
      <c r="BDO82" s="8"/>
      <c r="BDP82" s="8"/>
      <c r="BDQ82" s="8"/>
      <c r="BDR82" s="8"/>
      <c r="BDS82" s="8"/>
      <c r="BDT82" s="8"/>
      <c r="BDU82" s="8"/>
      <c r="BDV82" s="8"/>
      <c r="BDW82" s="8"/>
      <c r="BDX82" s="8"/>
      <c r="BDY82" s="8"/>
      <c r="BDZ82" s="8"/>
      <c r="BEA82" s="8"/>
      <c r="BEB82" s="8"/>
      <c r="BEC82" s="8"/>
      <c r="BED82" s="8"/>
      <c r="BEE82" s="8"/>
      <c r="BEF82" s="8"/>
      <c r="BEG82" s="8"/>
      <c r="BEH82" s="8"/>
      <c r="BEI82" s="8"/>
      <c r="BEJ82" s="8"/>
      <c r="BEK82" s="8"/>
      <c r="BEL82" s="8"/>
      <c r="BEM82" s="8"/>
      <c r="BEN82" s="8"/>
      <c r="BEO82" s="8"/>
      <c r="BEP82" s="8"/>
      <c r="BEQ82" s="8"/>
      <c r="BER82" s="8"/>
      <c r="BES82" s="8"/>
      <c r="BET82" s="8"/>
      <c r="BEU82" s="8"/>
      <c r="BEV82" s="8"/>
      <c r="BEW82" s="8"/>
      <c r="BEX82" s="8"/>
      <c r="BEY82" s="8"/>
      <c r="BEZ82" s="8"/>
      <c r="BFA82" s="8"/>
      <c r="BFB82" s="8"/>
      <c r="BFC82" s="8"/>
      <c r="BFD82" s="8"/>
      <c r="BFE82" s="8"/>
      <c r="BFF82" s="8"/>
      <c r="BFG82" s="8"/>
      <c r="BFH82" s="8"/>
      <c r="BFI82" s="8"/>
      <c r="BFJ82" s="8"/>
      <c r="BFK82" s="8"/>
      <c r="BFL82" s="8"/>
      <c r="BFM82" s="8"/>
      <c r="BFN82" s="8"/>
      <c r="BFO82" s="8"/>
      <c r="BFP82" s="8"/>
      <c r="BFQ82" s="8"/>
      <c r="BFR82" s="8"/>
      <c r="BFS82" s="8"/>
      <c r="BFT82" s="8"/>
      <c r="BFU82" s="8"/>
      <c r="BFV82" s="8"/>
      <c r="BFW82" s="8"/>
      <c r="BFX82" s="8"/>
      <c r="BFY82" s="8"/>
      <c r="BFZ82" s="8"/>
      <c r="BGA82" s="8"/>
      <c r="BGB82" s="8"/>
      <c r="BGC82" s="8"/>
      <c r="BGD82" s="8"/>
      <c r="BGE82" s="8"/>
      <c r="BGF82" s="8"/>
      <c r="BGG82" s="8"/>
      <c r="BGH82" s="8"/>
      <c r="BGI82" s="8"/>
      <c r="BGJ82" s="8"/>
      <c r="BGK82" s="8"/>
      <c r="BGL82" s="8"/>
      <c r="BGM82" s="8"/>
      <c r="BGN82" s="8"/>
      <c r="BGO82" s="8"/>
      <c r="BGP82" s="8"/>
      <c r="BGQ82" s="8"/>
      <c r="BGR82" s="8"/>
      <c r="BGS82" s="8"/>
      <c r="BGT82" s="8"/>
      <c r="BGU82" s="8"/>
      <c r="BGV82" s="8"/>
      <c r="BGW82" s="8"/>
      <c r="BGX82" s="8"/>
      <c r="BGY82" s="8"/>
      <c r="BGZ82" s="8"/>
      <c r="BHA82" s="8"/>
      <c r="BHB82" s="8"/>
      <c r="BHC82" s="8"/>
      <c r="BHD82" s="8"/>
      <c r="BHE82" s="8"/>
      <c r="BHF82" s="8"/>
      <c r="BHG82" s="8"/>
      <c r="BHH82" s="8"/>
      <c r="BHI82" s="8"/>
      <c r="BHJ82" s="8"/>
      <c r="BHK82" s="8"/>
      <c r="BHL82" s="8"/>
      <c r="BHM82" s="8"/>
      <c r="BHN82" s="8"/>
      <c r="BHO82" s="8"/>
      <c r="BHP82" s="8"/>
      <c r="BHQ82" s="8"/>
      <c r="BHR82" s="8"/>
      <c r="BHS82" s="8"/>
      <c r="BHT82" s="8"/>
      <c r="BHU82" s="8"/>
      <c r="BHV82" s="8"/>
      <c r="BHW82" s="8"/>
      <c r="BHX82" s="8"/>
      <c r="BHY82" s="8"/>
      <c r="BHZ82" s="8"/>
      <c r="BIA82" s="8"/>
      <c r="BIB82" s="8"/>
      <c r="BIC82" s="8"/>
      <c r="BID82" s="8"/>
      <c r="BIE82" s="8"/>
      <c r="BIF82" s="8"/>
      <c r="BIG82" s="8"/>
      <c r="BIH82" s="8"/>
      <c r="BII82" s="8"/>
      <c r="BIJ82" s="8"/>
      <c r="BIK82" s="8"/>
      <c r="BIL82" s="8"/>
      <c r="BIM82" s="8"/>
      <c r="BIN82" s="8"/>
      <c r="BIO82" s="8"/>
      <c r="BIP82" s="8"/>
      <c r="BIQ82" s="8"/>
      <c r="BIR82" s="8"/>
      <c r="BIS82" s="8"/>
      <c r="BIT82" s="8"/>
      <c r="BIU82" s="8"/>
      <c r="BIV82" s="8"/>
      <c r="BIW82" s="8"/>
      <c r="BIX82" s="8"/>
      <c r="BIY82" s="8"/>
      <c r="BIZ82" s="8"/>
      <c r="BJA82" s="8"/>
      <c r="BJB82" s="8"/>
      <c r="BJC82" s="8"/>
      <c r="BJD82" s="8"/>
      <c r="BJE82" s="8"/>
      <c r="BJF82" s="8"/>
      <c r="BJG82" s="8"/>
      <c r="BJH82" s="8"/>
      <c r="BJI82" s="8"/>
      <c r="BJJ82" s="8"/>
      <c r="BJK82" s="8"/>
      <c r="BJL82" s="8"/>
      <c r="BJM82" s="8"/>
      <c r="BJN82" s="8"/>
      <c r="BJO82" s="8"/>
      <c r="BJP82" s="8"/>
      <c r="BJQ82" s="8"/>
      <c r="BJR82" s="8"/>
      <c r="BJS82" s="8"/>
      <c r="BJT82" s="8"/>
      <c r="BJU82" s="8"/>
      <c r="BJV82" s="8"/>
      <c r="BJW82" s="8"/>
      <c r="BJX82" s="8"/>
      <c r="BJY82" s="8"/>
      <c r="BJZ82" s="8"/>
      <c r="BKA82" s="8"/>
      <c r="BKB82" s="8"/>
      <c r="BKC82" s="8"/>
      <c r="BKD82" s="8"/>
      <c r="BKE82" s="8"/>
      <c r="BKF82" s="8"/>
      <c r="BKG82" s="8"/>
      <c r="BKH82" s="8"/>
      <c r="BKI82" s="8"/>
      <c r="BKJ82" s="8"/>
      <c r="BKK82" s="8"/>
      <c r="BKL82" s="8"/>
      <c r="BKM82" s="8"/>
      <c r="BKN82" s="8"/>
      <c r="BKO82" s="8"/>
      <c r="BKP82" s="8"/>
      <c r="BKQ82" s="8"/>
      <c r="BKR82" s="8"/>
      <c r="BKS82" s="8"/>
      <c r="BKT82" s="8"/>
      <c r="BKU82" s="8"/>
      <c r="BKV82" s="8"/>
      <c r="BKW82" s="8"/>
      <c r="BKX82" s="8"/>
      <c r="BKY82" s="8"/>
      <c r="BKZ82" s="8"/>
      <c r="BLA82" s="8"/>
      <c r="BLB82" s="8"/>
      <c r="BLC82" s="8"/>
      <c r="BLD82" s="8"/>
      <c r="BLE82" s="8"/>
      <c r="BLF82" s="8"/>
      <c r="BLG82" s="8"/>
      <c r="BLH82" s="8"/>
      <c r="BLI82" s="8"/>
      <c r="BLJ82" s="8"/>
      <c r="BLK82" s="8"/>
      <c r="BLL82" s="8"/>
      <c r="BLM82" s="8"/>
      <c r="BLN82" s="8"/>
      <c r="BLO82" s="8"/>
      <c r="BLP82" s="8"/>
      <c r="BLQ82" s="8"/>
      <c r="BLR82" s="8"/>
      <c r="BLS82" s="8"/>
      <c r="BLT82" s="8"/>
      <c r="BLU82" s="8"/>
      <c r="BLV82" s="8"/>
      <c r="BLW82" s="8"/>
      <c r="BLX82" s="8"/>
      <c r="BLY82" s="8"/>
      <c r="BLZ82" s="8"/>
      <c r="BMA82" s="8"/>
      <c r="BMB82" s="8"/>
      <c r="BMC82" s="8"/>
      <c r="BMD82" s="8"/>
      <c r="BME82" s="8"/>
      <c r="BMF82" s="8"/>
      <c r="BMG82" s="8"/>
      <c r="BMH82" s="8"/>
      <c r="BMI82" s="8"/>
      <c r="BMJ82" s="8"/>
      <c r="BMK82" s="8"/>
      <c r="BML82" s="8"/>
      <c r="BMM82" s="8"/>
      <c r="BMN82" s="8"/>
      <c r="BMO82" s="8"/>
      <c r="BMP82" s="8"/>
      <c r="BMQ82" s="8"/>
      <c r="BMR82" s="8"/>
      <c r="BMS82" s="8"/>
      <c r="BMT82" s="8"/>
      <c r="BMU82" s="8"/>
      <c r="BMV82" s="8"/>
      <c r="BMW82" s="8"/>
      <c r="BMX82" s="8"/>
      <c r="BMY82" s="8"/>
      <c r="BMZ82" s="8"/>
      <c r="BNA82" s="8"/>
      <c r="BNB82" s="8"/>
      <c r="BNC82" s="8"/>
      <c r="BND82" s="8"/>
      <c r="BNE82" s="8"/>
      <c r="BNF82" s="8"/>
      <c r="BNG82" s="8"/>
      <c r="BNH82" s="8"/>
      <c r="BNI82" s="8"/>
      <c r="BNJ82" s="8"/>
      <c r="BNK82" s="8"/>
      <c r="BNL82" s="8"/>
      <c r="BNM82" s="8"/>
      <c r="BNN82" s="8"/>
      <c r="BNO82" s="8"/>
      <c r="BNP82" s="8"/>
      <c r="BNQ82" s="8"/>
      <c r="BNR82" s="8"/>
      <c r="BNS82" s="8"/>
      <c r="BNT82" s="8"/>
      <c r="BNU82" s="8"/>
      <c r="BNV82" s="8"/>
      <c r="BNW82" s="8"/>
      <c r="BNX82" s="8"/>
      <c r="BNY82" s="8"/>
      <c r="BNZ82" s="8"/>
      <c r="BOA82" s="8"/>
      <c r="BOB82" s="8"/>
      <c r="BOC82" s="8"/>
      <c r="BOD82" s="8"/>
      <c r="BOE82" s="8"/>
      <c r="BOF82" s="8"/>
      <c r="BOG82" s="8"/>
      <c r="BOH82" s="8"/>
      <c r="BOI82" s="8"/>
      <c r="BOJ82" s="8"/>
      <c r="BOK82" s="8"/>
      <c r="BOL82" s="8"/>
      <c r="BOM82" s="8"/>
      <c r="BON82" s="8"/>
      <c r="BOO82" s="8"/>
      <c r="BOP82" s="8"/>
      <c r="BOQ82" s="8"/>
      <c r="BOR82" s="8"/>
      <c r="BOS82" s="8"/>
      <c r="BOT82" s="8"/>
      <c r="BOU82" s="8"/>
      <c r="BOV82" s="8"/>
      <c r="BOW82" s="8"/>
      <c r="BOX82" s="8"/>
      <c r="BOY82" s="8"/>
      <c r="BOZ82" s="8"/>
      <c r="BPA82" s="8"/>
      <c r="BPB82" s="8"/>
      <c r="BPC82" s="8"/>
      <c r="BPD82" s="8"/>
      <c r="BPE82" s="8"/>
      <c r="BPF82" s="8"/>
      <c r="BPG82" s="8"/>
      <c r="BPH82" s="8"/>
      <c r="BPI82" s="8"/>
      <c r="BPJ82" s="8"/>
      <c r="BPK82" s="8"/>
      <c r="BPL82" s="8"/>
      <c r="BPM82" s="8"/>
      <c r="BPN82" s="8"/>
      <c r="BPO82" s="8"/>
      <c r="BPP82" s="8"/>
      <c r="BPQ82" s="8"/>
      <c r="BPR82" s="8"/>
      <c r="BPS82" s="8"/>
      <c r="BPT82" s="8"/>
      <c r="BPU82" s="8"/>
      <c r="BPV82" s="8"/>
      <c r="BPW82" s="8"/>
      <c r="BPX82" s="8"/>
      <c r="BPY82" s="8"/>
      <c r="BPZ82" s="8"/>
      <c r="BQA82" s="8"/>
      <c r="BQB82" s="8"/>
      <c r="BQC82" s="8"/>
      <c r="BQD82" s="8"/>
      <c r="BQE82" s="8"/>
      <c r="BQF82" s="8"/>
      <c r="BQG82" s="8"/>
      <c r="BQH82" s="8"/>
      <c r="BQI82" s="8"/>
      <c r="BQJ82" s="8"/>
      <c r="BQK82" s="8"/>
      <c r="BQL82" s="8"/>
      <c r="BQM82" s="8"/>
      <c r="BQN82" s="8"/>
      <c r="BQO82" s="8"/>
      <c r="BQP82" s="8"/>
      <c r="BQQ82" s="8"/>
      <c r="BQR82" s="8"/>
      <c r="BQS82" s="8"/>
      <c r="BQT82" s="8"/>
      <c r="BQU82" s="8"/>
      <c r="BQV82" s="8"/>
      <c r="BQW82" s="8"/>
      <c r="BQX82" s="8"/>
      <c r="BQY82" s="8"/>
      <c r="BQZ82" s="8"/>
      <c r="BRA82" s="8"/>
      <c r="BRB82" s="8"/>
      <c r="BRC82" s="8"/>
      <c r="BRD82" s="8"/>
      <c r="BRE82" s="8"/>
      <c r="BRF82" s="8"/>
      <c r="BRG82" s="8"/>
      <c r="BRH82" s="8"/>
      <c r="BRI82" s="8"/>
      <c r="BRJ82" s="8"/>
      <c r="BRK82" s="8"/>
      <c r="BRL82" s="8"/>
      <c r="BRM82" s="8"/>
      <c r="BRN82" s="8"/>
      <c r="BRO82" s="8"/>
      <c r="BRP82" s="8"/>
      <c r="BRQ82" s="8"/>
      <c r="BRR82" s="8"/>
      <c r="BRS82" s="8"/>
      <c r="BRT82" s="8"/>
      <c r="BRU82" s="8"/>
      <c r="BRV82" s="8"/>
      <c r="BRW82" s="8"/>
      <c r="BRX82" s="8"/>
      <c r="BRY82" s="8"/>
      <c r="BRZ82" s="8"/>
      <c r="BSA82" s="8"/>
      <c r="BSB82" s="8"/>
      <c r="BSC82" s="8"/>
      <c r="BSD82" s="8"/>
      <c r="BSE82" s="8"/>
      <c r="BSF82" s="8"/>
      <c r="BSG82" s="8"/>
      <c r="BSH82" s="8"/>
      <c r="BSI82" s="8"/>
      <c r="BSJ82" s="8"/>
      <c r="BSK82" s="8"/>
      <c r="BSL82" s="8"/>
      <c r="BSM82" s="8"/>
      <c r="BSN82" s="8"/>
      <c r="BSO82" s="8"/>
      <c r="BSP82" s="8"/>
      <c r="BSQ82" s="8"/>
      <c r="BSR82" s="8"/>
      <c r="BSS82" s="8"/>
      <c r="BST82" s="8"/>
      <c r="BSU82" s="8"/>
      <c r="BSV82" s="8"/>
      <c r="BSW82" s="8"/>
      <c r="BSX82" s="8"/>
      <c r="BSY82" s="8"/>
      <c r="BSZ82" s="8"/>
      <c r="BTA82" s="8"/>
      <c r="BTB82" s="8"/>
      <c r="BTC82" s="8"/>
      <c r="BTD82" s="8"/>
      <c r="BTE82" s="8"/>
      <c r="BTF82" s="8"/>
      <c r="BTG82" s="8"/>
      <c r="BTH82" s="8"/>
      <c r="BTI82" s="8"/>
      <c r="BTJ82" s="8"/>
      <c r="BTK82" s="8"/>
      <c r="BTL82" s="8"/>
      <c r="BTM82" s="8"/>
      <c r="BTN82" s="8"/>
      <c r="BTO82" s="8"/>
      <c r="BTP82" s="8"/>
      <c r="BTQ82" s="8"/>
      <c r="BTR82" s="8"/>
      <c r="BTS82" s="8"/>
      <c r="BTT82" s="8"/>
      <c r="BTU82" s="8"/>
      <c r="BTV82" s="8"/>
      <c r="BTW82" s="8"/>
      <c r="BTX82" s="8"/>
      <c r="BTY82" s="8"/>
      <c r="BTZ82" s="8"/>
      <c r="BUA82" s="8"/>
      <c r="BUB82" s="8"/>
      <c r="BUC82" s="8"/>
      <c r="BUD82" s="8"/>
      <c r="BUE82" s="8"/>
      <c r="BUF82" s="8"/>
      <c r="BUG82" s="8"/>
      <c r="BUH82" s="8"/>
      <c r="BUI82" s="8"/>
      <c r="BUJ82" s="8"/>
      <c r="BUK82" s="8"/>
      <c r="BUL82" s="8"/>
      <c r="BUM82" s="8"/>
      <c r="BUN82" s="8"/>
      <c r="BUO82" s="8"/>
      <c r="BUP82" s="8"/>
      <c r="BUQ82" s="8"/>
      <c r="BUR82" s="8"/>
      <c r="BUS82" s="8"/>
      <c r="BUT82" s="8"/>
      <c r="BUU82" s="8"/>
      <c r="BUV82" s="8"/>
      <c r="BUW82" s="8"/>
      <c r="BUX82" s="8"/>
      <c r="BUY82" s="8"/>
      <c r="BUZ82" s="8"/>
      <c r="BVA82" s="8"/>
      <c r="BVB82" s="8"/>
      <c r="BVC82" s="8"/>
      <c r="BVD82" s="8"/>
      <c r="BVE82" s="8"/>
      <c r="BVF82" s="8"/>
      <c r="BVG82" s="8"/>
      <c r="BVH82" s="8"/>
      <c r="BVI82" s="8"/>
    </row>
    <row r="83" spans="1:1933" s="6" customFormat="1" ht="92.25" customHeight="1" x14ac:dyDescent="0.25">
      <c r="A83" s="9">
        <v>65</v>
      </c>
      <c r="B83" s="61"/>
      <c r="C83" s="49" t="s">
        <v>288</v>
      </c>
      <c r="D83" s="10" t="s">
        <v>289</v>
      </c>
      <c r="E83" s="68" t="s">
        <v>295</v>
      </c>
      <c r="F83" s="6" t="s">
        <v>59</v>
      </c>
      <c r="G83" s="10" t="s">
        <v>291</v>
      </c>
      <c r="H83" s="155"/>
      <c r="I83" s="10" t="s">
        <v>61</v>
      </c>
      <c r="J83" s="13"/>
      <c r="K83" s="63" t="s">
        <v>296</v>
      </c>
      <c r="L83" s="157"/>
      <c r="M83" s="10"/>
      <c r="N83" s="64"/>
      <c r="O83" s="63" t="s">
        <v>296</v>
      </c>
      <c r="P83" s="61"/>
      <c r="Q83" s="61" t="s">
        <v>293</v>
      </c>
      <c r="R83" s="61" t="s">
        <v>297</v>
      </c>
      <c r="S83" s="66"/>
      <c r="T83" s="61" t="s">
        <v>293</v>
      </c>
      <c r="U83" s="61">
        <v>104021</v>
      </c>
      <c r="V83" s="61"/>
      <c r="W83" s="61"/>
      <c r="X83" s="61" t="s">
        <v>293</v>
      </c>
      <c r="Y83" s="61" t="s">
        <v>91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  <c r="AAA83" s="8"/>
      <c r="AAB83" s="8"/>
      <c r="AAC83" s="8"/>
      <c r="AAD83" s="8"/>
      <c r="AAE83" s="8"/>
      <c r="AAF83" s="8"/>
      <c r="AAG83" s="8"/>
      <c r="AAH83" s="8"/>
      <c r="AAI83" s="8"/>
      <c r="AAJ83" s="8"/>
      <c r="AAK83" s="8"/>
      <c r="AAL83" s="8"/>
      <c r="AAM83" s="8"/>
      <c r="AAN83" s="8"/>
      <c r="AAO83" s="8"/>
      <c r="AAP83" s="8"/>
      <c r="AAQ83" s="8"/>
      <c r="AAR83" s="8"/>
      <c r="AAS83" s="8"/>
      <c r="AAT83" s="8"/>
      <c r="AAU83" s="8"/>
      <c r="AAV83" s="8"/>
      <c r="AAW83" s="8"/>
      <c r="AAX83" s="8"/>
      <c r="AAY83" s="8"/>
      <c r="AAZ83" s="8"/>
      <c r="ABA83" s="8"/>
      <c r="ABB83" s="8"/>
      <c r="ABC83" s="8"/>
      <c r="ABD83" s="8"/>
      <c r="ABE83" s="8"/>
      <c r="ABF83" s="8"/>
      <c r="ABG83" s="8"/>
      <c r="ABH83" s="8"/>
      <c r="ABI83" s="8"/>
      <c r="ABJ83" s="8"/>
      <c r="ABK83" s="8"/>
      <c r="ABL83" s="8"/>
      <c r="ABM83" s="8"/>
      <c r="ABN83" s="8"/>
      <c r="ABO83" s="8"/>
      <c r="ABP83" s="8"/>
      <c r="ABQ83" s="8"/>
      <c r="ABR83" s="8"/>
      <c r="ABS83" s="8"/>
      <c r="ABT83" s="8"/>
      <c r="ABU83" s="8"/>
      <c r="ABV83" s="8"/>
      <c r="ABW83" s="8"/>
      <c r="ABX83" s="8"/>
      <c r="ABY83" s="8"/>
      <c r="ABZ83" s="8"/>
      <c r="ACA83" s="8"/>
      <c r="ACB83" s="8"/>
      <c r="ACC83" s="8"/>
      <c r="ACD83" s="8"/>
      <c r="ACE83" s="8"/>
      <c r="ACF83" s="8"/>
      <c r="ACG83" s="8"/>
      <c r="ACH83" s="8"/>
      <c r="ACI83" s="8"/>
      <c r="ACJ83" s="8"/>
      <c r="ACK83" s="8"/>
      <c r="ACL83" s="8"/>
      <c r="ACM83" s="8"/>
      <c r="ACN83" s="8"/>
      <c r="ACO83" s="8"/>
      <c r="ACP83" s="8"/>
      <c r="ACQ83" s="8"/>
      <c r="ACR83" s="8"/>
      <c r="ACS83" s="8"/>
      <c r="ACT83" s="8"/>
      <c r="ACU83" s="8"/>
      <c r="ACV83" s="8"/>
      <c r="ACW83" s="8"/>
      <c r="ACX83" s="8"/>
      <c r="ACY83" s="8"/>
      <c r="ACZ83" s="8"/>
      <c r="ADA83" s="8"/>
      <c r="ADB83" s="8"/>
      <c r="ADC83" s="8"/>
      <c r="ADD83" s="8"/>
      <c r="ADE83" s="8"/>
      <c r="ADF83" s="8"/>
      <c r="ADG83" s="8"/>
      <c r="ADH83" s="8"/>
      <c r="ADI83" s="8"/>
      <c r="ADJ83" s="8"/>
      <c r="ADK83" s="8"/>
      <c r="ADL83" s="8"/>
      <c r="ADM83" s="8"/>
      <c r="ADN83" s="8"/>
      <c r="ADO83" s="8"/>
      <c r="ADP83" s="8"/>
      <c r="ADQ83" s="8"/>
      <c r="ADR83" s="8"/>
      <c r="ADS83" s="8"/>
      <c r="ADT83" s="8"/>
      <c r="ADU83" s="8"/>
      <c r="ADV83" s="8"/>
      <c r="ADW83" s="8"/>
      <c r="ADX83" s="8"/>
      <c r="ADY83" s="8"/>
      <c r="ADZ83" s="8"/>
      <c r="AEA83" s="8"/>
      <c r="AEB83" s="8"/>
      <c r="AEC83" s="8"/>
      <c r="AED83" s="8"/>
      <c r="AEE83" s="8"/>
      <c r="AEF83" s="8"/>
      <c r="AEG83" s="8"/>
      <c r="AEH83" s="8"/>
      <c r="AEI83" s="8"/>
      <c r="AEJ83" s="8"/>
      <c r="AEK83" s="8"/>
      <c r="AEL83" s="8"/>
      <c r="AEM83" s="8"/>
      <c r="AEN83" s="8"/>
      <c r="AEO83" s="8"/>
      <c r="AEP83" s="8"/>
      <c r="AEQ83" s="8"/>
      <c r="AER83" s="8"/>
      <c r="AES83" s="8"/>
      <c r="AET83" s="8"/>
      <c r="AEU83" s="8"/>
      <c r="AEV83" s="8"/>
      <c r="AEW83" s="8"/>
      <c r="AEX83" s="8"/>
      <c r="AEY83" s="8"/>
      <c r="AEZ83" s="8"/>
      <c r="AFA83" s="8"/>
      <c r="AFB83" s="8"/>
      <c r="AFC83" s="8"/>
      <c r="AFD83" s="8"/>
      <c r="AFE83" s="8"/>
      <c r="AFF83" s="8"/>
      <c r="AFG83" s="8"/>
      <c r="AFH83" s="8"/>
      <c r="AFI83" s="8"/>
      <c r="AFJ83" s="8"/>
      <c r="AFK83" s="8"/>
      <c r="AFL83" s="8"/>
      <c r="AFM83" s="8"/>
      <c r="AFN83" s="8"/>
      <c r="AFO83" s="8"/>
      <c r="AFP83" s="8"/>
      <c r="AFQ83" s="8"/>
      <c r="AFR83" s="8"/>
      <c r="AFS83" s="8"/>
      <c r="AFT83" s="8"/>
      <c r="AFU83" s="8"/>
      <c r="AFV83" s="8"/>
      <c r="AFW83" s="8"/>
      <c r="AFX83" s="8"/>
      <c r="AFY83" s="8"/>
      <c r="AFZ83" s="8"/>
      <c r="AGA83" s="8"/>
      <c r="AGB83" s="8"/>
      <c r="AGC83" s="8"/>
      <c r="AGD83" s="8"/>
      <c r="AGE83" s="8"/>
      <c r="AGF83" s="8"/>
      <c r="AGG83" s="8"/>
      <c r="AGH83" s="8"/>
      <c r="AGI83" s="8"/>
      <c r="AGJ83" s="8"/>
      <c r="AGK83" s="8"/>
      <c r="AGL83" s="8"/>
      <c r="AGM83" s="8"/>
      <c r="AGN83" s="8"/>
      <c r="AGO83" s="8"/>
      <c r="AGP83" s="8"/>
      <c r="AGQ83" s="8"/>
      <c r="AGR83" s="8"/>
      <c r="AGS83" s="8"/>
      <c r="AGT83" s="8"/>
      <c r="AGU83" s="8"/>
      <c r="AGV83" s="8"/>
      <c r="AGW83" s="8"/>
      <c r="AGX83" s="8"/>
      <c r="AGY83" s="8"/>
      <c r="AGZ83" s="8"/>
      <c r="AHA83" s="8"/>
      <c r="AHB83" s="8"/>
      <c r="AHC83" s="8"/>
      <c r="AHD83" s="8"/>
      <c r="AHE83" s="8"/>
      <c r="AHF83" s="8"/>
      <c r="AHG83" s="8"/>
      <c r="AHH83" s="8"/>
      <c r="AHI83" s="8"/>
      <c r="AHJ83" s="8"/>
      <c r="AHK83" s="8"/>
      <c r="AHL83" s="8"/>
      <c r="AHM83" s="8"/>
      <c r="AHN83" s="8"/>
      <c r="AHO83" s="8"/>
      <c r="AHP83" s="8"/>
      <c r="AHQ83" s="8"/>
      <c r="AHR83" s="8"/>
      <c r="AHS83" s="8"/>
      <c r="AHT83" s="8"/>
      <c r="AHU83" s="8"/>
      <c r="AHV83" s="8"/>
      <c r="AHW83" s="8"/>
      <c r="AHX83" s="8"/>
      <c r="AHY83" s="8"/>
      <c r="AHZ83" s="8"/>
      <c r="AIA83" s="8"/>
      <c r="AIB83" s="8"/>
      <c r="AIC83" s="8"/>
      <c r="AID83" s="8"/>
      <c r="AIE83" s="8"/>
      <c r="AIF83" s="8"/>
      <c r="AIG83" s="8"/>
      <c r="AIH83" s="8"/>
      <c r="AII83" s="8"/>
      <c r="AIJ83" s="8"/>
      <c r="AIK83" s="8"/>
      <c r="AIL83" s="8"/>
      <c r="AIM83" s="8"/>
      <c r="AIN83" s="8"/>
      <c r="AIO83" s="8"/>
      <c r="AIP83" s="8"/>
      <c r="AIQ83" s="8"/>
      <c r="AIR83" s="8"/>
      <c r="AIS83" s="8"/>
      <c r="AIT83" s="8"/>
      <c r="AIU83" s="8"/>
      <c r="AIV83" s="8"/>
      <c r="AIW83" s="8"/>
      <c r="AIX83" s="8"/>
      <c r="AIY83" s="8"/>
      <c r="AIZ83" s="8"/>
      <c r="AJA83" s="8"/>
      <c r="AJB83" s="8"/>
      <c r="AJC83" s="8"/>
      <c r="AJD83" s="8"/>
      <c r="AJE83" s="8"/>
      <c r="AJF83" s="8"/>
      <c r="AJG83" s="8"/>
      <c r="AJH83" s="8"/>
      <c r="AJI83" s="8"/>
      <c r="AJJ83" s="8"/>
      <c r="AJK83" s="8"/>
      <c r="AJL83" s="8"/>
      <c r="AJM83" s="8"/>
      <c r="AJN83" s="8"/>
      <c r="AJO83" s="8"/>
      <c r="AJP83" s="8"/>
      <c r="AJQ83" s="8"/>
      <c r="AJR83" s="8"/>
      <c r="AJS83" s="8"/>
      <c r="AJT83" s="8"/>
      <c r="AJU83" s="8"/>
      <c r="AJV83" s="8"/>
      <c r="AJW83" s="8"/>
      <c r="AJX83" s="8"/>
      <c r="AJY83" s="8"/>
      <c r="AJZ83" s="8"/>
      <c r="AKA83" s="8"/>
      <c r="AKB83" s="8"/>
      <c r="AKC83" s="8"/>
      <c r="AKD83" s="8"/>
      <c r="AKE83" s="8"/>
      <c r="AKF83" s="8"/>
      <c r="AKG83" s="8"/>
      <c r="AKH83" s="8"/>
      <c r="AKI83" s="8"/>
      <c r="AKJ83" s="8"/>
      <c r="AKK83" s="8"/>
      <c r="AKL83" s="8"/>
      <c r="AKM83" s="8"/>
      <c r="AKN83" s="8"/>
      <c r="AKO83" s="8"/>
      <c r="AKP83" s="8"/>
      <c r="AKQ83" s="8"/>
      <c r="AKR83" s="8"/>
      <c r="AKS83" s="8"/>
      <c r="AKT83" s="8"/>
      <c r="AKU83" s="8"/>
      <c r="AKV83" s="8"/>
      <c r="AKW83" s="8"/>
      <c r="AKX83" s="8"/>
      <c r="AKY83" s="8"/>
      <c r="AKZ83" s="8"/>
      <c r="ALA83" s="8"/>
      <c r="ALB83" s="8"/>
      <c r="ALC83" s="8"/>
      <c r="ALD83" s="8"/>
      <c r="ALE83" s="8"/>
      <c r="ALF83" s="8"/>
      <c r="ALG83" s="8"/>
      <c r="ALH83" s="8"/>
      <c r="ALI83" s="8"/>
      <c r="ALJ83" s="8"/>
      <c r="ALK83" s="8"/>
      <c r="ALL83" s="8"/>
      <c r="ALM83" s="8"/>
      <c r="ALN83" s="8"/>
      <c r="ALO83" s="8"/>
      <c r="ALP83" s="8"/>
      <c r="ALQ83" s="8"/>
      <c r="ALR83" s="8"/>
      <c r="ALS83" s="8"/>
      <c r="ALT83" s="8"/>
      <c r="ALU83" s="8"/>
      <c r="ALV83" s="8"/>
      <c r="ALW83" s="8"/>
      <c r="ALX83" s="8"/>
      <c r="ALY83" s="8"/>
      <c r="ALZ83" s="8"/>
      <c r="AMA83" s="8"/>
      <c r="AMB83" s="8"/>
      <c r="AMC83" s="8"/>
      <c r="AMD83" s="8"/>
      <c r="AME83" s="8"/>
      <c r="AMF83" s="8"/>
      <c r="AMG83" s="8"/>
      <c r="AMH83" s="8"/>
      <c r="AMI83" s="8"/>
      <c r="AMJ83" s="8"/>
      <c r="AMK83" s="8"/>
      <c r="AML83" s="8"/>
      <c r="AMM83" s="8"/>
      <c r="AMN83" s="8"/>
      <c r="AMO83" s="8"/>
      <c r="AMP83" s="8"/>
      <c r="AMQ83" s="8"/>
      <c r="AMR83" s="8"/>
      <c r="AMS83" s="8"/>
      <c r="AMT83" s="8"/>
      <c r="AMU83" s="8"/>
      <c r="AMV83" s="8"/>
      <c r="AMW83" s="8"/>
      <c r="AMX83" s="8"/>
      <c r="AMY83" s="8"/>
      <c r="AMZ83" s="8"/>
      <c r="ANA83" s="8"/>
      <c r="ANB83" s="8"/>
      <c r="ANC83" s="8"/>
      <c r="AND83" s="8"/>
      <c r="ANE83" s="8"/>
      <c r="ANF83" s="8"/>
      <c r="ANG83" s="8"/>
      <c r="ANH83" s="8"/>
      <c r="ANI83" s="8"/>
      <c r="ANJ83" s="8"/>
      <c r="ANK83" s="8"/>
      <c r="ANL83" s="8"/>
      <c r="ANM83" s="8"/>
      <c r="ANN83" s="8"/>
      <c r="ANO83" s="8"/>
      <c r="ANP83" s="8"/>
      <c r="ANQ83" s="8"/>
      <c r="ANR83" s="8"/>
      <c r="ANS83" s="8"/>
      <c r="ANT83" s="8"/>
      <c r="ANU83" s="8"/>
      <c r="ANV83" s="8"/>
      <c r="ANW83" s="8"/>
      <c r="ANX83" s="8"/>
      <c r="ANY83" s="8"/>
      <c r="ANZ83" s="8"/>
      <c r="AOA83" s="8"/>
      <c r="AOB83" s="8"/>
      <c r="AOC83" s="8"/>
      <c r="AOD83" s="8"/>
      <c r="AOE83" s="8"/>
      <c r="AOF83" s="8"/>
      <c r="AOG83" s="8"/>
      <c r="AOH83" s="8"/>
      <c r="AOI83" s="8"/>
      <c r="AOJ83" s="8"/>
      <c r="AOK83" s="8"/>
      <c r="AOL83" s="8"/>
      <c r="AOM83" s="8"/>
      <c r="AON83" s="8"/>
      <c r="AOO83" s="8"/>
      <c r="AOP83" s="8"/>
      <c r="AOQ83" s="8"/>
      <c r="AOR83" s="8"/>
      <c r="AOS83" s="8"/>
      <c r="AOT83" s="8"/>
      <c r="AOU83" s="8"/>
      <c r="AOV83" s="8"/>
      <c r="AOW83" s="8"/>
      <c r="AOX83" s="8"/>
      <c r="AOY83" s="8"/>
      <c r="AOZ83" s="8"/>
      <c r="APA83" s="8"/>
      <c r="APB83" s="8"/>
      <c r="APC83" s="8"/>
      <c r="APD83" s="8"/>
      <c r="APE83" s="8"/>
      <c r="APF83" s="8"/>
      <c r="APG83" s="8"/>
      <c r="APH83" s="8"/>
      <c r="API83" s="8"/>
      <c r="APJ83" s="8"/>
      <c r="APK83" s="8"/>
      <c r="APL83" s="8"/>
      <c r="APM83" s="8"/>
      <c r="APN83" s="8"/>
      <c r="APO83" s="8"/>
      <c r="APP83" s="8"/>
      <c r="APQ83" s="8"/>
      <c r="APR83" s="8"/>
      <c r="APS83" s="8"/>
      <c r="APT83" s="8"/>
      <c r="APU83" s="8"/>
      <c r="APV83" s="8"/>
      <c r="APW83" s="8"/>
      <c r="APX83" s="8"/>
      <c r="APY83" s="8"/>
      <c r="APZ83" s="8"/>
      <c r="AQA83" s="8"/>
      <c r="AQB83" s="8"/>
      <c r="AQC83" s="8"/>
      <c r="AQD83" s="8"/>
      <c r="AQE83" s="8"/>
      <c r="AQF83" s="8"/>
      <c r="AQG83" s="8"/>
      <c r="AQH83" s="8"/>
      <c r="AQI83" s="8"/>
      <c r="AQJ83" s="8"/>
      <c r="AQK83" s="8"/>
      <c r="AQL83" s="8"/>
      <c r="AQM83" s="8"/>
      <c r="AQN83" s="8"/>
      <c r="AQO83" s="8"/>
      <c r="AQP83" s="8"/>
      <c r="AQQ83" s="8"/>
      <c r="AQR83" s="8"/>
      <c r="AQS83" s="8"/>
      <c r="AQT83" s="8"/>
      <c r="AQU83" s="8"/>
      <c r="AQV83" s="8"/>
      <c r="AQW83" s="8"/>
      <c r="AQX83" s="8"/>
      <c r="AQY83" s="8"/>
      <c r="AQZ83" s="8"/>
      <c r="ARA83" s="8"/>
      <c r="ARB83" s="8"/>
      <c r="ARC83" s="8"/>
      <c r="ARD83" s="8"/>
      <c r="ARE83" s="8"/>
      <c r="ARF83" s="8"/>
      <c r="ARG83" s="8"/>
      <c r="ARH83" s="8"/>
      <c r="ARI83" s="8"/>
      <c r="ARJ83" s="8"/>
      <c r="ARK83" s="8"/>
      <c r="ARL83" s="8"/>
      <c r="ARM83" s="8"/>
      <c r="ARN83" s="8"/>
      <c r="ARO83" s="8"/>
      <c r="ARP83" s="8"/>
      <c r="ARQ83" s="8"/>
      <c r="ARR83" s="8"/>
      <c r="ARS83" s="8"/>
      <c r="ART83" s="8"/>
      <c r="ARU83" s="8"/>
      <c r="ARV83" s="8"/>
      <c r="ARW83" s="8"/>
      <c r="ARX83" s="8"/>
      <c r="ARY83" s="8"/>
      <c r="ARZ83" s="8"/>
      <c r="ASA83" s="8"/>
      <c r="ASB83" s="8"/>
      <c r="ASC83" s="8"/>
      <c r="ASD83" s="8"/>
      <c r="ASE83" s="8"/>
      <c r="ASF83" s="8"/>
      <c r="ASG83" s="8"/>
      <c r="ASH83" s="8"/>
      <c r="ASI83" s="8"/>
      <c r="ASJ83" s="8"/>
      <c r="ASK83" s="8"/>
      <c r="ASL83" s="8"/>
      <c r="ASM83" s="8"/>
      <c r="ASN83" s="8"/>
      <c r="ASO83" s="8"/>
      <c r="ASP83" s="8"/>
      <c r="ASQ83" s="8"/>
      <c r="ASR83" s="8"/>
      <c r="ASS83" s="8"/>
      <c r="AST83" s="8"/>
      <c r="ASU83" s="8"/>
      <c r="ASV83" s="8"/>
      <c r="ASW83" s="8"/>
      <c r="ASX83" s="8"/>
      <c r="ASY83" s="8"/>
      <c r="ASZ83" s="8"/>
      <c r="ATA83" s="8"/>
      <c r="ATB83" s="8"/>
      <c r="ATC83" s="8"/>
      <c r="ATD83" s="8"/>
      <c r="ATE83" s="8"/>
      <c r="ATF83" s="8"/>
      <c r="ATG83" s="8"/>
      <c r="ATH83" s="8"/>
      <c r="ATI83" s="8"/>
      <c r="ATJ83" s="8"/>
      <c r="ATK83" s="8"/>
      <c r="ATL83" s="8"/>
      <c r="ATM83" s="8"/>
      <c r="ATN83" s="8"/>
      <c r="ATO83" s="8"/>
      <c r="ATP83" s="8"/>
      <c r="ATQ83" s="8"/>
      <c r="ATR83" s="8"/>
      <c r="ATS83" s="8"/>
      <c r="ATT83" s="8"/>
      <c r="ATU83" s="8"/>
      <c r="ATV83" s="8"/>
      <c r="ATW83" s="8"/>
      <c r="ATX83" s="8"/>
      <c r="ATY83" s="8"/>
      <c r="ATZ83" s="8"/>
      <c r="AUA83" s="8"/>
      <c r="AUB83" s="8"/>
      <c r="AUC83" s="8"/>
      <c r="AUD83" s="8"/>
      <c r="AUE83" s="8"/>
      <c r="AUF83" s="8"/>
      <c r="AUG83" s="8"/>
      <c r="AUH83" s="8"/>
      <c r="AUI83" s="8"/>
      <c r="AUJ83" s="8"/>
      <c r="AUK83" s="8"/>
      <c r="AUL83" s="8"/>
      <c r="AUM83" s="8"/>
      <c r="AUN83" s="8"/>
      <c r="AUO83" s="8"/>
      <c r="AUP83" s="8"/>
      <c r="AUQ83" s="8"/>
      <c r="AUR83" s="8"/>
      <c r="AUS83" s="8"/>
      <c r="AUT83" s="8"/>
      <c r="AUU83" s="8"/>
      <c r="AUV83" s="8"/>
      <c r="AUW83" s="8"/>
      <c r="AUX83" s="8"/>
      <c r="AUY83" s="8"/>
      <c r="AUZ83" s="8"/>
      <c r="AVA83" s="8"/>
      <c r="AVB83" s="8"/>
      <c r="AVC83" s="8"/>
      <c r="AVD83" s="8"/>
      <c r="AVE83" s="8"/>
      <c r="AVF83" s="8"/>
      <c r="AVG83" s="8"/>
      <c r="AVH83" s="8"/>
      <c r="AVI83" s="8"/>
      <c r="AVJ83" s="8"/>
      <c r="AVK83" s="8"/>
      <c r="AVL83" s="8"/>
      <c r="AVM83" s="8"/>
      <c r="AVN83" s="8"/>
      <c r="AVO83" s="8"/>
      <c r="AVP83" s="8"/>
      <c r="AVQ83" s="8"/>
      <c r="AVR83" s="8"/>
      <c r="AVS83" s="8"/>
      <c r="AVT83" s="8"/>
      <c r="AVU83" s="8"/>
      <c r="AVV83" s="8"/>
      <c r="AVW83" s="8"/>
      <c r="AVX83" s="8"/>
      <c r="AVY83" s="8"/>
      <c r="AVZ83" s="8"/>
      <c r="AWA83" s="8"/>
      <c r="AWB83" s="8"/>
      <c r="AWC83" s="8"/>
      <c r="AWD83" s="8"/>
      <c r="AWE83" s="8"/>
      <c r="AWF83" s="8"/>
      <c r="AWG83" s="8"/>
      <c r="AWH83" s="8"/>
      <c r="AWI83" s="8"/>
      <c r="AWJ83" s="8"/>
      <c r="AWK83" s="8"/>
      <c r="AWL83" s="8"/>
      <c r="AWM83" s="8"/>
      <c r="AWN83" s="8"/>
      <c r="AWO83" s="8"/>
      <c r="AWP83" s="8"/>
      <c r="AWQ83" s="8"/>
      <c r="AWR83" s="8"/>
      <c r="AWS83" s="8"/>
      <c r="AWT83" s="8"/>
      <c r="AWU83" s="8"/>
      <c r="AWV83" s="8"/>
      <c r="AWW83" s="8"/>
      <c r="AWX83" s="8"/>
      <c r="AWY83" s="8"/>
      <c r="AWZ83" s="8"/>
      <c r="AXA83" s="8"/>
      <c r="AXB83" s="8"/>
      <c r="AXC83" s="8"/>
      <c r="AXD83" s="8"/>
      <c r="AXE83" s="8"/>
      <c r="AXF83" s="8"/>
      <c r="AXG83" s="8"/>
      <c r="AXH83" s="8"/>
      <c r="AXI83" s="8"/>
      <c r="AXJ83" s="8"/>
      <c r="AXK83" s="8"/>
      <c r="AXL83" s="8"/>
      <c r="AXM83" s="8"/>
      <c r="AXN83" s="8"/>
      <c r="AXO83" s="8"/>
      <c r="AXP83" s="8"/>
      <c r="AXQ83" s="8"/>
      <c r="AXR83" s="8"/>
      <c r="AXS83" s="8"/>
      <c r="AXT83" s="8"/>
      <c r="AXU83" s="8"/>
      <c r="AXV83" s="8"/>
      <c r="AXW83" s="8"/>
      <c r="AXX83" s="8"/>
      <c r="AXY83" s="8"/>
      <c r="AXZ83" s="8"/>
      <c r="AYA83" s="8"/>
      <c r="AYB83" s="8"/>
      <c r="AYC83" s="8"/>
      <c r="AYD83" s="8"/>
      <c r="AYE83" s="8"/>
      <c r="AYF83" s="8"/>
      <c r="AYG83" s="8"/>
      <c r="AYH83" s="8"/>
      <c r="AYI83" s="8"/>
      <c r="AYJ83" s="8"/>
      <c r="AYK83" s="8"/>
      <c r="AYL83" s="8"/>
      <c r="AYM83" s="8"/>
      <c r="AYN83" s="8"/>
      <c r="AYO83" s="8"/>
      <c r="AYP83" s="8"/>
      <c r="AYQ83" s="8"/>
      <c r="AYR83" s="8"/>
      <c r="AYS83" s="8"/>
      <c r="AYT83" s="8"/>
      <c r="AYU83" s="8"/>
      <c r="AYV83" s="8"/>
      <c r="AYW83" s="8"/>
      <c r="AYX83" s="8"/>
      <c r="AYY83" s="8"/>
      <c r="AYZ83" s="8"/>
      <c r="AZA83" s="8"/>
      <c r="AZB83" s="8"/>
      <c r="AZC83" s="8"/>
      <c r="AZD83" s="8"/>
      <c r="AZE83" s="8"/>
      <c r="AZF83" s="8"/>
      <c r="AZG83" s="8"/>
      <c r="AZH83" s="8"/>
      <c r="AZI83" s="8"/>
      <c r="AZJ83" s="8"/>
      <c r="AZK83" s="8"/>
      <c r="AZL83" s="8"/>
      <c r="AZM83" s="8"/>
      <c r="AZN83" s="8"/>
      <c r="AZO83" s="8"/>
      <c r="AZP83" s="8"/>
      <c r="AZQ83" s="8"/>
      <c r="AZR83" s="8"/>
      <c r="AZS83" s="8"/>
      <c r="AZT83" s="8"/>
      <c r="AZU83" s="8"/>
      <c r="AZV83" s="8"/>
      <c r="AZW83" s="8"/>
      <c r="AZX83" s="8"/>
      <c r="AZY83" s="8"/>
      <c r="AZZ83" s="8"/>
      <c r="BAA83" s="8"/>
      <c r="BAB83" s="8"/>
      <c r="BAC83" s="8"/>
      <c r="BAD83" s="8"/>
      <c r="BAE83" s="8"/>
      <c r="BAF83" s="8"/>
      <c r="BAG83" s="8"/>
      <c r="BAH83" s="8"/>
      <c r="BAI83" s="8"/>
      <c r="BAJ83" s="8"/>
      <c r="BAK83" s="8"/>
      <c r="BAL83" s="8"/>
      <c r="BAM83" s="8"/>
      <c r="BAN83" s="8"/>
      <c r="BAO83" s="8"/>
      <c r="BAP83" s="8"/>
      <c r="BAQ83" s="8"/>
      <c r="BAR83" s="8"/>
      <c r="BAS83" s="8"/>
      <c r="BAT83" s="8"/>
      <c r="BAU83" s="8"/>
      <c r="BAV83" s="8"/>
      <c r="BAW83" s="8"/>
      <c r="BAX83" s="8"/>
      <c r="BAY83" s="8"/>
      <c r="BAZ83" s="8"/>
      <c r="BBA83" s="8"/>
      <c r="BBB83" s="8"/>
      <c r="BBC83" s="8"/>
      <c r="BBD83" s="8"/>
      <c r="BBE83" s="8"/>
      <c r="BBF83" s="8"/>
      <c r="BBG83" s="8"/>
      <c r="BBH83" s="8"/>
      <c r="BBI83" s="8"/>
      <c r="BBJ83" s="8"/>
      <c r="BBK83" s="8"/>
      <c r="BBL83" s="8"/>
      <c r="BBM83" s="8"/>
      <c r="BBN83" s="8"/>
      <c r="BBO83" s="8"/>
      <c r="BBP83" s="8"/>
      <c r="BBQ83" s="8"/>
      <c r="BBR83" s="8"/>
      <c r="BBS83" s="8"/>
      <c r="BBT83" s="8"/>
      <c r="BBU83" s="8"/>
      <c r="BBV83" s="8"/>
      <c r="BBW83" s="8"/>
      <c r="BBX83" s="8"/>
      <c r="BBY83" s="8"/>
      <c r="BBZ83" s="8"/>
      <c r="BCA83" s="8"/>
      <c r="BCB83" s="8"/>
      <c r="BCC83" s="8"/>
      <c r="BCD83" s="8"/>
      <c r="BCE83" s="8"/>
      <c r="BCF83" s="8"/>
      <c r="BCG83" s="8"/>
      <c r="BCH83" s="8"/>
      <c r="BCI83" s="8"/>
      <c r="BCJ83" s="8"/>
      <c r="BCK83" s="8"/>
      <c r="BCL83" s="8"/>
      <c r="BCM83" s="8"/>
      <c r="BCN83" s="8"/>
      <c r="BCO83" s="8"/>
      <c r="BCP83" s="8"/>
      <c r="BCQ83" s="8"/>
      <c r="BCR83" s="8"/>
      <c r="BCS83" s="8"/>
      <c r="BCT83" s="8"/>
      <c r="BCU83" s="8"/>
      <c r="BCV83" s="8"/>
      <c r="BCW83" s="8"/>
      <c r="BCX83" s="8"/>
      <c r="BCY83" s="8"/>
      <c r="BCZ83" s="8"/>
      <c r="BDA83" s="8"/>
      <c r="BDB83" s="8"/>
      <c r="BDC83" s="8"/>
      <c r="BDD83" s="8"/>
      <c r="BDE83" s="8"/>
      <c r="BDF83" s="8"/>
      <c r="BDG83" s="8"/>
      <c r="BDH83" s="8"/>
      <c r="BDI83" s="8"/>
      <c r="BDJ83" s="8"/>
      <c r="BDK83" s="8"/>
      <c r="BDL83" s="8"/>
      <c r="BDM83" s="8"/>
      <c r="BDN83" s="8"/>
      <c r="BDO83" s="8"/>
      <c r="BDP83" s="8"/>
      <c r="BDQ83" s="8"/>
      <c r="BDR83" s="8"/>
      <c r="BDS83" s="8"/>
      <c r="BDT83" s="8"/>
      <c r="BDU83" s="8"/>
      <c r="BDV83" s="8"/>
      <c r="BDW83" s="8"/>
      <c r="BDX83" s="8"/>
      <c r="BDY83" s="8"/>
      <c r="BDZ83" s="8"/>
      <c r="BEA83" s="8"/>
      <c r="BEB83" s="8"/>
      <c r="BEC83" s="8"/>
      <c r="BED83" s="8"/>
      <c r="BEE83" s="8"/>
      <c r="BEF83" s="8"/>
      <c r="BEG83" s="8"/>
      <c r="BEH83" s="8"/>
      <c r="BEI83" s="8"/>
      <c r="BEJ83" s="8"/>
      <c r="BEK83" s="8"/>
      <c r="BEL83" s="8"/>
      <c r="BEM83" s="8"/>
      <c r="BEN83" s="8"/>
      <c r="BEO83" s="8"/>
      <c r="BEP83" s="8"/>
      <c r="BEQ83" s="8"/>
      <c r="BER83" s="8"/>
      <c r="BES83" s="8"/>
      <c r="BET83" s="8"/>
      <c r="BEU83" s="8"/>
      <c r="BEV83" s="8"/>
      <c r="BEW83" s="8"/>
      <c r="BEX83" s="8"/>
      <c r="BEY83" s="8"/>
      <c r="BEZ83" s="8"/>
      <c r="BFA83" s="8"/>
      <c r="BFB83" s="8"/>
      <c r="BFC83" s="8"/>
      <c r="BFD83" s="8"/>
      <c r="BFE83" s="8"/>
      <c r="BFF83" s="8"/>
      <c r="BFG83" s="8"/>
      <c r="BFH83" s="8"/>
      <c r="BFI83" s="8"/>
      <c r="BFJ83" s="8"/>
      <c r="BFK83" s="8"/>
      <c r="BFL83" s="8"/>
      <c r="BFM83" s="8"/>
      <c r="BFN83" s="8"/>
      <c r="BFO83" s="8"/>
      <c r="BFP83" s="8"/>
      <c r="BFQ83" s="8"/>
      <c r="BFR83" s="8"/>
      <c r="BFS83" s="8"/>
      <c r="BFT83" s="8"/>
      <c r="BFU83" s="8"/>
      <c r="BFV83" s="8"/>
      <c r="BFW83" s="8"/>
      <c r="BFX83" s="8"/>
      <c r="BFY83" s="8"/>
      <c r="BFZ83" s="8"/>
      <c r="BGA83" s="8"/>
      <c r="BGB83" s="8"/>
      <c r="BGC83" s="8"/>
      <c r="BGD83" s="8"/>
      <c r="BGE83" s="8"/>
      <c r="BGF83" s="8"/>
      <c r="BGG83" s="8"/>
      <c r="BGH83" s="8"/>
      <c r="BGI83" s="8"/>
      <c r="BGJ83" s="8"/>
      <c r="BGK83" s="8"/>
      <c r="BGL83" s="8"/>
      <c r="BGM83" s="8"/>
      <c r="BGN83" s="8"/>
      <c r="BGO83" s="8"/>
      <c r="BGP83" s="8"/>
      <c r="BGQ83" s="8"/>
      <c r="BGR83" s="8"/>
      <c r="BGS83" s="8"/>
      <c r="BGT83" s="8"/>
      <c r="BGU83" s="8"/>
      <c r="BGV83" s="8"/>
      <c r="BGW83" s="8"/>
      <c r="BGX83" s="8"/>
      <c r="BGY83" s="8"/>
      <c r="BGZ83" s="8"/>
      <c r="BHA83" s="8"/>
      <c r="BHB83" s="8"/>
      <c r="BHC83" s="8"/>
      <c r="BHD83" s="8"/>
      <c r="BHE83" s="8"/>
      <c r="BHF83" s="8"/>
      <c r="BHG83" s="8"/>
      <c r="BHH83" s="8"/>
      <c r="BHI83" s="8"/>
      <c r="BHJ83" s="8"/>
      <c r="BHK83" s="8"/>
      <c r="BHL83" s="8"/>
      <c r="BHM83" s="8"/>
      <c r="BHN83" s="8"/>
      <c r="BHO83" s="8"/>
      <c r="BHP83" s="8"/>
      <c r="BHQ83" s="8"/>
      <c r="BHR83" s="8"/>
      <c r="BHS83" s="8"/>
      <c r="BHT83" s="8"/>
      <c r="BHU83" s="8"/>
      <c r="BHV83" s="8"/>
      <c r="BHW83" s="8"/>
      <c r="BHX83" s="8"/>
      <c r="BHY83" s="8"/>
      <c r="BHZ83" s="8"/>
      <c r="BIA83" s="8"/>
      <c r="BIB83" s="8"/>
      <c r="BIC83" s="8"/>
      <c r="BID83" s="8"/>
      <c r="BIE83" s="8"/>
      <c r="BIF83" s="8"/>
      <c r="BIG83" s="8"/>
      <c r="BIH83" s="8"/>
      <c r="BII83" s="8"/>
      <c r="BIJ83" s="8"/>
      <c r="BIK83" s="8"/>
      <c r="BIL83" s="8"/>
      <c r="BIM83" s="8"/>
      <c r="BIN83" s="8"/>
      <c r="BIO83" s="8"/>
      <c r="BIP83" s="8"/>
      <c r="BIQ83" s="8"/>
      <c r="BIR83" s="8"/>
      <c r="BIS83" s="8"/>
      <c r="BIT83" s="8"/>
      <c r="BIU83" s="8"/>
      <c r="BIV83" s="8"/>
      <c r="BIW83" s="8"/>
      <c r="BIX83" s="8"/>
      <c r="BIY83" s="8"/>
      <c r="BIZ83" s="8"/>
      <c r="BJA83" s="8"/>
      <c r="BJB83" s="8"/>
      <c r="BJC83" s="8"/>
      <c r="BJD83" s="8"/>
      <c r="BJE83" s="8"/>
      <c r="BJF83" s="8"/>
      <c r="BJG83" s="8"/>
      <c r="BJH83" s="8"/>
      <c r="BJI83" s="8"/>
      <c r="BJJ83" s="8"/>
      <c r="BJK83" s="8"/>
      <c r="BJL83" s="8"/>
      <c r="BJM83" s="8"/>
      <c r="BJN83" s="8"/>
      <c r="BJO83" s="8"/>
      <c r="BJP83" s="8"/>
      <c r="BJQ83" s="8"/>
      <c r="BJR83" s="8"/>
      <c r="BJS83" s="8"/>
      <c r="BJT83" s="8"/>
      <c r="BJU83" s="8"/>
      <c r="BJV83" s="8"/>
      <c r="BJW83" s="8"/>
      <c r="BJX83" s="8"/>
      <c r="BJY83" s="8"/>
      <c r="BJZ83" s="8"/>
      <c r="BKA83" s="8"/>
      <c r="BKB83" s="8"/>
      <c r="BKC83" s="8"/>
      <c r="BKD83" s="8"/>
      <c r="BKE83" s="8"/>
      <c r="BKF83" s="8"/>
      <c r="BKG83" s="8"/>
      <c r="BKH83" s="8"/>
      <c r="BKI83" s="8"/>
      <c r="BKJ83" s="8"/>
      <c r="BKK83" s="8"/>
      <c r="BKL83" s="8"/>
      <c r="BKM83" s="8"/>
      <c r="BKN83" s="8"/>
      <c r="BKO83" s="8"/>
      <c r="BKP83" s="8"/>
      <c r="BKQ83" s="8"/>
      <c r="BKR83" s="8"/>
      <c r="BKS83" s="8"/>
      <c r="BKT83" s="8"/>
      <c r="BKU83" s="8"/>
      <c r="BKV83" s="8"/>
      <c r="BKW83" s="8"/>
      <c r="BKX83" s="8"/>
      <c r="BKY83" s="8"/>
      <c r="BKZ83" s="8"/>
      <c r="BLA83" s="8"/>
      <c r="BLB83" s="8"/>
      <c r="BLC83" s="8"/>
      <c r="BLD83" s="8"/>
      <c r="BLE83" s="8"/>
      <c r="BLF83" s="8"/>
      <c r="BLG83" s="8"/>
      <c r="BLH83" s="8"/>
      <c r="BLI83" s="8"/>
      <c r="BLJ83" s="8"/>
      <c r="BLK83" s="8"/>
      <c r="BLL83" s="8"/>
      <c r="BLM83" s="8"/>
      <c r="BLN83" s="8"/>
      <c r="BLO83" s="8"/>
      <c r="BLP83" s="8"/>
      <c r="BLQ83" s="8"/>
      <c r="BLR83" s="8"/>
      <c r="BLS83" s="8"/>
      <c r="BLT83" s="8"/>
      <c r="BLU83" s="8"/>
      <c r="BLV83" s="8"/>
      <c r="BLW83" s="8"/>
      <c r="BLX83" s="8"/>
      <c r="BLY83" s="8"/>
      <c r="BLZ83" s="8"/>
      <c r="BMA83" s="8"/>
      <c r="BMB83" s="8"/>
      <c r="BMC83" s="8"/>
      <c r="BMD83" s="8"/>
      <c r="BME83" s="8"/>
      <c r="BMF83" s="8"/>
      <c r="BMG83" s="8"/>
      <c r="BMH83" s="8"/>
      <c r="BMI83" s="8"/>
      <c r="BMJ83" s="8"/>
      <c r="BMK83" s="8"/>
      <c r="BML83" s="8"/>
      <c r="BMM83" s="8"/>
      <c r="BMN83" s="8"/>
      <c r="BMO83" s="8"/>
      <c r="BMP83" s="8"/>
      <c r="BMQ83" s="8"/>
      <c r="BMR83" s="8"/>
      <c r="BMS83" s="8"/>
      <c r="BMT83" s="8"/>
      <c r="BMU83" s="8"/>
      <c r="BMV83" s="8"/>
      <c r="BMW83" s="8"/>
      <c r="BMX83" s="8"/>
      <c r="BMY83" s="8"/>
      <c r="BMZ83" s="8"/>
      <c r="BNA83" s="8"/>
      <c r="BNB83" s="8"/>
      <c r="BNC83" s="8"/>
      <c r="BND83" s="8"/>
      <c r="BNE83" s="8"/>
      <c r="BNF83" s="8"/>
      <c r="BNG83" s="8"/>
      <c r="BNH83" s="8"/>
      <c r="BNI83" s="8"/>
      <c r="BNJ83" s="8"/>
      <c r="BNK83" s="8"/>
      <c r="BNL83" s="8"/>
      <c r="BNM83" s="8"/>
      <c r="BNN83" s="8"/>
      <c r="BNO83" s="8"/>
      <c r="BNP83" s="8"/>
      <c r="BNQ83" s="8"/>
      <c r="BNR83" s="8"/>
      <c r="BNS83" s="8"/>
      <c r="BNT83" s="8"/>
      <c r="BNU83" s="8"/>
      <c r="BNV83" s="8"/>
      <c r="BNW83" s="8"/>
      <c r="BNX83" s="8"/>
      <c r="BNY83" s="8"/>
      <c r="BNZ83" s="8"/>
      <c r="BOA83" s="8"/>
      <c r="BOB83" s="8"/>
      <c r="BOC83" s="8"/>
      <c r="BOD83" s="8"/>
      <c r="BOE83" s="8"/>
      <c r="BOF83" s="8"/>
      <c r="BOG83" s="8"/>
      <c r="BOH83" s="8"/>
      <c r="BOI83" s="8"/>
      <c r="BOJ83" s="8"/>
      <c r="BOK83" s="8"/>
      <c r="BOL83" s="8"/>
      <c r="BOM83" s="8"/>
      <c r="BON83" s="8"/>
      <c r="BOO83" s="8"/>
      <c r="BOP83" s="8"/>
      <c r="BOQ83" s="8"/>
      <c r="BOR83" s="8"/>
      <c r="BOS83" s="8"/>
      <c r="BOT83" s="8"/>
      <c r="BOU83" s="8"/>
      <c r="BOV83" s="8"/>
      <c r="BOW83" s="8"/>
      <c r="BOX83" s="8"/>
      <c r="BOY83" s="8"/>
      <c r="BOZ83" s="8"/>
      <c r="BPA83" s="8"/>
      <c r="BPB83" s="8"/>
      <c r="BPC83" s="8"/>
      <c r="BPD83" s="8"/>
      <c r="BPE83" s="8"/>
      <c r="BPF83" s="8"/>
      <c r="BPG83" s="8"/>
      <c r="BPH83" s="8"/>
      <c r="BPI83" s="8"/>
      <c r="BPJ83" s="8"/>
      <c r="BPK83" s="8"/>
      <c r="BPL83" s="8"/>
      <c r="BPM83" s="8"/>
      <c r="BPN83" s="8"/>
      <c r="BPO83" s="8"/>
      <c r="BPP83" s="8"/>
      <c r="BPQ83" s="8"/>
      <c r="BPR83" s="8"/>
      <c r="BPS83" s="8"/>
      <c r="BPT83" s="8"/>
      <c r="BPU83" s="8"/>
      <c r="BPV83" s="8"/>
      <c r="BPW83" s="8"/>
      <c r="BPX83" s="8"/>
      <c r="BPY83" s="8"/>
      <c r="BPZ83" s="8"/>
      <c r="BQA83" s="8"/>
      <c r="BQB83" s="8"/>
      <c r="BQC83" s="8"/>
      <c r="BQD83" s="8"/>
      <c r="BQE83" s="8"/>
      <c r="BQF83" s="8"/>
      <c r="BQG83" s="8"/>
      <c r="BQH83" s="8"/>
      <c r="BQI83" s="8"/>
      <c r="BQJ83" s="8"/>
      <c r="BQK83" s="8"/>
      <c r="BQL83" s="8"/>
      <c r="BQM83" s="8"/>
      <c r="BQN83" s="8"/>
      <c r="BQO83" s="8"/>
      <c r="BQP83" s="8"/>
      <c r="BQQ83" s="8"/>
      <c r="BQR83" s="8"/>
      <c r="BQS83" s="8"/>
      <c r="BQT83" s="8"/>
      <c r="BQU83" s="8"/>
      <c r="BQV83" s="8"/>
      <c r="BQW83" s="8"/>
      <c r="BQX83" s="8"/>
      <c r="BQY83" s="8"/>
      <c r="BQZ83" s="8"/>
      <c r="BRA83" s="8"/>
      <c r="BRB83" s="8"/>
      <c r="BRC83" s="8"/>
      <c r="BRD83" s="8"/>
      <c r="BRE83" s="8"/>
      <c r="BRF83" s="8"/>
      <c r="BRG83" s="8"/>
      <c r="BRH83" s="8"/>
      <c r="BRI83" s="8"/>
      <c r="BRJ83" s="8"/>
      <c r="BRK83" s="8"/>
      <c r="BRL83" s="8"/>
      <c r="BRM83" s="8"/>
      <c r="BRN83" s="8"/>
      <c r="BRO83" s="8"/>
      <c r="BRP83" s="8"/>
      <c r="BRQ83" s="8"/>
      <c r="BRR83" s="8"/>
      <c r="BRS83" s="8"/>
      <c r="BRT83" s="8"/>
      <c r="BRU83" s="8"/>
      <c r="BRV83" s="8"/>
      <c r="BRW83" s="8"/>
      <c r="BRX83" s="8"/>
      <c r="BRY83" s="8"/>
      <c r="BRZ83" s="8"/>
      <c r="BSA83" s="8"/>
      <c r="BSB83" s="8"/>
      <c r="BSC83" s="8"/>
      <c r="BSD83" s="8"/>
      <c r="BSE83" s="8"/>
      <c r="BSF83" s="8"/>
      <c r="BSG83" s="8"/>
      <c r="BSH83" s="8"/>
      <c r="BSI83" s="8"/>
      <c r="BSJ83" s="8"/>
      <c r="BSK83" s="8"/>
      <c r="BSL83" s="8"/>
      <c r="BSM83" s="8"/>
      <c r="BSN83" s="8"/>
      <c r="BSO83" s="8"/>
      <c r="BSP83" s="8"/>
      <c r="BSQ83" s="8"/>
      <c r="BSR83" s="8"/>
      <c r="BSS83" s="8"/>
      <c r="BST83" s="8"/>
      <c r="BSU83" s="8"/>
      <c r="BSV83" s="8"/>
      <c r="BSW83" s="8"/>
      <c r="BSX83" s="8"/>
      <c r="BSY83" s="8"/>
      <c r="BSZ83" s="8"/>
      <c r="BTA83" s="8"/>
      <c r="BTB83" s="8"/>
      <c r="BTC83" s="8"/>
      <c r="BTD83" s="8"/>
      <c r="BTE83" s="8"/>
      <c r="BTF83" s="8"/>
      <c r="BTG83" s="8"/>
      <c r="BTH83" s="8"/>
      <c r="BTI83" s="8"/>
      <c r="BTJ83" s="8"/>
      <c r="BTK83" s="8"/>
      <c r="BTL83" s="8"/>
      <c r="BTM83" s="8"/>
      <c r="BTN83" s="8"/>
      <c r="BTO83" s="8"/>
      <c r="BTP83" s="8"/>
      <c r="BTQ83" s="8"/>
      <c r="BTR83" s="8"/>
      <c r="BTS83" s="8"/>
      <c r="BTT83" s="8"/>
      <c r="BTU83" s="8"/>
      <c r="BTV83" s="8"/>
      <c r="BTW83" s="8"/>
      <c r="BTX83" s="8"/>
      <c r="BTY83" s="8"/>
      <c r="BTZ83" s="8"/>
      <c r="BUA83" s="8"/>
      <c r="BUB83" s="8"/>
      <c r="BUC83" s="8"/>
      <c r="BUD83" s="8"/>
      <c r="BUE83" s="8"/>
      <c r="BUF83" s="8"/>
      <c r="BUG83" s="8"/>
      <c r="BUH83" s="8"/>
      <c r="BUI83" s="8"/>
      <c r="BUJ83" s="8"/>
      <c r="BUK83" s="8"/>
      <c r="BUL83" s="8"/>
      <c r="BUM83" s="8"/>
      <c r="BUN83" s="8"/>
      <c r="BUO83" s="8"/>
      <c r="BUP83" s="8"/>
      <c r="BUQ83" s="8"/>
      <c r="BUR83" s="8"/>
      <c r="BUS83" s="8"/>
      <c r="BUT83" s="8"/>
      <c r="BUU83" s="8"/>
      <c r="BUV83" s="8"/>
      <c r="BUW83" s="8"/>
      <c r="BUX83" s="8"/>
      <c r="BUY83" s="8"/>
      <c r="BUZ83" s="8"/>
      <c r="BVA83" s="8"/>
      <c r="BVB83" s="8"/>
      <c r="BVC83" s="8"/>
      <c r="BVD83" s="8"/>
      <c r="BVE83" s="8"/>
      <c r="BVF83" s="8"/>
      <c r="BVG83" s="8"/>
      <c r="BVH83" s="8"/>
      <c r="BVI83" s="8"/>
    </row>
    <row r="84" spans="1:1933" s="8" customFormat="1" ht="65.25" customHeight="1" x14ac:dyDescent="0.25">
      <c r="A84" s="9">
        <v>66</v>
      </c>
      <c r="B84" s="136" t="s">
        <v>298</v>
      </c>
      <c r="C84" s="140" t="s">
        <v>299</v>
      </c>
      <c r="D84" s="140" t="s">
        <v>300</v>
      </c>
      <c r="E84" s="136" t="s">
        <v>301</v>
      </c>
      <c r="F84" s="158" t="s">
        <v>59</v>
      </c>
      <c r="G84" s="140" t="s">
        <v>291</v>
      </c>
      <c r="H84" s="154">
        <v>3000000</v>
      </c>
      <c r="I84" s="140" t="s">
        <v>302</v>
      </c>
      <c r="J84" s="13"/>
      <c r="K84" s="140" t="s">
        <v>303</v>
      </c>
      <c r="L84" s="156">
        <v>1183152.55</v>
      </c>
      <c r="M84" s="140" t="s">
        <v>302</v>
      </c>
      <c r="N84" s="166">
        <v>147787.32999999999</v>
      </c>
      <c r="O84" s="152"/>
      <c r="P84" s="136"/>
      <c r="Q84" s="136"/>
      <c r="R84" s="136"/>
      <c r="S84" s="164"/>
      <c r="T84" s="136"/>
      <c r="U84" s="136"/>
      <c r="V84" s="136"/>
      <c r="W84" s="136"/>
      <c r="X84" s="136" t="s">
        <v>293</v>
      </c>
      <c r="Y84" s="136" t="s">
        <v>91</v>
      </c>
    </row>
    <row r="85" spans="1:1933" s="8" customFormat="1" ht="105" customHeight="1" x14ac:dyDescent="0.25">
      <c r="A85" s="9">
        <v>67</v>
      </c>
      <c r="B85" s="137"/>
      <c r="C85" s="142"/>
      <c r="D85" s="142"/>
      <c r="E85" s="137"/>
      <c r="F85" s="159"/>
      <c r="G85" s="142"/>
      <c r="H85" s="155"/>
      <c r="I85" s="142"/>
      <c r="J85" s="13"/>
      <c r="K85" s="142"/>
      <c r="L85" s="157"/>
      <c r="M85" s="142"/>
      <c r="N85" s="167"/>
      <c r="O85" s="153"/>
      <c r="P85" s="137"/>
      <c r="Q85" s="137"/>
      <c r="R85" s="137"/>
      <c r="S85" s="165"/>
      <c r="T85" s="137"/>
      <c r="U85" s="137"/>
      <c r="V85" s="137"/>
      <c r="W85" s="137"/>
      <c r="X85" s="137"/>
      <c r="Y85" s="137"/>
    </row>
    <row r="86" spans="1:1933" s="8" customFormat="1" ht="112.5" customHeight="1" x14ac:dyDescent="0.25">
      <c r="A86" s="9">
        <v>68</v>
      </c>
      <c r="B86" s="61"/>
      <c r="C86" s="49"/>
      <c r="D86" s="10"/>
      <c r="E86" s="68" t="s">
        <v>304</v>
      </c>
      <c r="F86" s="6"/>
      <c r="G86" s="10"/>
      <c r="H86" s="87"/>
      <c r="I86" s="10"/>
      <c r="J86" s="15">
        <v>600010</v>
      </c>
      <c r="K86" s="63"/>
      <c r="L86" s="10"/>
      <c r="M86" s="10"/>
      <c r="N86" s="64"/>
      <c r="O86" s="63"/>
      <c r="P86" s="61"/>
      <c r="Q86" s="61"/>
      <c r="R86" s="61"/>
      <c r="S86" s="66"/>
      <c r="T86" s="61"/>
      <c r="U86" s="61"/>
      <c r="V86" s="61"/>
      <c r="W86" s="61"/>
      <c r="X86" s="61"/>
      <c r="Y86" s="61"/>
    </row>
    <row r="87" spans="1:1933" s="8" customFormat="1" ht="89.25" customHeight="1" x14ac:dyDescent="0.25">
      <c r="A87" s="9">
        <v>69</v>
      </c>
      <c r="B87" s="61" t="s">
        <v>305</v>
      </c>
      <c r="C87" s="10" t="s">
        <v>306</v>
      </c>
      <c r="D87" s="10" t="s">
        <v>57</v>
      </c>
      <c r="E87" s="61" t="s">
        <v>307</v>
      </c>
      <c r="F87" s="6" t="s">
        <v>59</v>
      </c>
      <c r="G87" s="10" t="s">
        <v>308</v>
      </c>
      <c r="H87" s="62">
        <v>3718218</v>
      </c>
      <c r="I87" s="10" t="s">
        <v>61</v>
      </c>
      <c r="J87" s="13"/>
      <c r="K87" s="61" t="s">
        <v>309</v>
      </c>
      <c r="L87" s="15">
        <v>1829501.15</v>
      </c>
      <c r="M87" s="10"/>
      <c r="N87" s="88"/>
      <c r="O87" s="61" t="s">
        <v>309</v>
      </c>
      <c r="P87" s="61"/>
      <c r="Q87" s="61" t="s">
        <v>310</v>
      </c>
      <c r="R87" s="61" t="s">
        <v>311</v>
      </c>
      <c r="S87" s="66">
        <v>104016</v>
      </c>
      <c r="T87" s="61" t="s">
        <v>310</v>
      </c>
      <c r="U87" s="61"/>
      <c r="V87" s="61" t="s">
        <v>312</v>
      </c>
      <c r="W87" s="61"/>
      <c r="X87" s="61" t="s">
        <v>310</v>
      </c>
      <c r="Y87" s="61" t="s">
        <v>91</v>
      </c>
    </row>
    <row r="88" spans="1:1933" s="8" customFormat="1" ht="89.25" customHeight="1" x14ac:dyDescent="0.25">
      <c r="A88" s="9">
        <v>70</v>
      </c>
      <c r="B88" s="61"/>
      <c r="C88" s="10" t="s">
        <v>313</v>
      </c>
      <c r="D88" s="10" t="s">
        <v>213</v>
      </c>
      <c r="E88" s="61" t="s">
        <v>314</v>
      </c>
      <c r="F88" s="6" t="s">
        <v>59</v>
      </c>
      <c r="G88" s="10" t="s">
        <v>291</v>
      </c>
      <c r="H88" s="160">
        <v>3000000</v>
      </c>
      <c r="I88" s="140" t="s">
        <v>315</v>
      </c>
      <c r="J88" s="15">
        <f>25322.1-16473.6</f>
        <v>8848.5</v>
      </c>
      <c r="K88" s="61"/>
      <c r="L88" s="156">
        <v>158784.5</v>
      </c>
      <c r="M88" s="140" t="s">
        <v>315</v>
      </c>
      <c r="N88" s="162">
        <v>0</v>
      </c>
      <c r="O88" s="61"/>
      <c r="P88" s="136" t="s">
        <v>216</v>
      </c>
      <c r="Q88" s="136" t="s">
        <v>217</v>
      </c>
      <c r="R88" s="136" t="s">
        <v>316</v>
      </c>
      <c r="S88" s="66"/>
      <c r="T88" s="136" t="s">
        <v>219</v>
      </c>
      <c r="U88" s="136" t="s">
        <v>317</v>
      </c>
      <c r="V88" s="136" t="s">
        <v>312</v>
      </c>
      <c r="W88" s="61"/>
      <c r="X88" s="136" t="s">
        <v>217</v>
      </c>
      <c r="Y88" s="136" t="s">
        <v>91</v>
      </c>
    </row>
    <row r="89" spans="1:1933" s="8" customFormat="1" ht="89.25" customHeight="1" x14ac:dyDescent="0.25">
      <c r="A89" s="9">
        <v>71</v>
      </c>
      <c r="B89" s="61"/>
      <c r="C89" s="10" t="s">
        <v>313</v>
      </c>
      <c r="D89" s="10" t="s">
        <v>213</v>
      </c>
      <c r="E89" s="61" t="s">
        <v>318</v>
      </c>
      <c r="F89" s="6" t="s">
        <v>59</v>
      </c>
      <c r="G89" s="10" t="s">
        <v>291</v>
      </c>
      <c r="H89" s="161"/>
      <c r="I89" s="142"/>
      <c r="J89" s="15">
        <v>17617.900000000001</v>
      </c>
      <c r="K89" s="61"/>
      <c r="L89" s="157"/>
      <c r="M89" s="142"/>
      <c r="N89" s="163"/>
      <c r="O89" s="61"/>
      <c r="P89" s="137"/>
      <c r="Q89" s="137"/>
      <c r="R89" s="137"/>
      <c r="S89" s="66"/>
      <c r="T89" s="137"/>
      <c r="U89" s="137"/>
      <c r="V89" s="137"/>
      <c r="W89" s="61"/>
      <c r="X89" s="137"/>
      <c r="Y89" s="137"/>
    </row>
    <row r="90" spans="1:1933" s="8" customFormat="1" ht="89.25" customHeight="1" x14ac:dyDescent="0.25">
      <c r="A90" s="9">
        <v>72</v>
      </c>
      <c r="B90" s="61"/>
      <c r="C90" s="10"/>
      <c r="D90" s="10"/>
      <c r="E90" s="61" t="s">
        <v>319</v>
      </c>
      <c r="F90" s="6" t="s">
        <v>59</v>
      </c>
      <c r="G90" s="10" t="s">
        <v>291</v>
      </c>
      <c r="H90" s="62"/>
      <c r="I90" s="10"/>
      <c r="J90" s="15">
        <v>95525.4</v>
      </c>
      <c r="K90" s="61"/>
      <c r="L90" s="10"/>
      <c r="M90" s="10"/>
      <c r="N90" s="64"/>
      <c r="O90" s="61"/>
      <c r="P90" s="61"/>
      <c r="Q90" s="61"/>
      <c r="R90" s="61"/>
      <c r="S90" s="66"/>
      <c r="T90" s="61"/>
      <c r="U90" s="61"/>
      <c r="V90" s="61"/>
      <c r="W90" s="61"/>
      <c r="X90" s="61"/>
      <c r="Y90" s="61"/>
    </row>
    <row r="91" spans="1:1933" s="8" customFormat="1" ht="89.25" customHeight="1" x14ac:dyDescent="0.25">
      <c r="A91" s="9">
        <v>73</v>
      </c>
      <c r="B91" s="61"/>
      <c r="C91" s="10"/>
      <c r="D91" s="10"/>
      <c r="E91" s="61" t="s">
        <v>320</v>
      </c>
      <c r="F91" s="6" t="s">
        <v>59</v>
      </c>
      <c r="G91" s="10" t="s">
        <v>291</v>
      </c>
      <c r="H91" s="62"/>
      <c r="I91" s="10"/>
      <c r="J91" s="15">
        <v>0</v>
      </c>
      <c r="K91" s="61"/>
      <c r="L91" s="10"/>
      <c r="M91" s="10"/>
      <c r="N91" s="64"/>
      <c r="O91" s="61"/>
      <c r="P91" s="61"/>
      <c r="Q91" s="61"/>
      <c r="R91" s="61"/>
      <c r="S91" s="66"/>
      <c r="T91" s="61"/>
      <c r="U91" s="61"/>
      <c r="V91" s="61"/>
      <c r="W91" s="61"/>
      <c r="X91" s="61"/>
      <c r="Y91" s="61"/>
    </row>
    <row r="92" spans="1:1933" s="8" customFormat="1" ht="89.25" customHeight="1" x14ac:dyDescent="0.25">
      <c r="A92" s="9">
        <v>74</v>
      </c>
      <c r="B92" s="61"/>
      <c r="C92" s="10"/>
      <c r="D92" s="10"/>
      <c r="E92" s="89" t="s">
        <v>321</v>
      </c>
      <c r="F92" s="6" t="s">
        <v>59</v>
      </c>
      <c r="G92" s="10" t="s">
        <v>291</v>
      </c>
      <c r="H92" s="62"/>
      <c r="I92" s="10"/>
      <c r="J92" s="15"/>
      <c r="K92" s="61"/>
      <c r="L92" s="10"/>
      <c r="M92" s="10"/>
      <c r="N92" s="64"/>
      <c r="O92" s="61"/>
      <c r="P92" s="61"/>
      <c r="Q92" s="61"/>
      <c r="R92" s="61"/>
      <c r="S92" s="66"/>
      <c r="T92" s="61"/>
      <c r="U92" s="61"/>
      <c r="V92" s="61"/>
      <c r="W92" s="61"/>
      <c r="X92" s="61"/>
      <c r="Y92" s="61"/>
    </row>
    <row r="93" spans="1:1933" s="8" customFormat="1" ht="89.25" customHeight="1" x14ac:dyDescent="0.25">
      <c r="A93" s="9">
        <v>75</v>
      </c>
      <c r="B93" s="61"/>
      <c r="C93" s="10"/>
      <c r="D93" s="10"/>
      <c r="E93" s="89" t="s">
        <v>322</v>
      </c>
      <c r="F93" s="6" t="s">
        <v>59</v>
      </c>
      <c r="G93" s="10" t="s">
        <v>291</v>
      </c>
      <c r="H93" s="62"/>
      <c r="I93" s="10"/>
      <c r="J93" s="15"/>
      <c r="K93" s="61"/>
      <c r="L93" s="10"/>
      <c r="M93" s="10"/>
      <c r="N93" s="64"/>
      <c r="O93" s="61"/>
      <c r="P93" s="61"/>
      <c r="Q93" s="61"/>
      <c r="R93" s="61"/>
      <c r="S93" s="66"/>
      <c r="T93" s="61"/>
      <c r="U93" s="61"/>
      <c r="V93" s="61"/>
      <c r="W93" s="61"/>
      <c r="X93" s="61"/>
      <c r="Y93" s="61"/>
    </row>
    <row r="94" spans="1:1933" s="8" customFormat="1" ht="89.25" customHeight="1" x14ac:dyDescent="0.25">
      <c r="A94" s="9">
        <v>76</v>
      </c>
      <c r="B94" s="61" t="s">
        <v>420</v>
      </c>
      <c r="C94" s="61" t="s">
        <v>421</v>
      </c>
      <c r="D94" s="61" t="s">
        <v>422</v>
      </c>
      <c r="E94" s="61" t="s">
        <v>423</v>
      </c>
      <c r="F94" s="6" t="s">
        <v>59</v>
      </c>
      <c r="G94" s="10" t="s">
        <v>291</v>
      </c>
      <c r="H94" s="67">
        <v>6100.9</v>
      </c>
      <c r="I94" s="63" t="s">
        <v>424</v>
      </c>
      <c r="J94" s="34">
        <v>55037.5</v>
      </c>
      <c r="K94" s="63" t="s">
        <v>425</v>
      </c>
      <c r="L94" s="34" t="s">
        <v>426</v>
      </c>
      <c r="M94" s="63" t="s">
        <v>425</v>
      </c>
      <c r="N94" s="90">
        <v>16946.400000000001</v>
      </c>
      <c r="O94" s="63" t="s">
        <v>425</v>
      </c>
      <c r="P94" s="10" t="s">
        <v>427</v>
      </c>
      <c r="Q94" s="10" t="s">
        <v>404</v>
      </c>
      <c r="R94" s="10" t="s">
        <v>428</v>
      </c>
      <c r="S94" s="10"/>
      <c r="T94" s="10" t="s">
        <v>404</v>
      </c>
      <c r="U94" s="10">
        <v>104006</v>
      </c>
      <c r="V94" s="10" t="s">
        <v>67</v>
      </c>
      <c r="W94" s="61"/>
      <c r="X94" s="61"/>
      <c r="Y94" s="61"/>
    </row>
    <row r="95" spans="1:1933" s="8" customFormat="1" ht="89.25" customHeight="1" x14ac:dyDescent="0.25">
      <c r="A95" s="9">
        <v>77</v>
      </c>
      <c r="B95" s="61"/>
      <c r="C95" s="10"/>
      <c r="D95" s="10"/>
      <c r="E95" s="89" t="s">
        <v>323</v>
      </c>
      <c r="F95" s="6" t="s">
        <v>59</v>
      </c>
      <c r="G95" s="10" t="s">
        <v>291</v>
      </c>
      <c r="H95" s="62"/>
      <c r="I95" s="10"/>
      <c r="J95" s="34">
        <v>43241.3</v>
      </c>
      <c r="K95" s="61"/>
      <c r="L95" s="10"/>
      <c r="M95" s="10"/>
      <c r="N95" s="64"/>
      <c r="O95" s="61"/>
      <c r="P95" s="61"/>
      <c r="Q95" s="61"/>
      <c r="R95" s="61"/>
      <c r="S95" s="66"/>
      <c r="T95" s="61"/>
      <c r="U95" s="61"/>
      <c r="V95" s="61"/>
      <c r="W95" s="61"/>
      <c r="X95" s="61"/>
      <c r="Y95" s="61"/>
    </row>
    <row r="96" spans="1:1933" s="8" customFormat="1" ht="89.25" customHeight="1" x14ac:dyDescent="0.25">
      <c r="A96" s="9">
        <v>78</v>
      </c>
      <c r="B96" s="61"/>
      <c r="C96" s="10"/>
      <c r="D96" s="10"/>
      <c r="E96" s="89" t="s">
        <v>324</v>
      </c>
      <c r="F96" s="6" t="s">
        <v>59</v>
      </c>
      <c r="G96" s="10" t="s">
        <v>291</v>
      </c>
      <c r="H96" s="62"/>
      <c r="I96" s="10"/>
      <c r="J96" s="34">
        <v>115775</v>
      </c>
      <c r="K96" s="61"/>
      <c r="L96" s="10"/>
      <c r="M96" s="10"/>
      <c r="N96" s="64"/>
      <c r="O96" s="61"/>
      <c r="P96" s="61"/>
      <c r="Q96" s="61"/>
      <c r="R96" s="61"/>
      <c r="S96" s="66"/>
      <c r="T96" s="61"/>
      <c r="U96" s="61"/>
      <c r="V96" s="61"/>
      <c r="W96" s="61"/>
      <c r="X96" s="61"/>
      <c r="Y96" s="61"/>
    </row>
    <row r="97" spans="1:265" s="8" customFormat="1" ht="89.25" customHeight="1" x14ac:dyDescent="0.25">
      <c r="A97" s="9">
        <v>79</v>
      </c>
      <c r="B97" s="61"/>
      <c r="C97" s="10" t="s">
        <v>325</v>
      </c>
      <c r="D97" s="10" t="s">
        <v>213</v>
      </c>
      <c r="E97" s="89" t="s">
        <v>326</v>
      </c>
      <c r="F97" s="6" t="s">
        <v>59</v>
      </c>
      <c r="G97" s="10" t="s">
        <v>291</v>
      </c>
      <c r="H97" s="62">
        <v>518000</v>
      </c>
      <c r="I97" s="10" t="s">
        <v>215</v>
      </c>
      <c r="J97" s="34">
        <v>24089.7</v>
      </c>
      <c r="K97" s="61"/>
      <c r="L97" s="18">
        <f>N97</f>
        <v>121107</v>
      </c>
      <c r="M97" s="10" t="s">
        <v>215</v>
      </c>
      <c r="N97" s="11">
        <v>121107</v>
      </c>
      <c r="O97" s="61"/>
      <c r="P97" s="61" t="s">
        <v>327</v>
      </c>
      <c r="Q97" s="61" t="s">
        <v>328</v>
      </c>
      <c r="R97" s="61" t="s">
        <v>329</v>
      </c>
      <c r="S97" s="66"/>
      <c r="T97" s="61" t="s">
        <v>310</v>
      </c>
      <c r="U97" s="61"/>
      <c r="V97" s="61"/>
      <c r="W97" s="61"/>
      <c r="X97" s="61" t="s">
        <v>330</v>
      </c>
      <c r="Y97" s="61" t="s">
        <v>255</v>
      </c>
    </row>
    <row r="98" spans="1:265" s="97" customFormat="1" ht="63.75" outlineLevel="1" x14ac:dyDescent="0.2">
      <c r="A98" s="9">
        <v>80</v>
      </c>
      <c r="B98" s="91"/>
      <c r="C98" s="91"/>
      <c r="D98" s="91"/>
      <c r="E98" s="89" t="s">
        <v>429</v>
      </c>
      <c r="F98" s="92">
        <f>+F104</f>
        <v>0</v>
      </c>
      <c r="G98" s="92">
        <f>+G104</f>
        <v>0</v>
      </c>
      <c r="H98" s="92">
        <f>+H104</f>
        <v>0</v>
      </c>
      <c r="I98" s="92">
        <f>+I104</f>
        <v>0</v>
      </c>
      <c r="J98" s="15">
        <v>18847.3</v>
      </c>
      <c r="K98" s="92"/>
      <c r="L98" s="92"/>
      <c r="M98" s="92"/>
      <c r="N98" s="11">
        <v>124170</v>
      </c>
      <c r="O98" s="92">
        <f>+O104</f>
        <v>0</v>
      </c>
      <c r="P98" s="92">
        <f>+P104</f>
        <v>0</v>
      </c>
      <c r="Q98" s="92">
        <f>+Q104</f>
        <v>0</v>
      </c>
      <c r="R98" s="92">
        <f>+R104</f>
        <v>0</v>
      </c>
      <c r="S98" s="92">
        <f>+S104</f>
        <v>0</v>
      </c>
      <c r="T98" s="92"/>
      <c r="U98" s="92"/>
      <c r="V98" s="92"/>
      <c r="W98" s="92"/>
      <c r="X98" s="92"/>
      <c r="Y98" s="92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4"/>
      <c r="AP98" s="93"/>
      <c r="AQ98" s="93"/>
      <c r="AR98" s="93"/>
      <c r="AS98" s="93"/>
      <c r="AT98" s="93"/>
      <c r="AU98" s="93"/>
      <c r="AV98" s="93"/>
      <c r="AW98" s="93"/>
      <c r="AX98" s="95"/>
      <c r="AY98" s="95"/>
      <c r="AZ98" s="95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96"/>
      <c r="JD98" s="96"/>
      <c r="JE98" s="96"/>
    </row>
    <row r="99" spans="1:265" s="97" customFormat="1" ht="63.75" outlineLevel="1" x14ac:dyDescent="0.2">
      <c r="A99" s="9">
        <v>81</v>
      </c>
      <c r="B99" s="91"/>
      <c r="C99" s="91"/>
      <c r="D99" s="91"/>
      <c r="E99" s="89" t="s">
        <v>430</v>
      </c>
      <c r="F99" s="92"/>
      <c r="G99" s="92"/>
      <c r="H99" s="92"/>
      <c r="I99" s="92"/>
      <c r="J99" s="15">
        <v>632.70000000000005</v>
      </c>
      <c r="K99" s="92"/>
      <c r="L99" s="92"/>
      <c r="M99" s="92"/>
      <c r="N99" s="98">
        <v>0</v>
      </c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4"/>
      <c r="AP99" s="93"/>
      <c r="AQ99" s="93"/>
      <c r="AR99" s="93"/>
      <c r="AS99" s="93"/>
      <c r="AT99" s="93"/>
      <c r="AU99" s="93"/>
      <c r="AV99" s="93"/>
      <c r="AW99" s="93"/>
      <c r="AX99" s="95"/>
      <c r="AY99" s="95"/>
      <c r="AZ99" s="95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96"/>
      <c r="JD99" s="96"/>
      <c r="JE99" s="96"/>
    </row>
    <row r="100" spans="1:265" s="97" customFormat="1" ht="51" outlineLevel="1" x14ac:dyDescent="0.2">
      <c r="A100" s="10">
        <v>82</v>
      </c>
      <c r="B100" s="91"/>
      <c r="C100" s="91"/>
      <c r="D100" s="91"/>
      <c r="E100" s="89" t="s">
        <v>431</v>
      </c>
      <c r="F100" s="92"/>
      <c r="G100" s="92"/>
      <c r="H100" s="92"/>
      <c r="I100" s="92"/>
      <c r="J100" s="15">
        <v>28544.6</v>
      </c>
      <c r="K100" s="92"/>
      <c r="L100" s="92"/>
      <c r="M100" s="92"/>
      <c r="N100" s="64">
        <v>39757.71</v>
      </c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4"/>
      <c r="AP100" s="93"/>
      <c r="AQ100" s="93"/>
      <c r="AR100" s="93"/>
      <c r="AS100" s="93"/>
      <c r="AT100" s="93"/>
      <c r="AU100" s="93"/>
      <c r="AV100" s="93"/>
      <c r="AW100" s="93"/>
      <c r="AX100" s="95"/>
      <c r="AY100" s="95"/>
      <c r="AZ100" s="95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96"/>
      <c r="JD100" s="96"/>
      <c r="JE100" s="96"/>
    </row>
    <row r="101" spans="1:265" s="97" customFormat="1" ht="51" outlineLevel="1" x14ac:dyDescent="0.2">
      <c r="A101" s="10">
        <v>83</v>
      </c>
      <c r="B101" s="91"/>
      <c r="C101" s="91"/>
      <c r="D101" s="91"/>
      <c r="E101" s="89" t="s">
        <v>432</v>
      </c>
      <c r="F101" s="92"/>
      <c r="G101" s="92"/>
      <c r="H101" s="92"/>
      <c r="I101" s="92"/>
      <c r="J101" s="15">
        <v>185891.9</v>
      </c>
      <c r="K101" s="92"/>
      <c r="L101" s="92"/>
      <c r="M101" s="92"/>
      <c r="N101" s="11">
        <v>5787.14</v>
      </c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4"/>
      <c r="AP101" s="93"/>
      <c r="AQ101" s="93"/>
      <c r="AR101" s="93"/>
      <c r="AS101" s="93"/>
      <c r="AT101" s="93"/>
      <c r="AU101" s="93"/>
      <c r="AV101" s="93"/>
      <c r="AW101" s="93"/>
      <c r="AX101" s="95"/>
      <c r="AY101" s="95"/>
      <c r="AZ101" s="95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96"/>
      <c r="JD101" s="96"/>
      <c r="JE101" s="96"/>
    </row>
    <row r="102" spans="1:265" s="97" customFormat="1" ht="63.75" outlineLevel="1" x14ac:dyDescent="0.2">
      <c r="A102" s="10">
        <v>84</v>
      </c>
      <c r="B102" s="91"/>
      <c r="C102" s="91"/>
      <c r="D102" s="91"/>
      <c r="E102" s="89" t="s">
        <v>433</v>
      </c>
      <c r="F102" s="92"/>
      <c r="G102" s="92"/>
      <c r="H102" s="92"/>
      <c r="I102" s="92"/>
      <c r="J102" s="15">
        <v>4764</v>
      </c>
      <c r="K102" s="92"/>
      <c r="L102" s="92"/>
      <c r="M102" s="92"/>
      <c r="N102" s="11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4"/>
      <c r="AP102" s="93"/>
      <c r="AQ102" s="93"/>
      <c r="AR102" s="93"/>
      <c r="AS102" s="93"/>
      <c r="AT102" s="93"/>
      <c r="AU102" s="93"/>
      <c r="AV102" s="93"/>
      <c r="AW102" s="93"/>
      <c r="AX102" s="95"/>
      <c r="AY102" s="95"/>
      <c r="AZ102" s="95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96"/>
      <c r="JD102" s="96"/>
      <c r="JE102" s="96"/>
    </row>
    <row r="103" spans="1:265" s="97" customFormat="1" ht="63.75" outlineLevel="1" x14ac:dyDescent="0.2">
      <c r="A103" s="99">
        <v>85</v>
      </c>
      <c r="B103" s="91"/>
      <c r="C103" s="91"/>
      <c r="D103" s="91"/>
      <c r="E103" s="89" t="s">
        <v>434</v>
      </c>
      <c r="F103" s="92"/>
      <c r="G103" s="92"/>
      <c r="H103" s="92"/>
      <c r="I103" s="92"/>
      <c r="J103" s="15">
        <v>16046</v>
      </c>
      <c r="K103" s="92"/>
      <c r="L103" s="92"/>
      <c r="M103" s="92"/>
      <c r="N103" s="11">
        <v>0</v>
      </c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4"/>
      <c r="AP103" s="93"/>
      <c r="AQ103" s="93"/>
      <c r="AR103" s="93"/>
      <c r="AS103" s="93"/>
      <c r="AT103" s="93"/>
      <c r="AU103" s="93"/>
      <c r="AV103" s="93"/>
      <c r="AW103" s="93"/>
      <c r="AX103" s="95"/>
      <c r="AY103" s="95"/>
      <c r="AZ103" s="95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  <c r="IU103" s="96"/>
      <c r="IV103" s="96"/>
      <c r="IW103" s="96"/>
      <c r="IX103" s="96"/>
      <c r="IY103" s="96"/>
      <c r="IZ103" s="96"/>
      <c r="JA103" s="96"/>
      <c r="JB103" s="96"/>
      <c r="JC103" s="96"/>
      <c r="JD103" s="96"/>
      <c r="JE103" s="96"/>
    </row>
    <row r="104" spans="1:265" s="48" customFormat="1" ht="14.25" customHeight="1" x14ac:dyDescent="0.25">
      <c r="A104" s="168" t="s">
        <v>331</v>
      </c>
      <c r="B104" s="169"/>
      <c r="C104" s="169"/>
      <c r="D104" s="169"/>
      <c r="E104" s="170"/>
      <c r="F104" s="28"/>
      <c r="G104" s="28"/>
      <c r="H104" s="29"/>
      <c r="I104" s="29"/>
      <c r="J104" s="56">
        <f>J13+J14+J15+J16+J17+J19+J20+J21+J22+J23+J24+J25+J32+J33+J34+J35+J37+J38+J39+J40+J41+J42+J45+J46+J47+J48+J49+J50+J51+J54+J56+J58+J59+J60+J62+J63+J65+J70+J74+J75+J86+J88+J89+J90+J94+J95+J96+J97+J98+J99+J100+J101+J102+J103</f>
        <v>1628607</v>
      </c>
      <c r="K104" s="15"/>
      <c r="L104" s="56">
        <f>L14+L16+L17+L19+L21+L24+L25+L26+L27+L28+L29+L30+L31+L32+L33+L34+L36+L37+L38+L39+L40+L41+L43+L44+L45+L46+L53+L64+L66+L70+L71+L82+L84+L87+L88+L90+L91+L92</f>
        <v>22225032.645</v>
      </c>
      <c r="M104" s="15"/>
      <c r="N104" s="57">
        <f>N13+N17+N21+N33+N36+N41+N42+N44+N45+N46+N56+N58+N64+N75+N84+N94+N97+N98+N100+N101+N70</f>
        <v>2370120.7399999998</v>
      </c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65" ht="100.5" customHeight="1" x14ac:dyDescent="0.25">
      <c r="A105" s="164">
        <v>1</v>
      </c>
      <c r="B105" s="140" t="s">
        <v>332</v>
      </c>
      <c r="C105" s="158" t="s">
        <v>333</v>
      </c>
      <c r="D105" s="140" t="s">
        <v>334</v>
      </c>
      <c r="E105" s="140" t="s">
        <v>335</v>
      </c>
      <c r="F105" s="158" t="s">
        <v>336</v>
      </c>
      <c r="G105" s="136" t="s">
        <v>60</v>
      </c>
      <c r="H105" s="152">
        <v>13675.97</v>
      </c>
      <c r="I105" s="77" t="s">
        <v>337</v>
      </c>
      <c r="J105" s="77"/>
      <c r="K105" s="77"/>
      <c r="L105" s="77">
        <v>13675.97</v>
      </c>
      <c r="M105" s="77" t="s">
        <v>338</v>
      </c>
      <c r="N105" s="78"/>
      <c r="O105" s="77"/>
      <c r="P105" s="10" t="s">
        <v>339</v>
      </c>
      <c r="Q105" s="51" t="s">
        <v>340</v>
      </c>
      <c r="R105" s="51" t="s">
        <v>341</v>
      </c>
      <c r="S105" s="30"/>
      <c r="T105" s="51"/>
      <c r="U105" s="55">
        <v>105003</v>
      </c>
      <c r="V105" s="51" t="s">
        <v>342</v>
      </c>
      <c r="W105" s="31"/>
      <c r="X105" s="51" t="s">
        <v>343</v>
      </c>
      <c r="Y105" s="6" t="s">
        <v>344</v>
      </c>
    </row>
    <row r="106" spans="1:265" ht="21" customHeight="1" x14ac:dyDescent="0.25">
      <c r="A106" s="171"/>
      <c r="B106" s="141"/>
      <c r="C106" s="172"/>
      <c r="D106" s="141"/>
      <c r="E106" s="141"/>
      <c r="F106" s="172"/>
      <c r="G106" s="146"/>
      <c r="H106" s="173"/>
      <c r="I106" s="77" t="s">
        <v>345</v>
      </c>
      <c r="J106" s="77"/>
      <c r="K106" s="77"/>
      <c r="L106" s="77">
        <v>399.8</v>
      </c>
      <c r="M106" s="77" t="s">
        <v>346</v>
      </c>
      <c r="N106" s="78"/>
      <c r="O106" s="77"/>
      <c r="P106" s="49"/>
      <c r="Q106" s="10"/>
      <c r="R106" s="10"/>
      <c r="S106" s="32"/>
      <c r="T106" s="10"/>
      <c r="U106" s="6"/>
      <c r="V106" s="10"/>
      <c r="W106" s="33"/>
      <c r="X106" s="10"/>
      <c r="Y106" s="6"/>
    </row>
    <row r="107" spans="1:265" ht="27" customHeight="1" x14ac:dyDescent="0.25">
      <c r="A107" s="171"/>
      <c r="B107" s="141"/>
      <c r="C107" s="172"/>
      <c r="D107" s="141"/>
      <c r="E107" s="141"/>
      <c r="F107" s="172"/>
      <c r="G107" s="146"/>
      <c r="H107" s="173"/>
      <c r="I107" s="77" t="s">
        <v>347</v>
      </c>
      <c r="J107" s="77"/>
      <c r="K107" s="77"/>
      <c r="L107" s="77">
        <v>67</v>
      </c>
      <c r="M107" s="77" t="s">
        <v>348</v>
      </c>
      <c r="N107" s="78"/>
      <c r="O107" s="77"/>
      <c r="P107" s="49"/>
      <c r="Q107" s="10"/>
      <c r="R107" s="10"/>
      <c r="S107" s="32"/>
      <c r="T107" s="10"/>
      <c r="U107" s="6"/>
      <c r="V107" s="10"/>
      <c r="W107" s="33"/>
      <c r="X107" s="10"/>
      <c r="Y107" s="6"/>
    </row>
    <row r="108" spans="1:265" ht="25.5" x14ac:dyDescent="0.25">
      <c r="A108" s="171"/>
      <c r="B108" s="141"/>
      <c r="C108" s="172"/>
      <c r="D108" s="141"/>
      <c r="E108" s="141"/>
      <c r="F108" s="172"/>
      <c r="G108" s="146"/>
      <c r="H108" s="173"/>
      <c r="I108" s="77" t="s">
        <v>349</v>
      </c>
      <c r="J108" s="77"/>
      <c r="K108" s="77"/>
      <c r="L108" s="77">
        <v>39</v>
      </c>
      <c r="M108" s="77" t="s">
        <v>350</v>
      </c>
      <c r="N108" s="78"/>
      <c r="O108" s="77"/>
      <c r="P108" s="49"/>
      <c r="Q108" s="10"/>
      <c r="R108" s="10"/>
      <c r="S108" s="32"/>
      <c r="T108" s="10"/>
      <c r="U108" s="6"/>
      <c r="V108" s="10"/>
      <c r="W108" s="33"/>
      <c r="X108" s="10"/>
      <c r="Y108" s="6"/>
    </row>
    <row r="109" spans="1:265" ht="25.5" x14ac:dyDescent="0.25">
      <c r="A109" s="171"/>
      <c r="B109" s="141"/>
      <c r="C109" s="172"/>
      <c r="D109" s="141"/>
      <c r="E109" s="141"/>
      <c r="F109" s="172"/>
      <c r="G109" s="146"/>
      <c r="H109" s="173"/>
      <c r="I109" s="77" t="s">
        <v>351</v>
      </c>
      <c r="J109" s="77"/>
      <c r="K109" s="77"/>
      <c r="L109" s="77">
        <v>200</v>
      </c>
      <c r="M109" s="77" t="s">
        <v>352</v>
      </c>
      <c r="N109" s="78"/>
      <c r="O109" s="77"/>
      <c r="P109" s="49"/>
      <c r="Q109" s="10"/>
      <c r="R109" s="10"/>
      <c r="S109" s="32"/>
      <c r="T109" s="10"/>
      <c r="U109" s="6"/>
      <c r="V109" s="10"/>
      <c r="W109" s="33"/>
      <c r="X109" s="10"/>
      <c r="Y109" s="6"/>
    </row>
    <row r="110" spans="1:265" ht="16.5" customHeight="1" x14ac:dyDescent="0.25">
      <c r="A110" s="171"/>
      <c r="B110" s="141"/>
      <c r="C110" s="172"/>
      <c r="D110" s="141"/>
      <c r="E110" s="141"/>
      <c r="F110" s="172"/>
      <c r="G110" s="146"/>
      <c r="H110" s="173"/>
      <c r="I110" s="77" t="s">
        <v>353</v>
      </c>
      <c r="J110" s="77"/>
      <c r="K110" s="77"/>
      <c r="L110" s="77">
        <v>739.2</v>
      </c>
      <c r="M110" s="77" t="s">
        <v>354</v>
      </c>
      <c r="N110" s="78"/>
      <c r="O110" s="77"/>
      <c r="P110" s="49"/>
      <c r="Q110" s="10"/>
      <c r="R110" s="10"/>
      <c r="S110" s="32"/>
      <c r="T110" s="10"/>
      <c r="U110" s="6"/>
      <c r="V110" s="10"/>
      <c r="W110" s="33"/>
      <c r="X110" s="10"/>
      <c r="Y110" s="6"/>
    </row>
    <row r="111" spans="1:265" ht="29.25" customHeight="1" x14ac:dyDescent="0.25">
      <c r="A111" s="171"/>
      <c r="B111" s="141"/>
      <c r="C111" s="172"/>
      <c r="D111" s="141"/>
      <c r="E111" s="141"/>
      <c r="F111" s="172"/>
      <c r="G111" s="146"/>
      <c r="H111" s="173"/>
      <c r="I111" s="77" t="s">
        <v>355</v>
      </c>
      <c r="J111" s="77"/>
      <c r="K111" s="77"/>
      <c r="L111" s="77">
        <v>115.57</v>
      </c>
      <c r="M111" s="77" t="s">
        <v>355</v>
      </c>
      <c r="N111" s="78"/>
      <c r="O111" s="77"/>
      <c r="P111" s="49"/>
      <c r="Q111" s="10"/>
      <c r="R111" s="10"/>
      <c r="S111" s="32"/>
      <c r="T111" s="10"/>
      <c r="U111" s="6"/>
      <c r="V111" s="10"/>
      <c r="W111" s="33"/>
      <c r="X111" s="10"/>
      <c r="Y111" s="6"/>
    </row>
    <row r="112" spans="1:265" ht="25.5" x14ac:dyDescent="0.25">
      <c r="A112" s="165"/>
      <c r="B112" s="142"/>
      <c r="C112" s="159"/>
      <c r="D112" s="142"/>
      <c r="E112" s="142"/>
      <c r="F112" s="159"/>
      <c r="G112" s="137"/>
      <c r="H112" s="153"/>
      <c r="I112" s="77" t="s">
        <v>356</v>
      </c>
      <c r="J112" s="77"/>
      <c r="K112" s="77"/>
      <c r="L112" s="77">
        <v>12115.4</v>
      </c>
      <c r="M112" s="77" t="s">
        <v>357</v>
      </c>
      <c r="N112" s="78"/>
      <c r="O112" s="77"/>
      <c r="P112" s="49"/>
      <c r="Q112" s="10"/>
      <c r="R112" s="10"/>
      <c r="S112" s="32"/>
      <c r="T112" s="10"/>
      <c r="U112" s="6"/>
      <c r="V112" s="10"/>
      <c r="W112" s="33"/>
      <c r="X112" s="10"/>
      <c r="Y112" s="6"/>
    </row>
    <row r="113" spans="1:25" ht="45" customHeight="1" x14ac:dyDescent="0.25">
      <c r="A113" s="9">
        <v>2</v>
      </c>
      <c r="B113" s="10"/>
      <c r="C113" s="10"/>
      <c r="D113" s="61" t="s">
        <v>358</v>
      </c>
      <c r="E113" s="10" t="s">
        <v>359</v>
      </c>
      <c r="F113" s="10" t="s">
        <v>360</v>
      </c>
      <c r="G113" s="61" t="s">
        <v>361</v>
      </c>
      <c r="H113" s="64">
        <v>173157</v>
      </c>
      <c r="I113" s="63" t="s">
        <v>362</v>
      </c>
      <c r="J113" s="63">
        <v>173157</v>
      </c>
      <c r="K113" s="10" t="s">
        <v>363</v>
      </c>
      <c r="L113" s="63">
        <v>173157</v>
      </c>
      <c r="M113" s="10" t="s">
        <v>362</v>
      </c>
      <c r="N113" s="64">
        <v>86578.5</v>
      </c>
      <c r="O113" s="10" t="s">
        <v>363</v>
      </c>
      <c r="P113" s="10"/>
      <c r="Q113" s="10" t="s">
        <v>364</v>
      </c>
      <c r="R113" s="10" t="s">
        <v>365</v>
      </c>
      <c r="S113" s="10"/>
      <c r="T113" s="10" t="s">
        <v>366</v>
      </c>
      <c r="U113" s="10">
        <v>104006</v>
      </c>
      <c r="V113" s="10" t="s">
        <v>67</v>
      </c>
      <c r="W113" s="21"/>
      <c r="X113" s="10" t="s">
        <v>364</v>
      </c>
      <c r="Y113" s="10" t="s">
        <v>367</v>
      </c>
    </row>
    <row r="114" spans="1:25" ht="117.75" customHeight="1" x14ac:dyDescent="0.25">
      <c r="A114" s="61">
        <v>3</v>
      </c>
      <c r="B114" s="10"/>
      <c r="C114" s="10" t="s">
        <v>368</v>
      </c>
      <c r="D114" s="2" t="s">
        <v>369</v>
      </c>
      <c r="E114" s="61" t="s">
        <v>370</v>
      </c>
      <c r="F114" s="10" t="s">
        <v>360</v>
      </c>
      <c r="G114" s="61" t="s">
        <v>361</v>
      </c>
      <c r="H114" s="62">
        <v>1435000</v>
      </c>
      <c r="I114" s="61" t="s">
        <v>371</v>
      </c>
      <c r="J114" s="64">
        <v>682342.5</v>
      </c>
      <c r="K114" s="61" t="s">
        <v>371</v>
      </c>
      <c r="L114" s="64">
        <v>682342.5</v>
      </c>
      <c r="M114" s="61" t="s">
        <v>371</v>
      </c>
      <c r="N114" s="64">
        <v>0</v>
      </c>
      <c r="O114" s="61" t="s">
        <v>372</v>
      </c>
      <c r="P114" s="10" t="s">
        <v>373</v>
      </c>
      <c r="Q114" s="10" t="s">
        <v>374</v>
      </c>
      <c r="R114" s="10" t="s">
        <v>375</v>
      </c>
      <c r="S114" s="10"/>
      <c r="T114" s="10" t="s">
        <v>366</v>
      </c>
      <c r="U114" s="10">
        <v>104006</v>
      </c>
      <c r="V114" s="10" t="s">
        <v>67</v>
      </c>
      <c r="W114" s="21"/>
      <c r="X114" s="10" t="s">
        <v>374</v>
      </c>
      <c r="Y114" s="10" t="s">
        <v>91</v>
      </c>
    </row>
    <row r="115" spans="1:25" ht="51" x14ac:dyDescent="0.25">
      <c r="A115" s="9">
        <v>4</v>
      </c>
      <c r="B115" s="61"/>
      <c r="C115" s="61" t="s">
        <v>376</v>
      </c>
      <c r="D115" s="61" t="s">
        <v>358</v>
      </c>
      <c r="E115" s="61" t="s">
        <v>377</v>
      </c>
      <c r="F115" s="10" t="s">
        <v>360</v>
      </c>
      <c r="G115" s="61" t="s">
        <v>60</v>
      </c>
      <c r="H115" s="100">
        <v>60000</v>
      </c>
      <c r="I115" s="61" t="s">
        <v>378</v>
      </c>
      <c r="J115" s="67">
        <v>39858.559999999998</v>
      </c>
      <c r="K115" s="61" t="s">
        <v>379</v>
      </c>
      <c r="L115" s="67">
        <v>37367.4</v>
      </c>
      <c r="M115" s="61" t="s">
        <v>378</v>
      </c>
      <c r="N115" s="64">
        <v>39858.559999999998</v>
      </c>
      <c r="O115" s="61" t="s">
        <v>380</v>
      </c>
      <c r="P115" s="10" t="s">
        <v>435</v>
      </c>
      <c r="Q115" s="10" t="s">
        <v>381</v>
      </c>
      <c r="R115" s="10" t="s">
        <v>382</v>
      </c>
      <c r="S115" s="10"/>
      <c r="T115" s="10" t="s">
        <v>366</v>
      </c>
      <c r="U115" s="10">
        <v>104006</v>
      </c>
      <c r="V115" s="10" t="s">
        <v>67</v>
      </c>
      <c r="W115" s="21"/>
      <c r="X115" s="10" t="s">
        <v>381</v>
      </c>
      <c r="Y115" s="10" t="s">
        <v>111</v>
      </c>
    </row>
    <row r="116" spans="1:25" ht="51" x14ac:dyDescent="0.25">
      <c r="A116" s="9">
        <v>5</v>
      </c>
      <c r="B116" s="61"/>
      <c r="C116" s="61" t="s">
        <v>436</v>
      </c>
      <c r="D116" s="61" t="s">
        <v>437</v>
      </c>
      <c r="E116" s="61" t="s">
        <v>438</v>
      </c>
      <c r="F116" s="10" t="s">
        <v>360</v>
      </c>
      <c r="G116" s="61" t="s">
        <v>361</v>
      </c>
      <c r="H116" s="67">
        <v>40608</v>
      </c>
      <c r="I116" s="61"/>
      <c r="J116" s="101"/>
      <c r="K116" s="10"/>
      <c r="L116" s="64">
        <v>14945.8</v>
      </c>
      <c r="M116" s="61"/>
      <c r="N116" s="90">
        <v>0</v>
      </c>
      <c r="O116" s="10"/>
      <c r="P116" s="10"/>
      <c r="Q116" s="10" t="s">
        <v>403</v>
      </c>
      <c r="R116" s="10" t="s">
        <v>439</v>
      </c>
      <c r="S116" s="10"/>
      <c r="T116" s="10" t="s">
        <v>404</v>
      </c>
      <c r="U116" s="10">
        <v>104006</v>
      </c>
      <c r="V116" s="10" t="s">
        <v>67</v>
      </c>
      <c r="W116" s="21"/>
      <c r="X116" s="10"/>
      <c r="Y116" s="10" t="s">
        <v>111</v>
      </c>
    </row>
    <row r="117" spans="1:25" ht="226.5" customHeight="1" x14ac:dyDescent="0.25">
      <c r="A117" s="10">
        <v>6</v>
      </c>
      <c r="B117" s="10" t="s">
        <v>400</v>
      </c>
      <c r="C117" s="10" t="s">
        <v>401</v>
      </c>
      <c r="D117" s="10" t="s">
        <v>402</v>
      </c>
      <c r="E117" s="10" t="s">
        <v>440</v>
      </c>
      <c r="F117" s="10" t="s">
        <v>360</v>
      </c>
      <c r="G117" s="10" t="s">
        <v>361</v>
      </c>
      <c r="H117" s="35">
        <v>652202</v>
      </c>
      <c r="I117" s="10" t="s">
        <v>441</v>
      </c>
      <c r="J117" s="64">
        <v>313056.96000000002</v>
      </c>
      <c r="K117" s="10" t="s">
        <v>441</v>
      </c>
      <c r="L117" s="18">
        <v>48000</v>
      </c>
      <c r="M117" s="10" t="s">
        <v>441</v>
      </c>
      <c r="N117" s="18">
        <v>0</v>
      </c>
      <c r="O117" s="10" t="s">
        <v>441</v>
      </c>
      <c r="P117" s="10" t="s">
        <v>442</v>
      </c>
      <c r="Q117" s="10" t="s">
        <v>374</v>
      </c>
      <c r="R117" s="10" t="s">
        <v>443</v>
      </c>
      <c r="S117" s="10"/>
      <c r="T117" s="10" t="s">
        <v>366</v>
      </c>
      <c r="U117" s="10">
        <v>104006</v>
      </c>
      <c r="V117" s="10" t="s">
        <v>405</v>
      </c>
      <c r="W117" s="10"/>
      <c r="X117" s="10" t="s">
        <v>398</v>
      </c>
      <c r="Y117" s="10" t="s">
        <v>255</v>
      </c>
    </row>
    <row r="118" spans="1:25" ht="63.75" x14ac:dyDescent="0.25">
      <c r="A118" s="10">
        <v>7</v>
      </c>
      <c r="C118" s="10" t="s">
        <v>444</v>
      </c>
      <c r="D118" s="10" t="s">
        <v>445</v>
      </c>
      <c r="E118" s="10" t="s">
        <v>446</v>
      </c>
      <c r="F118" s="10" t="s">
        <v>360</v>
      </c>
      <c r="G118" s="10" t="s">
        <v>361</v>
      </c>
      <c r="H118" s="36">
        <v>10000</v>
      </c>
      <c r="I118" s="10"/>
      <c r="J118" s="64">
        <v>0</v>
      </c>
      <c r="K118" s="10"/>
      <c r="L118" s="18">
        <v>4800</v>
      </c>
      <c r="M118" s="10"/>
      <c r="N118" s="18">
        <v>0</v>
      </c>
      <c r="O118" s="10"/>
      <c r="P118" s="10"/>
      <c r="Q118" s="10" t="s">
        <v>403</v>
      </c>
      <c r="R118" s="10"/>
      <c r="S118" s="10"/>
      <c r="T118" s="10" t="s">
        <v>404</v>
      </c>
      <c r="U118" s="10">
        <v>104006</v>
      </c>
      <c r="V118" s="10" t="s">
        <v>405</v>
      </c>
      <c r="W118" s="10"/>
      <c r="X118" s="10" t="s">
        <v>406</v>
      </c>
      <c r="Y118" s="10" t="s">
        <v>255</v>
      </c>
    </row>
    <row r="119" spans="1:25" ht="127.5" x14ac:dyDescent="0.25">
      <c r="A119" s="10">
        <v>8</v>
      </c>
      <c r="B119" s="10">
        <v>1</v>
      </c>
      <c r="C119" s="10" t="s">
        <v>407</v>
      </c>
      <c r="D119" s="10" t="s">
        <v>408</v>
      </c>
      <c r="E119" s="10" t="s">
        <v>409</v>
      </c>
      <c r="F119" s="10" t="s">
        <v>360</v>
      </c>
      <c r="G119" s="10" t="s">
        <v>361</v>
      </c>
      <c r="H119" s="36">
        <v>2506000</v>
      </c>
      <c r="I119" s="10" t="s">
        <v>410</v>
      </c>
      <c r="J119" s="64">
        <v>1201627</v>
      </c>
      <c r="K119" s="11" t="s">
        <v>410</v>
      </c>
      <c r="L119" s="11">
        <v>2246853</v>
      </c>
      <c r="M119" s="10" t="s">
        <v>410</v>
      </c>
      <c r="N119" s="18">
        <v>0</v>
      </c>
      <c r="O119" s="10" t="s">
        <v>410</v>
      </c>
      <c r="P119" s="10" t="s">
        <v>411</v>
      </c>
      <c r="Q119" s="10" t="s">
        <v>374</v>
      </c>
      <c r="R119" s="10" t="s">
        <v>412</v>
      </c>
      <c r="S119" s="10"/>
      <c r="T119" s="10" t="s">
        <v>413</v>
      </c>
      <c r="U119" s="6"/>
      <c r="V119" s="10"/>
      <c r="W119" s="21"/>
      <c r="X119" s="10" t="s">
        <v>374</v>
      </c>
      <c r="Y119" s="6" t="s">
        <v>414</v>
      </c>
    </row>
    <row r="120" spans="1:25" ht="114.75" x14ac:dyDescent="0.25">
      <c r="A120" s="10">
        <v>9</v>
      </c>
      <c r="B120" s="10">
        <v>1</v>
      </c>
      <c r="C120" s="10" t="s">
        <v>407</v>
      </c>
      <c r="D120" s="10" t="s">
        <v>408</v>
      </c>
      <c r="E120" s="10" t="s">
        <v>415</v>
      </c>
      <c r="F120" s="10" t="s">
        <v>416</v>
      </c>
      <c r="G120" s="10" t="s">
        <v>361</v>
      </c>
      <c r="H120" s="36">
        <v>231250</v>
      </c>
      <c r="I120" s="10" t="s">
        <v>416</v>
      </c>
      <c r="J120" s="11">
        <v>111000</v>
      </c>
      <c r="K120" s="10" t="s">
        <v>416</v>
      </c>
      <c r="L120" s="11">
        <v>110990.39999999999</v>
      </c>
      <c r="M120" s="10" t="s">
        <v>416</v>
      </c>
      <c r="N120" s="18">
        <v>0</v>
      </c>
      <c r="O120" s="10" t="s">
        <v>416</v>
      </c>
      <c r="P120" s="10" t="s">
        <v>417</v>
      </c>
      <c r="Q120" s="10" t="s">
        <v>374</v>
      </c>
      <c r="R120" s="10" t="s">
        <v>412</v>
      </c>
      <c r="S120" s="10"/>
      <c r="T120" s="10" t="s">
        <v>413</v>
      </c>
      <c r="U120" s="6"/>
      <c r="V120" s="10"/>
      <c r="W120" s="21"/>
      <c r="X120" s="10" t="s">
        <v>374</v>
      </c>
      <c r="Y120" s="6" t="s">
        <v>414</v>
      </c>
    </row>
    <row r="121" spans="1:25" ht="127.5" x14ac:dyDescent="0.25">
      <c r="A121" s="61">
        <v>10</v>
      </c>
      <c r="B121" s="61"/>
      <c r="C121" s="61"/>
      <c r="D121" s="61" t="s">
        <v>418</v>
      </c>
      <c r="E121" s="61" t="s">
        <v>419</v>
      </c>
      <c r="F121" s="10" t="s">
        <v>360</v>
      </c>
      <c r="G121" s="61" t="s">
        <v>361</v>
      </c>
      <c r="H121" s="64">
        <v>337750</v>
      </c>
      <c r="I121" s="61" t="s">
        <v>447</v>
      </c>
      <c r="J121" s="64">
        <v>337750</v>
      </c>
      <c r="K121" s="61"/>
      <c r="L121" s="64">
        <v>18611.28</v>
      </c>
      <c r="M121" s="61" t="s">
        <v>447</v>
      </c>
      <c r="N121" s="90">
        <v>0</v>
      </c>
      <c r="O121" s="61" t="s">
        <v>447</v>
      </c>
      <c r="P121" s="10" t="s">
        <v>448</v>
      </c>
      <c r="Q121" s="10" t="s">
        <v>398</v>
      </c>
      <c r="R121" s="10" t="s">
        <v>399</v>
      </c>
      <c r="S121" s="10"/>
      <c r="T121" s="10" t="s">
        <v>366</v>
      </c>
      <c r="U121" s="10">
        <v>104006</v>
      </c>
      <c r="V121" s="10" t="s">
        <v>67</v>
      </c>
      <c r="W121" s="21"/>
      <c r="X121" s="10" t="s">
        <v>398</v>
      </c>
      <c r="Y121" s="10" t="s">
        <v>344</v>
      </c>
    </row>
    <row r="122" spans="1:25" ht="204" x14ac:dyDescent="0.25">
      <c r="A122" s="61">
        <v>11</v>
      </c>
      <c r="B122" s="61">
        <v>1</v>
      </c>
      <c r="C122" s="61"/>
      <c r="D122" s="61" t="s">
        <v>449</v>
      </c>
      <c r="E122" s="61" t="s">
        <v>450</v>
      </c>
      <c r="F122" s="10" t="s">
        <v>451</v>
      </c>
      <c r="G122" s="61" t="s">
        <v>361</v>
      </c>
      <c r="H122" s="62">
        <v>15000</v>
      </c>
      <c r="I122" s="10" t="s">
        <v>451</v>
      </c>
      <c r="J122" s="64">
        <v>7200</v>
      </c>
      <c r="K122" s="61" t="s">
        <v>395</v>
      </c>
      <c r="L122" s="64">
        <v>7200</v>
      </c>
      <c r="M122" s="61" t="s">
        <v>395</v>
      </c>
      <c r="N122" s="90">
        <v>2400</v>
      </c>
      <c r="O122" s="61" t="s">
        <v>396</v>
      </c>
      <c r="P122" s="10" t="s">
        <v>397</v>
      </c>
      <c r="Q122" s="10" t="s">
        <v>398</v>
      </c>
      <c r="R122" s="10" t="s">
        <v>399</v>
      </c>
      <c r="S122" s="10"/>
      <c r="T122" s="10" t="s">
        <v>366</v>
      </c>
      <c r="U122" s="10">
        <v>104006</v>
      </c>
      <c r="V122" s="10" t="s">
        <v>67</v>
      </c>
      <c r="W122" s="21"/>
      <c r="X122" s="10" t="s">
        <v>398</v>
      </c>
      <c r="Y122" s="10" t="s">
        <v>344</v>
      </c>
    </row>
    <row r="123" spans="1:25" ht="89.25" x14ac:dyDescent="0.25">
      <c r="A123" s="9">
        <v>12</v>
      </c>
      <c r="B123" s="61"/>
      <c r="C123" s="61" t="s">
        <v>389</v>
      </c>
      <c r="D123" s="61" t="s">
        <v>358</v>
      </c>
      <c r="E123" s="61" t="s">
        <v>390</v>
      </c>
      <c r="F123" s="10" t="s">
        <v>360</v>
      </c>
      <c r="G123" s="61" t="s">
        <v>361</v>
      </c>
      <c r="H123" s="64">
        <v>101425.5</v>
      </c>
      <c r="I123" s="61" t="s">
        <v>390</v>
      </c>
      <c r="J123" s="64">
        <v>101425.5</v>
      </c>
      <c r="K123" s="10" t="s">
        <v>391</v>
      </c>
      <c r="L123" s="64">
        <v>101425.5</v>
      </c>
      <c r="M123" s="61" t="s">
        <v>390</v>
      </c>
      <c r="N123" s="90">
        <v>34094</v>
      </c>
      <c r="O123" s="10" t="s">
        <v>391</v>
      </c>
      <c r="P123" s="10"/>
      <c r="Q123" s="10" t="s">
        <v>392</v>
      </c>
      <c r="R123" s="10" t="s">
        <v>393</v>
      </c>
      <c r="S123" s="10"/>
      <c r="T123" s="10" t="s">
        <v>366</v>
      </c>
      <c r="U123" s="10">
        <v>104006</v>
      </c>
      <c r="V123" s="10" t="s">
        <v>67</v>
      </c>
      <c r="W123" s="21"/>
      <c r="X123" s="10" t="s">
        <v>394</v>
      </c>
      <c r="Y123" s="10" t="s">
        <v>367</v>
      </c>
    </row>
    <row r="124" spans="1:25" ht="89.25" x14ac:dyDescent="0.25">
      <c r="A124" s="61">
        <v>13</v>
      </c>
      <c r="B124" s="61">
        <v>1</v>
      </c>
      <c r="C124" s="61"/>
      <c r="D124" s="61" t="s">
        <v>452</v>
      </c>
      <c r="E124" s="61" t="s">
        <v>453</v>
      </c>
      <c r="F124" s="10" t="s">
        <v>360</v>
      </c>
      <c r="G124" s="61" t="s">
        <v>361</v>
      </c>
      <c r="H124" s="64">
        <v>2194248.96</v>
      </c>
      <c r="I124" s="10" t="s">
        <v>454</v>
      </c>
      <c r="J124" s="64">
        <v>2194248.96</v>
      </c>
      <c r="K124" s="10" t="s">
        <v>454</v>
      </c>
      <c r="L124" s="64">
        <v>173019.4</v>
      </c>
      <c r="M124" s="10" t="s">
        <v>454</v>
      </c>
      <c r="N124" s="64">
        <v>173019.4</v>
      </c>
      <c r="O124" s="10" t="s">
        <v>454</v>
      </c>
      <c r="P124" s="10" t="s">
        <v>455</v>
      </c>
      <c r="Q124" s="10" t="s">
        <v>398</v>
      </c>
      <c r="R124" s="10" t="s">
        <v>399</v>
      </c>
      <c r="S124" s="10"/>
      <c r="T124" s="10" t="s">
        <v>366</v>
      </c>
      <c r="U124" s="10">
        <v>104006</v>
      </c>
      <c r="V124" s="10" t="s">
        <v>67</v>
      </c>
      <c r="W124" s="21"/>
      <c r="X124" s="10" t="s">
        <v>398</v>
      </c>
      <c r="Y124" s="10" t="s">
        <v>344</v>
      </c>
    </row>
    <row r="125" spans="1:25" ht="89.25" x14ac:dyDescent="0.25">
      <c r="A125" s="61">
        <v>14</v>
      </c>
      <c r="B125" s="61"/>
      <c r="C125" s="61" t="s">
        <v>383</v>
      </c>
      <c r="D125" s="61" t="s">
        <v>384</v>
      </c>
      <c r="E125" s="61" t="s">
        <v>385</v>
      </c>
      <c r="F125" s="10" t="s">
        <v>360</v>
      </c>
      <c r="G125" s="61" t="s">
        <v>361</v>
      </c>
      <c r="H125" s="64">
        <v>105839.5</v>
      </c>
      <c r="I125" s="63" t="s">
        <v>362</v>
      </c>
      <c r="J125" s="63"/>
      <c r="K125" s="63" t="s">
        <v>386</v>
      </c>
      <c r="L125" s="34">
        <v>80694.7</v>
      </c>
      <c r="M125" s="63" t="s">
        <v>362</v>
      </c>
      <c r="N125" s="90">
        <v>33500.800000000003</v>
      </c>
      <c r="O125" s="63" t="s">
        <v>386</v>
      </c>
      <c r="P125" s="10"/>
      <c r="Q125" s="10" t="s">
        <v>387</v>
      </c>
      <c r="R125" s="10" t="s">
        <v>388</v>
      </c>
      <c r="S125" s="10"/>
      <c r="T125" s="10" t="s">
        <v>366</v>
      </c>
      <c r="U125" s="10">
        <v>104006</v>
      </c>
      <c r="V125" s="10" t="s">
        <v>67</v>
      </c>
      <c r="W125" s="21"/>
      <c r="X125" s="10" t="s">
        <v>387</v>
      </c>
      <c r="Y125" s="10" t="s">
        <v>367</v>
      </c>
    </row>
    <row r="126" spans="1:25" ht="51" x14ac:dyDescent="0.25">
      <c r="A126" s="61">
        <v>16</v>
      </c>
      <c r="B126" s="61"/>
      <c r="C126" s="61" t="s">
        <v>456</v>
      </c>
      <c r="D126" s="61" t="s">
        <v>457</v>
      </c>
      <c r="E126" s="61" t="s">
        <v>458</v>
      </c>
      <c r="F126" s="10" t="s">
        <v>360</v>
      </c>
      <c r="G126" s="61" t="s">
        <v>361</v>
      </c>
      <c r="H126" s="62">
        <v>200000</v>
      </c>
      <c r="I126" s="10"/>
      <c r="J126" s="64">
        <v>0</v>
      </c>
      <c r="K126" s="10" t="s">
        <v>459</v>
      </c>
      <c r="L126" s="64">
        <v>0</v>
      </c>
      <c r="M126" s="10"/>
      <c r="N126" s="64">
        <v>0</v>
      </c>
      <c r="O126" s="10"/>
      <c r="P126" s="10" t="s">
        <v>460</v>
      </c>
      <c r="Q126" s="10" t="s">
        <v>461</v>
      </c>
      <c r="R126" s="10" t="s">
        <v>462</v>
      </c>
      <c r="S126" s="10"/>
      <c r="T126" s="10" t="s">
        <v>404</v>
      </c>
      <c r="U126" s="10">
        <v>104006</v>
      </c>
      <c r="V126" s="10" t="s">
        <v>67</v>
      </c>
      <c r="W126" s="21"/>
      <c r="X126" s="10"/>
      <c r="Y126" s="10" t="s">
        <v>344</v>
      </c>
    </row>
    <row r="127" spans="1:25" s="8" customFormat="1" x14ac:dyDescent="0.25">
      <c r="A127" s="65"/>
      <c r="E127" s="65"/>
      <c r="G127" s="65"/>
      <c r="H127" s="102"/>
      <c r="I127" s="65"/>
      <c r="J127" s="103"/>
      <c r="K127" s="65"/>
      <c r="L127" s="103"/>
      <c r="M127" s="65"/>
      <c r="N127" s="103"/>
      <c r="O127" s="65"/>
      <c r="W127" s="37"/>
    </row>
    <row r="128" spans="1:25" s="8" customFormat="1" x14ac:dyDescent="0.25">
      <c r="B128" s="65"/>
      <c r="C128" s="65"/>
      <c r="D128" s="65"/>
      <c r="E128" s="65"/>
      <c r="G128" s="65"/>
      <c r="H128" s="102"/>
      <c r="I128" s="65"/>
      <c r="J128" s="102"/>
      <c r="K128" s="65"/>
      <c r="L128" s="104"/>
      <c r="M128" s="65"/>
      <c r="N128" s="105"/>
      <c r="O128" s="65"/>
      <c r="W128" s="37"/>
    </row>
    <row r="129" spans="1:25" s="8" customFormat="1" x14ac:dyDescent="0.25">
      <c r="A129" s="65"/>
      <c r="B129" s="65"/>
      <c r="C129" s="65"/>
      <c r="D129" s="65"/>
      <c r="E129" s="65"/>
      <c r="G129" s="65"/>
      <c r="H129" s="102"/>
      <c r="I129" s="102"/>
      <c r="J129" s="102"/>
      <c r="K129" s="102"/>
      <c r="L129" s="38"/>
      <c r="M129" s="102"/>
      <c r="N129" s="106"/>
      <c r="O129" s="102"/>
      <c r="W129" s="37"/>
    </row>
    <row r="130" spans="1:25" s="8" customFormat="1" x14ac:dyDescent="0.25">
      <c r="B130" s="65"/>
      <c r="C130" s="65"/>
      <c r="D130" s="65"/>
      <c r="E130" s="65"/>
      <c r="G130" s="65"/>
      <c r="H130" s="102"/>
      <c r="I130" s="65"/>
      <c r="J130" s="102"/>
      <c r="L130" s="38"/>
      <c r="M130" s="65"/>
      <c r="N130" s="106"/>
      <c r="W130" s="37"/>
    </row>
    <row r="131" spans="1:25" s="8" customFormat="1" x14ac:dyDescent="0.25">
      <c r="A131" s="65"/>
      <c r="B131" s="65"/>
      <c r="C131" s="65"/>
      <c r="D131" s="65"/>
      <c r="E131" s="65"/>
      <c r="G131" s="65"/>
      <c r="H131" s="102"/>
      <c r="I131" s="65"/>
      <c r="J131" s="102"/>
      <c r="K131" s="65"/>
      <c r="L131" s="38"/>
      <c r="M131" s="65"/>
      <c r="N131" s="106"/>
      <c r="O131" s="65"/>
      <c r="W131" s="37"/>
    </row>
    <row r="132" spans="1:25" s="8" customFormat="1" x14ac:dyDescent="0.25">
      <c r="D132" s="65"/>
      <c r="G132" s="65"/>
      <c r="H132" s="102"/>
      <c r="I132" s="102"/>
      <c r="J132" s="102"/>
      <c r="K132" s="102"/>
      <c r="L132" s="102"/>
      <c r="M132" s="102"/>
      <c r="N132" s="106"/>
      <c r="O132" s="102"/>
      <c r="W132" s="37"/>
    </row>
    <row r="133" spans="1:25" s="8" customFormat="1" x14ac:dyDescent="0.25">
      <c r="B133" s="39"/>
      <c r="C133" s="39"/>
      <c r="D133" s="107"/>
      <c r="E133" s="39"/>
      <c r="F133" s="39"/>
      <c r="G133" s="107"/>
      <c r="H133" s="102"/>
      <c r="I133" s="102"/>
      <c r="J133" s="102"/>
      <c r="K133" s="102"/>
      <c r="L133" s="102"/>
      <c r="M133" s="102"/>
      <c r="N133" s="103"/>
      <c r="O133" s="102"/>
      <c r="Q133" s="39"/>
      <c r="R133" s="39"/>
      <c r="T133" s="39"/>
      <c r="U133" s="39"/>
      <c r="V133" s="39"/>
      <c r="W133" s="37"/>
      <c r="X133" s="39"/>
      <c r="Y133" s="39"/>
    </row>
    <row r="134" spans="1:25" s="8" customFormat="1" x14ac:dyDescent="0.25">
      <c r="B134" s="39"/>
      <c r="C134" s="39"/>
      <c r="D134" s="107"/>
      <c r="E134" s="39"/>
      <c r="F134" s="39"/>
      <c r="G134" s="107"/>
      <c r="H134" s="102"/>
      <c r="I134" s="102"/>
      <c r="J134" s="102"/>
      <c r="K134" s="102"/>
      <c r="L134" s="102"/>
      <c r="M134" s="102"/>
      <c r="N134" s="103"/>
      <c r="O134" s="102"/>
      <c r="Q134" s="39"/>
      <c r="R134" s="39"/>
      <c r="T134" s="39"/>
      <c r="U134" s="39"/>
      <c r="V134" s="39"/>
      <c r="W134" s="37"/>
      <c r="X134" s="39"/>
      <c r="Y134" s="39"/>
    </row>
    <row r="135" spans="1:25" s="8" customFormat="1" x14ac:dyDescent="0.25">
      <c r="B135" s="39"/>
      <c r="C135" s="39"/>
      <c r="D135" s="107"/>
      <c r="E135" s="39"/>
      <c r="F135" s="39"/>
      <c r="G135" s="107"/>
      <c r="H135" s="102"/>
      <c r="I135" s="102"/>
      <c r="J135" s="102"/>
      <c r="K135" s="102"/>
      <c r="L135" s="102"/>
      <c r="M135" s="102"/>
      <c r="N135" s="103"/>
      <c r="O135" s="102"/>
      <c r="Q135" s="39"/>
      <c r="R135" s="39"/>
      <c r="T135" s="39"/>
      <c r="U135" s="39"/>
      <c r="V135" s="39"/>
      <c r="W135" s="37"/>
      <c r="X135" s="39"/>
      <c r="Y135" s="39"/>
    </row>
    <row r="136" spans="1:25" s="8" customFormat="1" x14ac:dyDescent="0.25">
      <c r="A136" s="39"/>
      <c r="G136" s="65"/>
      <c r="H136" s="102"/>
      <c r="I136" s="102"/>
      <c r="J136" s="102"/>
      <c r="K136" s="102"/>
      <c r="L136" s="102"/>
      <c r="M136" s="102"/>
      <c r="N136" s="103"/>
      <c r="O136" s="102"/>
      <c r="S136" s="39"/>
      <c r="W136" s="40"/>
    </row>
    <row r="137" spans="1:25" s="8" customFormat="1" x14ac:dyDescent="0.25">
      <c r="A137" s="39"/>
      <c r="D137" s="65"/>
      <c r="G137" s="65"/>
      <c r="H137" s="102"/>
      <c r="I137" s="102"/>
      <c r="J137" s="102"/>
      <c r="K137" s="102"/>
      <c r="L137" s="102"/>
      <c r="M137" s="102"/>
      <c r="N137" s="103"/>
      <c r="O137" s="102"/>
      <c r="S137" s="39"/>
      <c r="W137" s="40"/>
    </row>
    <row r="138" spans="1:25" s="8" customFormat="1" x14ac:dyDescent="0.25">
      <c r="A138" s="39"/>
      <c r="D138" s="65"/>
      <c r="G138" s="65"/>
      <c r="H138" s="102"/>
      <c r="I138" s="102"/>
      <c r="J138" s="102"/>
      <c r="K138" s="102"/>
      <c r="L138" s="102"/>
      <c r="M138" s="102"/>
      <c r="N138" s="103"/>
      <c r="O138" s="102"/>
      <c r="S138" s="39"/>
      <c r="W138" s="40"/>
    </row>
    <row r="139" spans="1:25" s="8" customFormat="1" x14ac:dyDescent="0.25">
      <c r="A139" s="39"/>
      <c r="D139" s="65"/>
      <c r="G139" s="65"/>
      <c r="H139" s="102"/>
      <c r="I139" s="102"/>
      <c r="J139" s="102"/>
      <c r="K139" s="102"/>
      <c r="L139" s="102"/>
      <c r="M139" s="102"/>
      <c r="N139" s="103"/>
      <c r="O139" s="102"/>
      <c r="S139" s="39"/>
      <c r="W139" s="40"/>
    </row>
    <row r="140" spans="1:25" s="8" customFormat="1" x14ac:dyDescent="0.25">
      <c r="A140" s="39"/>
      <c r="D140" s="65"/>
      <c r="G140" s="65"/>
      <c r="H140" s="102"/>
      <c r="I140" s="102"/>
      <c r="J140" s="102"/>
      <c r="K140" s="102"/>
      <c r="L140" s="102"/>
      <c r="M140" s="102"/>
      <c r="N140" s="103"/>
      <c r="O140" s="102"/>
      <c r="S140" s="39"/>
      <c r="W140" s="40"/>
    </row>
    <row r="141" spans="1:25" s="8" customFormat="1" x14ac:dyDescent="0.25">
      <c r="A141" s="39"/>
      <c r="D141" s="65"/>
      <c r="G141" s="65"/>
      <c r="H141" s="102"/>
      <c r="I141" s="102"/>
      <c r="J141" s="102"/>
      <c r="K141" s="102"/>
      <c r="L141" s="102"/>
      <c r="M141" s="102"/>
      <c r="N141" s="103"/>
      <c r="O141" s="102"/>
      <c r="S141" s="39"/>
      <c r="W141" s="40"/>
    </row>
    <row r="142" spans="1:25" s="8" customFormat="1" x14ac:dyDescent="0.25">
      <c r="A142" s="39"/>
      <c r="D142" s="65"/>
      <c r="G142" s="65"/>
      <c r="H142" s="102"/>
      <c r="I142" s="102"/>
      <c r="J142" s="102"/>
      <c r="K142" s="102"/>
      <c r="L142" s="102"/>
      <c r="M142" s="102"/>
      <c r="N142" s="103"/>
      <c r="O142" s="102"/>
      <c r="S142" s="39"/>
      <c r="W142" s="40"/>
    </row>
    <row r="143" spans="1:25" s="8" customFormat="1" x14ac:dyDescent="0.25">
      <c r="A143" s="39"/>
      <c r="D143" s="65"/>
      <c r="G143" s="65"/>
      <c r="H143" s="102"/>
      <c r="I143" s="102"/>
      <c r="J143" s="102"/>
      <c r="K143" s="102"/>
      <c r="L143" s="102"/>
      <c r="M143" s="102"/>
      <c r="N143" s="103"/>
      <c r="O143" s="102"/>
      <c r="S143" s="39"/>
      <c r="W143" s="40"/>
    </row>
    <row r="144" spans="1:25" s="8" customFormat="1" x14ac:dyDescent="0.25">
      <c r="D144" s="65"/>
      <c r="G144" s="65"/>
      <c r="H144" s="102"/>
      <c r="I144" s="102"/>
      <c r="J144" s="102"/>
      <c r="K144" s="102"/>
      <c r="L144" s="102"/>
      <c r="M144" s="102"/>
      <c r="N144" s="103"/>
      <c r="O144" s="102"/>
      <c r="W144" s="37"/>
    </row>
    <row r="145" spans="1:23" s="8" customFormat="1" x14ac:dyDescent="0.25">
      <c r="H145" s="41"/>
      <c r="I145" s="41"/>
      <c r="J145" s="41"/>
      <c r="K145" s="41"/>
      <c r="L145" s="41"/>
      <c r="M145" s="41"/>
      <c r="N145" s="47"/>
      <c r="O145" s="41"/>
      <c r="W145" s="37"/>
    </row>
    <row r="146" spans="1:23" s="8" customFormat="1" x14ac:dyDescent="0.25">
      <c r="D146" s="65"/>
      <c r="H146" s="102"/>
      <c r="I146" s="41"/>
      <c r="J146" s="102"/>
      <c r="K146" s="41"/>
      <c r="L146" s="102"/>
      <c r="M146" s="41"/>
      <c r="N146" s="103"/>
      <c r="O146" s="41"/>
      <c r="W146" s="37"/>
    </row>
    <row r="147" spans="1:23" s="8" customFormat="1" x14ac:dyDescent="0.25">
      <c r="D147" s="65"/>
      <c r="H147" s="102"/>
      <c r="I147" s="41"/>
      <c r="J147" s="102"/>
      <c r="K147" s="41"/>
      <c r="L147" s="102"/>
      <c r="M147" s="41"/>
      <c r="N147" s="103"/>
      <c r="O147" s="41"/>
      <c r="W147" s="37"/>
    </row>
    <row r="148" spans="1:23" s="8" customFormat="1" x14ac:dyDescent="0.25">
      <c r="H148" s="102"/>
      <c r="I148" s="41"/>
      <c r="J148" s="102"/>
      <c r="K148" s="41"/>
      <c r="L148" s="102"/>
      <c r="M148" s="41"/>
      <c r="N148" s="103"/>
      <c r="O148" s="41"/>
      <c r="W148" s="37"/>
    </row>
    <row r="149" spans="1:23" s="8" customFormat="1" x14ac:dyDescent="0.25">
      <c r="H149" s="42"/>
      <c r="I149" s="41"/>
      <c r="J149" s="42"/>
      <c r="K149" s="41"/>
      <c r="L149" s="41"/>
      <c r="M149" s="41"/>
      <c r="N149" s="47"/>
      <c r="O149" s="41"/>
      <c r="W149" s="37"/>
    </row>
    <row r="150" spans="1:23" s="45" customFormat="1" ht="14.25" x14ac:dyDescent="0.25">
      <c r="A150" s="43"/>
      <c r="B150" s="43"/>
      <c r="C150" s="43"/>
      <c r="D150" s="43"/>
      <c r="E150" s="43"/>
      <c r="F150" s="43"/>
      <c r="G150" s="43"/>
      <c r="H150" s="44"/>
      <c r="J150" s="44"/>
      <c r="K150" s="46"/>
      <c r="L150" s="44"/>
      <c r="M150" s="46"/>
      <c r="N150" s="108"/>
    </row>
    <row r="156" spans="1:23" x14ac:dyDescent="0.25">
      <c r="E156" s="72"/>
      <c r="F156" s="72"/>
      <c r="G156" s="72"/>
      <c r="H156" s="72"/>
      <c r="I156" s="72"/>
    </row>
  </sheetData>
  <mergeCells count="125">
    <mergeCell ref="R88:R89"/>
    <mergeCell ref="T88:T89"/>
    <mergeCell ref="U88:U89"/>
    <mergeCell ref="V88:V89"/>
    <mergeCell ref="X88:X89"/>
    <mergeCell ref="A104:E104"/>
    <mergeCell ref="A105:A112"/>
    <mergeCell ref="B105:B112"/>
    <mergeCell ref="C105:C112"/>
    <mergeCell ref="D105:D112"/>
    <mergeCell ref="E105:E112"/>
    <mergeCell ref="F105:F112"/>
    <mergeCell ref="G105:G112"/>
    <mergeCell ref="H105:H112"/>
    <mergeCell ref="V84:V85"/>
    <mergeCell ref="W84:W85"/>
    <mergeCell ref="X84:X85"/>
    <mergeCell ref="Y84:Y85"/>
    <mergeCell ref="H88:H89"/>
    <mergeCell ref="I88:I89"/>
    <mergeCell ref="L88:L89"/>
    <mergeCell ref="M88:M89"/>
    <mergeCell ref="N88:N89"/>
    <mergeCell ref="P88:P89"/>
    <mergeCell ref="P84:P85"/>
    <mergeCell ref="Q84:Q85"/>
    <mergeCell ref="R84:R85"/>
    <mergeCell ref="S84:S85"/>
    <mergeCell ref="T84:T85"/>
    <mergeCell ref="U84:U85"/>
    <mergeCell ref="I84:I85"/>
    <mergeCell ref="K84:K85"/>
    <mergeCell ref="L84:L85"/>
    <mergeCell ref="M84:M85"/>
    <mergeCell ref="N84:N85"/>
    <mergeCell ref="O84:O85"/>
    <mergeCell ref="Y88:Y89"/>
    <mergeCell ref="Q88:Q89"/>
    <mergeCell ref="H82:H83"/>
    <mergeCell ref="L82:L83"/>
    <mergeCell ref="B84:B85"/>
    <mergeCell ref="C84:C85"/>
    <mergeCell ref="D84:D85"/>
    <mergeCell ref="E84:E85"/>
    <mergeCell ref="F84:F85"/>
    <mergeCell ref="G84:G85"/>
    <mergeCell ref="H84:H85"/>
    <mergeCell ref="V25:V31"/>
    <mergeCell ref="W25:W31"/>
    <mergeCell ref="X25:X31"/>
    <mergeCell ref="Y25:Y31"/>
    <mergeCell ref="H70:H71"/>
    <mergeCell ref="I70:I71"/>
    <mergeCell ref="K70:K71"/>
    <mergeCell ref="M70:M71"/>
    <mergeCell ref="O70:O71"/>
    <mergeCell ref="P70:P71"/>
    <mergeCell ref="P25:P31"/>
    <mergeCell ref="Q25:Q31"/>
    <mergeCell ref="R25:R31"/>
    <mergeCell ref="S25:S31"/>
    <mergeCell ref="T25:T31"/>
    <mergeCell ref="U25:U31"/>
    <mergeCell ref="Y70:Y71"/>
    <mergeCell ref="Q70:Q71"/>
    <mergeCell ref="R70:R71"/>
    <mergeCell ref="T70:T71"/>
    <mergeCell ref="U70:U71"/>
    <mergeCell ref="V70:V71"/>
    <mergeCell ref="X70:X71"/>
    <mergeCell ref="G25:G31"/>
    <mergeCell ref="H25:H31"/>
    <mergeCell ref="I25:I31"/>
    <mergeCell ref="K25:K31"/>
    <mergeCell ref="M25:M31"/>
    <mergeCell ref="O25:O27"/>
    <mergeCell ref="A25:A31"/>
    <mergeCell ref="B25:B31"/>
    <mergeCell ref="C25:C31"/>
    <mergeCell ref="D25:D31"/>
    <mergeCell ref="E25:E31"/>
    <mergeCell ref="F25:F31"/>
    <mergeCell ref="M17:M18"/>
    <mergeCell ref="O17:O18"/>
    <mergeCell ref="P17:P18"/>
    <mergeCell ref="Q17:Q18"/>
    <mergeCell ref="R17:R18"/>
    <mergeCell ref="Y17:Y18"/>
    <mergeCell ref="B17:B18"/>
    <mergeCell ref="C17:C18"/>
    <mergeCell ref="D17:D18"/>
    <mergeCell ref="H17:H18"/>
    <mergeCell ref="I17:I18"/>
    <mergeCell ref="K17:K18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2022-11-23T08:18:31Z</dcterms:modified>
</cp:coreProperties>
</file>