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դրամային 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0" i="1" l="1"/>
  <c r="N100" i="1"/>
  <c r="L100" i="1"/>
  <c r="J100" i="1"/>
  <c r="H100" i="1"/>
  <c r="N78" i="1" l="1"/>
  <c r="J78" i="1"/>
  <c r="H78" i="1"/>
  <c r="L29" i="1"/>
  <c r="L16" i="1"/>
  <c r="L15" i="1"/>
  <c r="L78" i="1" l="1"/>
</calcChain>
</file>

<file path=xl/sharedStrings.xml><?xml version="1.0" encoding="utf-8"?>
<sst xmlns="http://schemas.openxmlformats.org/spreadsheetml/2006/main" count="922" uniqueCount="424">
  <si>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</si>
  <si>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</si>
  <si>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</si>
  <si>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</si>
  <si>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</si>
  <si>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01.04.2020-30.06.2020թթ.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</si>
  <si>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</si>
  <si>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</si>
  <si>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</si>
  <si>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</si>
  <si>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</si>
  <si>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</si>
  <si>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</si>
  <si>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</si>
  <si>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</si>
  <si>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</si>
  <si>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</si>
  <si>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</si>
  <si>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</si>
  <si>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</si>
  <si>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</si>
  <si>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</si>
  <si>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</si>
  <si>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</si>
  <si>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</si>
  <si>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</si>
  <si>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</si>
  <si>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</si>
  <si>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</si>
  <si>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</si>
  <si>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</si>
  <si>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</si>
  <si>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</si>
  <si>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</si>
  <si>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</si>
  <si>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</si>
  <si>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</si>
  <si>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</si>
  <si>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</si>
  <si>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</si>
  <si>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</si>
  <si>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</si>
  <si>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</si>
  <si>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</si>
  <si>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</si>
  <si>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</si>
  <si>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</si>
  <si>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</si>
  <si>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</si>
  <si>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</si>
  <si>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</si>
  <si>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</si>
  <si>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</si>
  <si>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</si>
  <si>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</si>
  <si>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30.06.2017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</si>
  <si>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</si>
  <si>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</si>
  <si>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ՀՀ պետական բյուջե</t>
  </si>
  <si>
    <t>գանձապետական հաշիվներով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</si>
  <si>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</si>
  <si>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 xml:space="preserve">ՀՀ ՖՆ </t>
  </si>
  <si>
    <t>Երևան, Կառավարական տուն հ.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</si>
  <si>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</si>
  <si>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</si>
  <si>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</si>
  <si>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</si>
  <si>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</si>
  <si>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</si>
  <si>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 0A5519</t>
  </si>
  <si>
    <t>25.10.2017թ.</t>
  </si>
  <si>
    <t>Համաշխարհային բանկ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</si>
  <si>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</si>
  <si>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խորհրդատվական ծառայություններ, աուդիտ և գործառնական ծախսեր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</si>
  <si>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</si>
  <si>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Դրամաշնորհային ծրագիրն ուճի մեջ է մտել 2017թ. Նոյեմբերի                  6-ին</t>
  </si>
  <si>
    <t>ՀՀ վարչապետի աշխատակազմ</t>
  </si>
  <si>
    <t>Երևան, Կառավարության տուն 1</t>
  </si>
  <si>
    <t>ՀՀ ՖՆ գործառնական վարչություն</t>
  </si>
  <si>
    <t>TF 0A6768</t>
  </si>
  <si>
    <t>20.03.2018թ.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</si>
  <si>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</si>
  <si>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Ըստ համաձայնագրի</t>
  </si>
  <si>
    <t>Արդյունահանող ճյուղերի զարգացման ծրագիր</t>
  </si>
  <si>
    <t>Երևան, Կառավարո(թյան տուն 1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</si>
  <si>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</si>
  <si>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</si>
  <si>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</si>
  <si>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</si>
  <si>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</si>
  <si>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</si>
  <si>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</si>
  <si>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Հայաստանի վերականգնվող էներգետիկայի և էներգոխնայողության հիմնադրամ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</si>
  <si>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</si>
  <si>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</si>
  <si>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</t>
  </si>
  <si>
    <t xml:space="preserve">Դրամաշնորհային ծրագիրը ստորագրվել է 23.04.2020թ. 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</si>
  <si>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</si>
  <si>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</si>
  <si>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</si>
  <si>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</si>
  <si>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</si>
  <si>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</si>
  <si>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</si>
  <si>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ՖՆ աշխատակազմի գործառնական վարչություն</t>
  </si>
  <si>
    <t>Տարածքային զարգացման հիմնադրամ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</si>
  <si>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</si>
  <si>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</si>
  <si>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</si>
  <si>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</si>
  <si>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</si>
  <si>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</si>
  <si>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</si>
  <si>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</si>
  <si>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</si>
  <si>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</si>
  <si>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</si>
  <si>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Cowi Als</t>
  </si>
  <si>
    <t>հազար դրամ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</si>
  <si>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</si>
  <si>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</si>
  <si>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</si>
  <si>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</si>
  <si>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</si>
  <si>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</si>
  <si>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</si>
  <si>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</si>
  <si>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ապրանքներ, աշխատանքներ, ծառայություններ</t>
  </si>
  <si>
    <t>&lt;&lt;Կարեն Դեմիրճյանի անվան Երևանի Մետրոպոլիտեն&gt;&gt; ՓԲԸ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</si>
  <si>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</si>
  <si>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</si>
  <si>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</si>
  <si>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</si>
  <si>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C33875/5157/2028-7 C33875/677/8303</t>
  </si>
  <si>
    <t>TA2014098 AM NIF   TA2015011 AM NIF</t>
  </si>
  <si>
    <t>09.10.2015</t>
  </si>
  <si>
    <t>Եվրոպական ներդրումային բանկ Լյուքսեմբուրգ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</si>
  <si>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</si>
  <si>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</si>
  <si>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</si>
  <si>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</si>
  <si>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</si>
  <si>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</si>
  <si>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fi No 82.634 serias No 2010 0130</t>
  </si>
  <si>
    <t>18.11.2016</t>
  </si>
  <si>
    <t>Եվրոպական ներդրումային բանկի աջակցությամբ իրականացվող Հյուսիս-Հարավ տրանսպորտային միջանցքի ծրագիր (3-րդ տրանշ)</t>
  </si>
  <si>
    <t>Վերակառուցման և զարգացման եվրոպական բանկ (ՎԶԵԲ)</t>
  </si>
  <si>
    <t>Երևանի ջրամատակարարման բարելավում</t>
  </si>
  <si>
    <t>Նախագծահետազոտական ծախսեր</t>
  </si>
  <si>
    <t>ՀՀ կառավարության 23.04.2020թ. Թիվ 606-Ն որոշում</t>
  </si>
  <si>
    <t>Վարդանանց 13ա</t>
  </si>
  <si>
    <t>«Ջրային տնտեսության» ԾԻԳ</t>
  </si>
  <si>
    <t>ԱՄՆ</t>
  </si>
  <si>
    <t>ԵՄ Հարևանության Ներդրումային Բանկ</t>
  </si>
  <si>
    <t>Հայաստանի տարածքային զարգացման հիմնադրամ Ջրային տնտեսության ծրագրերի իրականացման մասնաճյուղ</t>
  </si>
  <si>
    <t>Շենքերի և շինությունների կապիտալ վերանորոգում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</si>
  <si>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</si>
  <si>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</si>
  <si>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</si>
  <si>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</si>
  <si>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</si>
  <si>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</si>
  <si>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</si>
  <si>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ըստ պայմանագրի նախագծի</t>
  </si>
  <si>
    <t>06 04 01 03</t>
  </si>
  <si>
    <t>33041/ETCF-2015-08-22</t>
  </si>
  <si>
    <t>07.04.16</t>
  </si>
  <si>
    <t>Վերակառուցման և զարգացման բանկ(ՎԶԵԲ)</t>
  </si>
  <si>
    <t>Վերակառուցման և զարգացման բանկի աջակցությամբ իրականացվող Երևանի քաղաքային լուսավորության դրամաշնորհային ծրագիր</t>
  </si>
  <si>
    <t>Արգիշտի 2</t>
  </si>
  <si>
    <t>06 04 01 04</t>
  </si>
  <si>
    <t>Գրանդ Թորոնթոն  ՓԲԸ</t>
  </si>
  <si>
    <t>եվրո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</si>
  <si>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</si>
  <si>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</si>
  <si>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</si>
  <si>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C36397/158/2686</t>
  </si>
  <si>
    <t>07.07.2017</t>
  </si>
  <si>
    <t>Վերակառուցման և զարգացման բանկ (ՎԶԵԲ)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</si>
  <si>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</si>
  <si>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</si>
  <si>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</si>
  <si>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>Կառավարության 3 շենք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</si>
  <si>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</si>
  <si>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</si>
  <si>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</si>
  <si>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</si>
  <si>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</si>
  <si>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</si>
  <si>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ՀՀ տարածքային  կառավարման և ենթակառուցվածքների նախարարություն</t>
  </si>
  <si>
    <t>CW-ICB-2018/01</t>
  </si>
  <si>
    <t>17.03.2018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</si>
  <si>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</si>
  <si>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</si>
  <si>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</si>
  <si>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</si>
  <si>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</si>
  <si>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</si>
  <si>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</si>
  <si>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</si>
  <si>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26․06․2018</t>
  </si>
  <si>
    <t>Այլ մեքենաներ և սարքավորումներ</t>
  </si>
  <si>
    <t>05.02.2015</t>
  </si>
  <si>
    <t xml:space="preserve">ՌԴ-ի  աջակցությամբ իրականացվող ՀԱԷԿ-ի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</si>
  <si>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</si>
  <si>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</si>
  <si>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«Հայկական ատոմային էլեկտրակայան» ՓԲԸ</t>
  </si>
  <si>
    <t>Արմավիր մարզ ք․ Մեծամոր</t>
  </si>
  <si>
    <t>Կենտրոնական գանձապետարան</t>
  </si>
  <si>
    <t>ՌԴ-ի աջակցությամբ ՀԱԷԿ-ի թիվ 2 էներգաբլոկի շահագործման նախագծային ժամկետի երկարացման դրամաշնորհային ծրագիր</t>
  </si>
  <si>
    <t>No8931 հատուկ ֆոնդից ֆինանսավորում</t>
  </si>
  <si>
    <t>24.05.2013թ.</t>
  </si>
  <si>
    <t>KFW , Սայնի Ֆրանկֆուրտ-Գերմանիայի կառավարության կողմից տրամադրված No8931 հատուկ ֆոնդից ֆինանսավորում</t>
  </si>
  <si>
    <t>ՙՙՀայաստան-Վրաստան էլեկտրահաղորդման   գիծ՚՚ ծրագրի շրջանակներում մատուցվելիք փորձագիտական ծառայությունների համար տրամադրված դրամաշնորհային ծրագիր</t>
  </si>
  <si>
    <t>Դրամաշնորհային միջոցներ  /ՀՀ պետական բյուջե</t>
  </si>
  <si>
    <t>գանապետական հաշիվներով</t>
  </si>
  <si>
    <t>309 300,0</t>
  </si>
  <si>
    <t xml:space="preserve">FICHTNER Gmbh խորհրդատվական ընկերության Բաղադրիչ 1-ի՝ա) Շրջակա միջավայրի և սոցիալական ազդեցության գնահատում (ՇՄԱԱԳ) Փուլ I-ից III-ի համար բ) Տեխնիկա-տնտեսական հիմնավորմանն ուղղված ծրագրի նախապատրաստական լրացուցիչ միջոցառումներ </t>
  </si>
  <si>
    <t xml:space="preserve">FICHTNER Gmbh խորհրդատվական ընկերության Բաղադրիչ 1-ի՝ բ) Տեխնիկա-տնտեսական հիմնավորմանն ուղղված ծրագրի նախապատրաստական լրացուցիչ միջոցառումներ </t>
  </si>
  <si>
    <t>&lt;&lt;Բարձրավոլտ էլեկտրացանցեր&gt;&gt; ՓԲԸ</t>
  </si>
  <si>
    <t>ք․ Երևան, Զորավար Անդրանիկի 1</t>
  </si>
  <si>
    <t xml:space="preserve">No 2020 61 760 </t>
  </si>
  <si>
    <t>30.05.2016թ․</t>
  </si>
  <si>
    <t>KFW , Մայնի Ֆրանկֆուրտ-Գերմանիայի զարգացման վարկերի բանկի կողմից Կովկասյան էլեկտրահաղորդման ցանց տրամադրված No8931 հատուկ ֆոնդից ֆինանսավորում                               (Հայաստանի և Վրաստանի միջև հաղորդիչ   գիծ և ԲԼՀՀ կայան),Փուլ 1</t>
  </si>
  <si>
    <t>&lt;&lt;Կովկասյան էլեկտրահաղորդման ցանց 1&gt;&gt; դրամաշնորհային ծրագիր</t>
  </si>
  <si>
    <t xml:space="preserve">Դրամաշնորհային միջոցներ /ՀՀ պետական բյուջե </t>
  </si>
  <si>
    <t>FICHTNER Gmbh խորհրդատվական ընկերության Բաղադրիչ 2-ի՝ Ծրագրի ա) Խորհրդատվություն և վերահսկում  (Փուլ I-ի պատրաստում և իրականացում)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</si>
  <si>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</si>
  <si>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ապահովում՝ նոր աշխատատեղ․ ստեղծում և տնտեսական մրցունակութ․ բարձրացում</t>
  </si>
  <si>
    <t>ՀՀ պետական բյուջեյում կատարվել է վերաբաշխում</t>
  </si>
  <si>
    <t xml:space="preserve">ՀՀ տարածքային կառավարման և ենթակառուցվածքների   </t>
  </si>
  <si>
    <t>ՀՀ կառավարություւն</t>
  </si>
  <si>
    <t>ՀՀ տարածքային կառավարման և ենթակառուցվածքների  նախարարություն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</si>
  <si>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</si>
  <si>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</si>
  <si>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</si>
  <si>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</si>
  <si>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ապրանքներ, խորհրդատվական ծառայություններ, ներառյալ աուդիտ, վերապատրաստում և սեմինարներ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</si>
  <si>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</si>
  <si>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</si>
  <si>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</si>
  <si>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</si>
  <si>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07.06.01.11</t>
  </si>
  <si>
    <t>&lt;&lt;Առողջապահական ԾԻԳ&gt;&gt; ՊՀ</t>
  </si>
  <si>
    <t>հազ.դրամ</t>
  </si>
  <si>
    <t>ARM-C-MOH</t>
  </si>
  <si>
    <t>28.08.2018թ</t>
  </si>
  <si>
    <t>ՄԻԱՎ/ՁԻԱՀ-ի, տուբերկուլոզի և մալարիայի դեմ պայքարի Գլոբալ հիմնադրամ, ԺՆև, Շվեյցարիա</t>
  </si>
  <si>
    <t>&lt;&lt;Հայաստանի Հանրապետությունում տուբերկուլոզի և ՄԻԱՎ/ՁԻԱՀ-ի դեմ պայքարի ուժեղացում &gt;&gt; դրամաշնորհային ծրագիր</t>
  </si>
  <si>
    <t xml:space="preserve">բժշկական պարագաներ, սարքեր  </t>
  </si>
  <si>
    <t>ՀՀ առողջապահության նախարարություն</t>
  </si>
  <si>
    <t>ՀՀ կառավարության աշխատակազմ</t>
  </si>
  <si>
    <t>ՀՀ առողջապահության նախարարության Գլոբալ Հիմնադրամի ծրագրերը համակարգող խումբ</t>
  </si>
  <si>
    <t>Դրամաշնորհ</t>
  </si>
  <si>
    <t>03.04.2018</t>
  </si>
  <si>
    <t>Եվրասիական հիմնադրամ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</si>
  <si>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</si>
  <si>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ARM-H-MOH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</si>
  <si>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</si>
  <si>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</si>
  <si>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</si>
  <si>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</si>
  <si>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</si>
  <si>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</si>
  <si>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TFOA4449</t>
  </si>
  <si>
    <t>23.03.2017թ.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</si>
  <si>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</si>
  <si>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 xml:space="preserve">գանձապետական հաշիվներով </t>
  </si>
  <si>
    <t>Երևան, Կառավարության տուն  1</t>
  </si>
  <si>
    <t>Հոկտեմբեր 2011թ.</t>
  </si>
  <si>
    <t>ԱՄՆ կառավարություն</t>
  </si>
  <si>
    <t>Հազարամյակի մարտահրավեր դրամաշնորհային ծրագիր</t>
  </si>
  <si>
    <t>գանձապետական հաշիվից դուրս</t>
  </si>
  <si>
    <t>ԱՄՆ կառավարության աջակցությամբ իրականացվող Հազարամյակի մարտահրավեր դրամաշնորհային ծրագիր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</si>
  <si>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</si>
  <si>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</si>
  <si>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</si>
  <si>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</si>
  <si>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Համաձայն համաձայնագրի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</si>
  <si>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</si>
  <si>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</si>
  <si>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900000903410</t>
  </si>
  <si>
    <t xml:space="preserve">Զարգացման ֆրանսիական գործակալության </t>
  </si>
  <si>
    <t xml:space="preserve">  ՀՀ Արարատի և Արմավիրի մարզերում ոռոգվող գյուղատնտեսության զարգացման դրամաշնորհային ծրագրի համակարգում և ղեկավարում</t>
  </si>
  <si>
    <t xml:space="preserve">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</si>
  <si>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</si>
  <si>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KFW, ԳԴՀ բանկ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</si>
  <si>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</si>
  <si>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12.11.2014</t>
  </si>
  <si>
    <t>ԳԶՄՀ</t>
  </si>
  <si>
    <t>Ենթակառուցվածքների և գյուղական ֆինանսավորման աջակցություն դրամաշնորհային ծրագիր</t>
  </si>
  <si>
    <t>Գյուղատնտեսական տարածքներիտնտեսական զարգացման ԾԻԳ ՊՀ</t>
  </si>
  <si>
    <t>ք. Երևան,Տիգրան Մեծի 4</t>
  </si>
  <si>
    <t>04.02.01.14</t>
  </si>
  <si>
    <t>Գյուղական տարածքների տնտեսական զարգացման ԾԻԳ ՊՀ</t>
  </si>
  <si>
    <t>ՀՓԻ</t>
  </si>
  <si>
    <t>15.06.2016</t>
  </si>
  <si>
    <t>ԳԶՄՀ/ԳԷՀ</t>
  </si>
  <si>
    <t xml:space="preserve">Հայաստանում արտադրողականության աճին ուղղված հողերի  կայուն կառավարում ծրագիր </t>
  </si>
  <si>
    <t>04.02.01.13</t>
  </si>
  <si>
    <t>Հայաստանում_x000D_ արտադրողականության աճին ուղղված հողերի  կայուն կառավարում ծրագիր</t>
  </si>
  <si>
    <t>04.02.01.31</t>
  </si>
  <si>
    <t xml:space="preserve">Ենթակառուցվածքների և գյուղական ֆինանսավորման աջակցություն ծրագիր </t>
  </si>
  <si>
    <t>04.02.01.32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</si>
  <si>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</si>
  <si>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</si>
  <si>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</si>
  <si>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53</t>
  </si>
  <si>
    <t>Ճգնաժամային իրավիճակներին արձագանքող դպրոցական սնունդ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</si>
  <si>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</si>
  <si>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</si>
  <si>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</si>
  <si>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</si>
  <si>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</si>
  <si>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</si>
  <si>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</si>
  <si>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</si>
  <si>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</si>
  <si>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</si>
  <si>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</si>
  <si>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</si>
  <si>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</si>
  <si>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</si>
  <si>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</si>
  <si>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</si>
  <si>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</si>
  <si>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</si>
  <si>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</si>
  <si>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</si>
  <si>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>ապահովագր. ծառ.</t>
  </si>
  <si>
    <t xml:space="preserve"> ընդհանուր բնույթի այլ ծառ. </t>
  </si>
  <si>
    <t>մեքեն. սարք. ընթաց. նորոգում և պահպան</t>
  </si>
  <si>
    <t xml:space="preserve">տրանսպորտ. նյութեր </t>
  </si>
  <si>
    <t>կենց. և հանր. բնույթի ծառ.</t>
  </si>
  <si>
    <t>վարչական սարքավորումներ</t>
  </si>
  <si>
    <t>24.08.2018</t>
  </si>
  <si>
    <t>ՄԱԿ-ի Շրջակա միջավայրի ծրագիր</t>
  </si>
  <si>
    <t>Կենսաբանական բազմազանության մասին ՄԱԿ-ի կոնվենցիայի 6-րդ ազգային զեկույցի մշակում</t>
  </si>
  <si>
    <t>Այլ</t>
  </si>
  <si>
    <t>գանձապետական հաշիվներից դուրս</t>
  </si>
  <si>
    <t>Մշակվել է Կենսաբանական բազմազանության մասին ՄԱԿ-ի կոնվենցիայի 6-րդ ազգային զեկույցի և ներկայացվել քարտուղարություն</t>
  </si>
  <si>
    <t>Ծրագրի սկիզբը՝ 24.08.2018թ. Ավարտը՝ 31.12.2019թ.</t>
  </si>
  <si>
    <t>ԲԾԻԳ ՊՀ</t>
  </si>
  <si>
    <t>ք. Երևան, Ա. Արմենակյան 129</t>
  </si>
  <si>
    <t>ՀՀ Բնապահպանության նախարարություն</t>
  </si>
  <si>
    <t>Բնապահպանական ծրգրերի իրականացման գրասենյակ ՊՀ</t>
  </si>
  <si>
    <t>ԱՄՆ դոլար</t>
  </si>
  <si>
    <t>06.08.2018</t>
  </si>
  <si>
    <t>Գլոբալ էկոլոգիական հիմնադռամՄԱԿ-ի Շրջակա միջավայրի ծրագիր</t>
  </si>
  <si>
    <t>Անապատացման դեմ պայքարի ՄԱԿ_ի կոնվենցիայի իրականացման Հայաստանի ազգային զեկույցի մշակում</t>
  </si>
  <si>
    <t>Անապատացման դեմ պայքարի ՄԱԿ_ի կոնվենցիայի իրականացման 7  ազգային զեկույցի մշակում</t>
  </si>
  <si>
    <t>Մշակվել է անապատացման դեմ պայքարի ՄԱԿ_ի կոնվենցիայի իրականացման 7- ազգային զեկույցի և ներկայացվել քարտուղարություն</t>
  </si>
  <si>
    <t>Ծրագրի Ակիզբը՝06.08.2018թ.  Ավարտը՝ 30.11.2020թ.</t>
  </si>
  <si>
    <t>Բնապահպանական ծրագրերի իրականացման գրասենյակ</t>
  </si>
  <si>
    <t>06.05.2019</t>
  </si>
  <si>
    <t>Հարմարվողականության հիմնադիր</t>
  </si>
  <si>
    <t>ՀՀ բնության հատուկ պահպանվող տարածքների հարակից համայնքների և էկոհամակարգերի հարմարվողականության ներուժի բարձրացում</t>
  </si>
  <si>
    <t>Նվազեցնել խոցելիությունը «Խոսրովի անտառ» պետական արգելոցի և «Դիլիջան» ազգային պարկին հարակից համայնքների խոցելիությունը և ամրապնդել հարմարվողականության մակարդակը կլիմայի փոփոխության պայմաններում:</t>
  </si>
  <si>
    <t>Ծրագրի Ակիզբը՝06.05.2019թ.  Ավարտը՝ 06.05.2022թ.</t>
  </si>
  <si>
    <t xml:space="preserve"> Կովկասի Բնության Հիմնադրամ</t>
  </si>
  <si>
    <t>«Զանգեզուր» ԿՀ ՊՈԱԿ-ի Դրամաշնորհային պայմանագիր</t>
  </si>
  <si>
    <t>Որոշակի ԱՊՏ-ի ընթացիկ ծախսերի ֆինանսավորում</t>
  </si>
  <si>
    <t>«Զանգեզուր» ԿՀ ՊՈԱԿ իրականացվելիք միջոցառումների ֆինանսավորման ծավալների համալրում</t>
  </si>
  <si>
    <t xml:space="preserve">«Զանգեզուր» ԿՀ ՊՈԱԿ </t>
  </si>
  <si>
    <t>Սյունիքի մքրզ գ.Շիկահող</t>
  </si>
  <si>
    <t>17.04.2018</t>
  </si>
  <si>
    <t>ՄԱԿ-ի Հարմարվողականության հիմնադիր</t>
  </si>
  <si>
    <t>«Հայաստանի Արարատյան դաշտում հողերի չէզոք դեգրադացիայի գաղափարի իրականացում» ծրագիր</t>
  </si>
  <si>
    <t xml:space="preserve"> Արարատյան դաշտի ընտրված տարածքներում իրականացնել չեզոք դեգրադացիայի միջոցառումներ</t>
  </si>
  <si>
    <t>Հիմնել 10.5 հատապտղու այգի Նոր հիմնված 10.5 հա և գոյություն ունեցող 20.0 հա պտղատու այգիների համար կառուցել կաթիլային ոռոգման համակարգ:</t>
  </si>
  <si>
    <t>Ծրագրի սկիզբը՝ 17.04.2018թ.  Ավարտը՝ 17.04.2020թ.</t>
  </si>
  <si>
    <t>ՀՀ Բնապահպանական ծրագրերի իրականացման գրասենյակ ՊՀ</t>
  </si>
  <si>
    <t>21.12.2018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</si>
  <si>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</si>
  <si>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</si>
  <si>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</si>
  <si>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</si>
  <si>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19.03.2017</t>
  </si>
  <si>
    <t>Կովկասի Բնության Հիմնադրամ</t>
  </si>
  <si>
    <t>Արփի լիճ ազգային պարկի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</si>
  <si>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</si>
  <si>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</si>
  <si>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</si>
  <si>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«Արփի լիճ» ազգային ՊՈԱԿ</t>
  </si>
  <si>
    <t>ՇՄ գ. Բերդաշեն</t>
  </si>
  <si>
    <t>14.03.2019</t>
  </si>
  <si>
    <t>Կովկասի Բնության Հիմնադրամ  /ԿԲՀ/</t>
  </si>
  <si>
    <t>«Խոսրովի անտառ» պետական արգելոցի դրամաշնորհի պայմանագիր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</si>
  <si>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</si>
  <si>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</si>
  <si>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</si>
  <si>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17.03.2016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</si>
  <si>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</si>
  <si>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</si>
  <si>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Դիլիջան՝ազգային պարկ ՊՈԱԿ</t>
  </si>
  <si>
    <t>ք. Դիլիջան Թբիլիսյան խճ-2</t>
  </si>
  <si>
    <t>01.03.2018</t>
  </si>
  <si>
    <t xml:space="preserve"> ՄԱԿ-ի Կանաչ կլիմա հիմնադրամ</t>
  </si>
  <si>
    <t>Պատրաստվածության աջակցություն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</si>
  <si>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</si>
  <si>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ևԲԾԻԳ-ի կարողությունների հզորացման նպատակով գնել համակարգչային տեխնիկա և օժանդակ սարքավորումներ:</t>
  </si>
  <si>
    <t>Ծրագրի սկիզբը՝ 01.03.2018թ. Ավարտը՝ 28.02.2020</t>
  </si>
  <si>
    <t>Բնապահպանական ծրագրերի իրականացման գրասենյակ ՊՀ</t>
  </si>
  <si>
    <t>ք. Երևան 0047, Ա. Արմենակյան 129</t>
  </si>
  <si>
    <t>05.03.2019</t>
  </si>
  <si>
    <t>«ՕՇՔՆ-ների (օզոնային շերտը քայքայող նյութերի) և ԿՕԱ-ների (կայուն օրգանական աղտոտիչների) հեռացման համակարգված կառավարման տարածաշրջանային ցուցադրման ծրագիրն Ուկրաինայում,Բելուռուսում, Ղազախստանում և Հայաստանում»</t>
  </si>
  <si>
    <t>ՊՔԲ-ների կառավարման համար ինստիտուցիոնալ, կարգավորի և մարդկային ռեսուրսների աջակցության, մանրամասն գույքագրման և Ազգային կառավարմանվրա հիմնված առաջնահերթմիջոցառումներ</t>
  </si>
  <si>
    <t>ստեղծել ղեկավար կոմիտե շահագրգիռ գերատեսչությունների և համապատասխան տեսչական մարմինների ներգրավմամբ</t>
  </si>
  <si>
    <t>Ծրագիրը բաշխված չէ ըստ տարիների, աշխատանքների կատարումից հաշվետվությունները հանձնելուց հետո կատարվում է վճարում</t>
  </si>
  <si>
    <t>Շրջակա միջավայրի մոնիթորինգի և տեղեկատվության կենտրոն ՊՈԱԿ</t>
  </si>
  <si>
    <t>Չարենցի 46</t>
  </si>
  <si>
    <t>ՀՀ Շրջակա միջավայրի նախ.</t>
  </si>
  <si>
    <t>01.06,2019</t>
  </si>
  <si>
    <t>Սնդիկի վերաբերյալ Մինամատայի կոնվենցիայի հատուկ միջազգային ծրագիր</t>
  </si>
  <si>
    <t>Ամրապնդել կարողությունները Հայաստանում սնդիկ պարունակող արտադրանքից աստիճանաբար հրաժարվելու համար՝ վերանայելով և ուսումնասիրելով սնդիկին վերաբերող</t>
  </si>
  <si>
    <t>իրականացնել լամպերի վաճառակետերի հետազոտություն։Իրականացնել առցանց սեմինարներ՝ իրազեկության բարձրացման նպատակով։</t>
  </si>
  <si>
    <t>Հիդրոօդերևութաբանության և մոնիթորինգի կենտրոն ՊՈԱԿ</t>
  </si>
  <si>
    <t>Չարենցի 47</t>
  </si>
  <si>
    <t>Գլոբալ էկոլոգիական հիմնադրամ ՄԱԿ-ի Շրջակա միջավայրի ծրագիր</t>
  </si>
  <si>
    <t xml:space="preserve">Հայաստանում էլեկտրոմոբիլներին անցման աջակցություն </t>
  </si>
  <si>
    <t>Ծրագիրը միտված է ջերմոցային գազերի արտանետումների կրճատմանը և նպատակ ունի խրախուսել Հայաստանում էլեկտրոմոբիլների շահագործումը</t>
  </si>
  <si>
    <t>Ծրագրի սկիզբը՝ 06.08.2018թ․ ավարտը՝ 30/09/2020թ․</t>
  </si>
  <si>
    <t>Ա․Արմենակյան 129</t>
  </si>
  <si>
    <t>ՀՀ ԲՆ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</si>
</sst>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_);_(* \(#,##0.0\);_(* &quot;-&quot;??_);_(@_)"/>
    <numFmt numFmtId="165" formatCode="_(* #,##0.00_);_(* \(#,##0.00\);_(* &quot;-&quot;??_);_(@_)"/>
    <numFmt numFmtId="166" formatCode="_(* #,##0.00_);_(* \(#,##0.0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LatArm"/>
      <family val="2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/>
    <xf numFmtId="166" fontId="4" fillId="2" borderId="1" xfId="5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</cellXfs>
  <cellStyles count="6">
    <cellStyle name="Normal_APRANQACANK Hashvetv" xfId="3"/>
    <cellStyle name="Normal_Grants quartal" xfId="4"/>
    <cellStyle name="Normal_transfert-08" xfId="5"/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L100"/>
  <sheetViews>
    <sheetView tabSelected="1" topLeftCell="A77" zoomScale="58" zoomScaleNormal="58" workbookViewId="0">
      <selection activeCell="S99" sqref="S99"/>
    </sheetView>
  </sheetViews>
  <sheetFormatPr defaultColWidth="9.109375" defaultRowHeight="20.399999999999999" x14ac:dyDescent="0.3"/>
  <cols>
    <col min="1" max="1" width="6.6640625" style="1" customWidth="1"/>
    <col min="2" max="2" width="16.33203125" style="1" bestFit="1" customWidth="1"/>
    <col min="3" max="3" width="16.88671875" style="1" customWidth="1"/>
    <col min="4" max="4" width="21" style="1" customWidth="1"/>
    <col min="5" max="5" width="46.33203125" style="1" customWidth="1"/>
    <col min="6" max="7" width="16.88671875" style="1" customWidth="1"/>
    <col min="8" max="8" width="24.21875" style="1" bestFit="1" customWidth="1"/>
    <col min="9" max="9" width="24.77734375" style="1" customWidth="1"/>
    <col min="10" max="10" width="20.6640625" style="1" customWidth="1"/>
    <col min="11" max="11" width="30.21875" style="1" customWidth="1"/>
    <col min="12" max="12" width="22.6640625" style="2" bestFit="1" customWidth="1"/>
    <col min="13" max="13" width="20.33203125" style="1" customWidth="1"/>
    <col min="14" max="14" width="18.88671875" style="1" bestFit="1" customWidth="1"/>
    <col min="15" max="15" width="21.6640625" style="1" customWidth="1"/>
    <col min="16" max="16" width="29.88671875" style="1" customWidth="1"/>
    <col min="17" max="17" width="18.5546875" style="1" customWidth="1"/>
    <col min="18" max="20" width="16.88671875" style="1" customWidth="1"/>
    <col min="21" max="21" width="22.109375" style="1" customWidth="1"/>
    <col min="22" max="22" width="16.88671875" style="1" customWidth="1"/>
    <col min="23" max="23" width="20.88671875" style="1" customWidth="1"/>
    <col min="24" max="24" width="19.33203125" style="1" customWidth="1"/>
    <col min="25" max="25" width="16.88671875" style="1" customWidth="1"/>
    <col min="26" max="16384" width="9.109375" style="1"/>
  </cols>
  <sheetData>
    <row r="1" spans="1:25" s="21" customFormat="1" x14ac:dyDescent="0.4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0"/>
      <c r="R1" s="20"/>
      <c r="S1" s="20"/>
    </row>
    <row r="2" spans="1:25" s="21" customFormat="1" x14ac:dyDescent="0.4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/>
      <c r="R2" s="20"/>
      <c r="S2" s="20"/>
    </row>
    <row r="3" spans="1:25" s="21" customFormat="1" x14ac:dyDescent="0.4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0"/>
      <c r="R3" s="20"/>
      <c r="S3" s="20"/>
    </row>
    <row r="4" spans="1:25" s="21" customFormat="1" x14ac:dyDescent="0.4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0"/>
      <c r="R4" s="20"/>
      <c r="S4" s="20"/>
    </row>
    <row r="5" spans="1:25" s="21" customFormat="1" x14ac:dyDescent="0.4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0"/>
      <c r="R5" s="20"/>
      <c r="S5" s="20"/>
    </row>
    <row r="6" spans="1:25" s="21" customFormat="1" x14ac:dyDescent="0.4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0"/>
      <c r="R6" s="20"/>
      <c r="S6" s="20"/>
    </row>
    <row r="7" spans="1:25" s="21" customFormat="1" x14ac:dyDescent="0.3">
      <c r="L7" s="23"/>
      <c r="O7" s="21" t="s">
        <v>6</v>
      </c>
      <c r="Y7" s="21" t="s">
        <v>7</v>
      </c>
    </row>
    <row r="8" spans="1:25" s="21" customFormat="1" x14ac:dyDescent="0.45">
      <c r="A8" s="41" t="s">
        <v>8</v>
      </c>
      <c r="B8" s="31" t="s">
        <v>9</v>
      </c>
      <c r="C8" s="31"/>
      <c r="D8" s="30" t="s">
        <v>10</v>
      </c>
      <c r="E8" s="31" t="s">
        <v>11</v>
      </c>
      <c r="F8" s="31"/>
      <c r="G8" s="31"/>
      <c r="H8" s="31" t="s">
        <v>12</v>
      </c>
      <c r="I8" s="32"/>
      <c r="J8" s="32"/>
      <c r="K8" s="32"/>
      <c r="L8" s="31" t="s">
        <v>13</v>
      </c>
      <c r="M8" s="32"/>
      <c r="N8" s="32"/>
      <c r="O8" s="32"/>
      <c r="P8" s="36" t="s">
        <v>14</v>
      </c>
      <c r="Q8" s="31" t="s">
        <v>15</v>
      </c>
      <c r="R8" s="31" t="s">
        <v>16</v>
      </c>
      <c r="S8" s="31" t="s">
        <v>17</v>
      </c>
      <c r="T8" s="31" t="s">
        <v>18</v>
      </c>
      <c r="U8" s="31" t="s">
        <v>19</v>
      </c>
      <c r="V8" s="31" t="s">
        <v>20</v>
      </c>
      <c r="W8" s="31" t="s">
        <v>21</v>
      </c>
      <c r="X8" s="31" t="s">
        <v>22</v>
      </c>
      <c r="Y8" s="31" t="s">
        <v>23</v>
      </c>
    </row>
    <row r="9" spans="1:25" s="21" customFormat="1" x14ac:dyDescent="0.3">
      <c r="A9" s="41"/>
      <c r="B9" s="31" t="s">
        <v>24</v>
      </c>
      <c r="C9" s="35" t="s">
        <v>25</v>
      </c>
      <c r="D9" s="30"/>
      <c r="E9" s="31" t="s">
        <v>26</v>
      </c>
      <c r="F9" s="31" t="s">
        <v>27</v>
      </c>
      <c r="G9" s="31" t="s">
        <v>28</v>
      </c>
      <c r="H9" s="31" t="s">
        <v>29</v>
      </c>
      <c r="I9" s="32"/>
      <c r="J9" s="31" t="s">
        <v>30</v>
      </c>
      <c r="K9" s="31"/>
      <c r="L9" s="31" t="s">
        <v>29</v>
      </c>
      <c r="M9" s="32"/>
      <c r="N9" s="31" t="s">
        <v>30</v>
      </c>
      <c r="O9" s="31"/>
      <c r="P9" s="36"/>
      <c r="Q9" s="31"/>
      <c r="R9" s="31"/>
      <c r="S9" s="31"/>
      <c r="T9" s="31"/>
      <c r="U9" s="31"/>
      <c r="V9" s="31"/>
      <c r="W9" s="31"/>
      <c r="X9" s="31"/>
      <c r="Y9" s="31"/>
    </row>
    <row r="10" spans="1:25" s="21" customFormat="1" x14ac:dyDescent="0.3">
      <c r="A10" s="41"/>
      <c r="B10" s="31"/>
      <c r="C10" s="35"/>
      <c r="D10" s="30"/>
      <c r="E10" s="31"/>
      <c r="F10" s="31"/>
      <c r="G10" s="31"/>
      <c r="H10" s="32"/>
      <c r="I10" s="32"/>
      <c r="J10" s="31"/>
      <c r="K10" s="31"/>
      <c r="L10" s="32"/>
      <c r="M10" s="32"/>
      <c r="N10" s="31"/>
      <c r="O10" s="31"/>
      <c r="P10" s="36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21" customFormat="1" ht="60" customHeight="1" x14ac:dyDescent="0.3">
      <c r="A11" s="41"/>
      <c r="B11" s="31"/>
      <c r="C11" s="35"/>
      <c r="D11" s="30"/>
      <c r="E11" s="31"/>
      <c r="F11" s="31"/>
      <c r="G11" s="31"/>
      <c r="H11" s="24" t="s">
        <v>31</v>
      </c>
      <c r="I11" s="24" t="s">
        <v>32</v>
      </c>
      <c r="J11" s="24" t="s">
        <v>31</v>
      </c>
      <c r="K11" s="25" t="s">
        <v>32</v>
      </c>
      <c r="L11" s="24" t="s">
        <v>31</v>
      </c>
      <c r="M11" s="25" t="s">
        <v>32</v>
      </c>
      <c r="N11" s="24" t="s">
        <v>31</v>
      </c>
      <c r="O11" s="25" t="s">
        <v>32</v>
      </c>
      <c r="P11" s="36"/>
      <c r="Q11" s="31"/>
      <c r="R11" s="31"/>
      <c r="S11" s="31"/>
      <c r="T11" s="31"/>
      <c r="U11" s="31"/>
      <c r="V11" s="31"/>
      <c r="W11" s="31"/>
      <c r="X11" s="31"/>
      <c r="Y11" s="31"/>
    </row>
    <row r="12" spans="1:25" s="21" customFormat="1" x14ac:dyDescent="0.3">
      <c r="A12" s="26">
        <v>1</v>
      </c>
      <c r="B12" s="26">
        <v>2</v>
      </c>
      <c r="C12" s="27" t="s">
        <v>33</v>
      </c>
      <c r="D12" s="27">
        <v>4</v>
      </c>
      <c r="E12" s="27" t="s">
        <v>34</v>
      </c>
      <c r="F12" s="27" t="s">
        <v>35</v>
      </c>
      <c r="G12" s="27" t="s">
        <v>36</v>
      </c>
      <c r="H12" s="27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7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7" t="s">
        <v>51</v>
      </c>
      <c r="W12" s="27" t="s">
        <v>52</v>
      </c>
      <c r="X12" s="27" t="s">
        <v>53</v>
      </c>
      <c r="Y12" s="27" t="s">
        <v>54</v>
      </c>
    </row>
    <row r="13" spans="1:25" ht="367.2" x14ac:dyDescent="0.3">
      <c r="A13" s="4">
        <v>1</v>
      </c>
      <c r="B13" s="4"/>
      <c r="C13" s="5" t="s">
        <v>55</v>
      </c>
      <c r="D13" s="5" t="s">
        <v>56</v>
      </c>
      <c r="E13" s="4" t="s">
        <v>57</v>
      </c>
      <c r="F13" s="4" t="s">
        <v>58</v>
      </c>
      <c r="G13" s="4" t="s">
        <v>59</v>
      </c>
      <c r="H13" s="3">
        <v>8100</v>
      </c>
      <c r="I13" s="5" t="s">
        <v>57</v>
      </c>
      <c r="J13" s="3">
        <v>8100</v>
      </c>
      <c r="K13" s="5" t="s">
        <v>57</v>
      </c>
      <c r="L13" s="3">
        <v>0</v>
      </c>
      <c r="M13" s="5" t="s">
        <v>57</v>
      </c>
      <c r="N13" s="3">
        <v>0</v>
      </c>
      <c r="O13" s="5" t="s">
        <v>57</v>
      </c>
      <c r="P13" s="5" t="s">
        <v>60</v>
      </c>
      <c r="Q13" s="4" t="s">
        <v>61</v>
      </c>
      <c r="R13" s="4" t="s">
        <v>62</v>
      </c>
      <c r="S13" s="4"/>
      <c r="T13" s="4" t="s">
        <v>63</v>
      </c>
      <c r="U13" s="4">
        <v>104021</v>
      </c>
      <c r="V13" s="4" t="s">
        <v>64</v>
      </c>
      <c r="W13" s="6"/>
      <c r="X13" s="4" t="s">
        <v>65</v>
      </c>
      <c r="Y13" s="4" t="s">
        <v>66</v>
      </c>
    </row>
    <row r="14" spans="1:25" ht="265.2" x14ac:dyDescent="0.3">
      <c r="A14" s="4">
        <v>2</v>
      </c>
      <c r="B14" s="4"/>
      <c r="C14" s="5"/>
      <c r="D14" s="4"/>
      <c r="E14" s="5" t="s">
        <v>67</v>
      </c>
      <c r="F14" s="4" t="s">
        <v>58</v>
      </c>
      <c r="G14" s="4" t="s">
        <v>59</v>
      </c>
      <c r="H14" s="4"/>
      <c r="I14" s="5" t="s">
        <v>68</v>
      </c>
      <c r="J14" s="3">
        <v>377725.6</v>
      </c>
      <c r="K14" s="5" t="s">
        <v>68</v>
      </c>
      <c r="L14" s="3">
        <v>0</v>
      </c>
      <c r="M14" s="5" t="s">
        <v>68</v>
      </c>
      <c r="N14" s="3">
        <v>0</v>
      </c>
      <c r="O14" s="5" t="s">
        <v>68</v>
      </c>
      <c r="P14" s="5" t="s">
        <v>60</v>
      </c>
      <c r="Q14" s="4" t="s">
        <v>61</v>
      </c>
      <c r="R14" s="4" t="s">
        <v>62</v>
      </c>
      <c r="S14" s="4"/>
      <c r="T14" s="4" t="s">
        <v>63</v>
      </c>
      <c r="U14" s="4">
        <v>104021</v>
      </c>
      <c r="V14" s="4" t="s">
        <v>64</v>
      </c>
      <c r="W14" s="6"/>
      <c r="X14" s="4" t="s">
        <v>65</v>
      </c>
      <c r="Y14" s="4" t="s">
        <v>66</v>
      </c>
    </row>
    <row r="15" spans="1:25" ht="224.4" x14ac:dyDescent="0.3">
      <c r="A15" s="4">
        <v>3</v>
      </c>
      <c r="B15" s="4" t="s">
        <v>69</v>
      </c>
      <c r="C15" s="4" t="s">
        <v>70</v>
      </c>
      <c r="D15" s="4" t="s">
        <v>71</v>
      </c>
      <c r="E15" s="4" t="s">
        <v>72</v>
      </c>
      <c r="F15" s="4" t="s">
        <v>58</v>
      </c>
      <c r="G15" s="4" t="s">
        <v>59</v>
      </c>
      <c r="H15" s="3">
        <v>450000</v>
      </c>
      <c r="I15" s="4" t="s">
        <v>73</v>
      </c>
      <c r="J15" s="3">
        <v>31565.699999999997</v>
      </c>
      <c r="K15" s="4" t="s">
        <v>74</v>
      </c>
      <c r="L15" s="3">
        <f>38199.2+N15</f>
        <v>114971.43</v>
      </c>
      <c r="M15" s="4" t="s">
        <v>74</v>
      </c>
      <c r="N15" s="3">
        <v>76772.23</v>
      </c>
      <c r="O15" s="4" t="s">
        <v>74</v>
      </c>
      <c r="P15" s="4" t="s">
        <v>75</v>
      </c>
      <c r="Q15" s="4" t="s">
        <v>76</v>
      </c>
      <c r="R15" s="4" t="s">
        <v>77</v>
      </c>
      <c r="S15" s="4"/>
      <c r="T15" s="4" t="s">
        <v>76</v>
      </c>
      <c r="U15" s="4">
        <v>101003</v>
      </c>
      <c r="V15" s="4" t="s">
        <v>78</v>
      </c>
      <c r="W15" s="6"/>
      <c r="X15" s="4" t="s">
        <v>76</v>
      </c>
      <c r="Y15" s="4" t="s">
        <v>66</v>
      </c>
    </row>
    <row r="16" spans="1:25" ht="183.6" x14ac:dyDescent="0.3">
      <c r="A16" s="4">
        <v>4</v>
      </c>
      <c r="B16" s="4" t="s">
        <v>79</v>
      </c>
      <c r="C16" s="4" t="s">
        <v>80</v>
      </c>
      <c r="D16" s="4" t="s">
        <v>71</v>
      </c>
      <c r="E16" s="4" t="s">
        <v>81</v>
      </c>
      <c r="F16" s="4" t="s">
        <v>58</v>
      </c>
      <c r="G16" s="4" t="s">
        <v>59</v>
      </c>
      <c r="H16" s="3">
        <v>350000</v>
      </c>
      <c r="I16" s="4" t="s">
        <v>82</v>
      </c>
      <c r="J16" s="3">
        <v>22382.300000000003</v>
      </c>
      <c r="K16" s="4" t="s">
        <v>83</v>
      </c>
      <c r="L16" s="3">
        <f>24047.5+21578.69+22139.5+14823.7+N16</f>
        <v>97875.99</v>
      </c>
      <c r="M16" s="4" t="s">
        <v>83</v>
      </c>
      <c r="N16" s="3">
        <v>15286.6</v>
      </c>
      <c r="O16" s="4" t="s">
        <v>83</v>
      </c>
      <c r="P16" s="4"/>
      <c r="Q16" s="4" t="s">
        <v>61</v>
      </c>
      <c r="R16" s="4" t="s">
        <v>84</v>
      </c>
      <c r="S16" s="4"/>
      <c r="T16" s="4" t="s">
        <v>63</v>
      </c>
      <c r="U16" s="4">
        <v>104021</v>
      </c>
      <c r="V16" s="4" t="s">
        <v>64</v>
      </c>
      <c r="W16" s="6"/>
      <c r="X16" s="4" t="s">
        <v>65</v>
      </c>
      <c r="Y16" s="4" t="s">
        <v>66</v>
      </c>
    </row>
    <row r="17" spans="1:25" ht="90" customHeight="1" x14ac:dyDescent="0.3">
      <c r="A17" s="4">
        <v>5</v>
      </c>
      <c r="B17" s="4"/>
      <c r="C17" s="4"/>
      <c r="D17" s="4" t="s">
        <v>85</v>
      </c>
      <c r="E17" s="4" t="s">
        <v>86</v>
      </c>
      <c r="F17" s="4" t="s">
        <v>87</v>
      </c>
      <c r="G17" s="4" t="s">
        <v>59</v>
      </c>
      <c r="H17" s="3">
        <v>300000</v>
      </c>
      <c r="I17" s="4" t="s">
        <v>88</v>
      </c>
      <c r="J17" s="3"/>
      <c r="K17" s="4" t="s">
        <v>88</v>
      </c>
      <c r="L17" s="7">
        <v>0</v>
      </c>
      <c r="M17" s="4" t="s">
        <v>88</v>
      </c>
      <c r="N17" s="3">
        <v>0</v>
      </c>
      <c r="O17" s="4" t="s">
        <v>88</v>
      </c>
      <c r="P17" s="4"/>
      <c r="Q17" s="4" t="s">
        <v>89</v>
      </c>
      <c r="R17" s="4" t="s">
        <v>90</v>
      </c>
      <c r="S17" s="4">
        <v>105010</v>
      </c>
      <c r="T17" s="4" t="s">
        <v>91</v>
      </c>
      <c r="U17" s="4">
        <v>11009</v>
      </c>
      <c r="V17" s="4" t="s">
        <v>78</v>
      </c>
      <c r="W17" s="4"/>
      <c r="X17" s="4" t="s">
        <v>92</v>
      </c>
      <c r="Y17" s="4" t="s">
        <v>93</v>
      </c>
    </row>
    <row r="18" spans="1:25" ht="90" customHeight="1" x14ac:dyDescent="0.3">
      <c r="A18" s="4">
        <v>6</v>
      </c>
      <c r="B18" s="4"/>
      <c r="C18" s="4"/>
      <c r="D18" s="4" t="s">
        <v>94</v>
      </c>
      <c r="E18" s="4" t="s">
        <v>95</v>
      </c>
      <c r="F18" s="4" t="s">
        <v>87</v>
      </c>
      <c r="G18" s="4" t="s">
        <v>59</v>
      </c>
      <c r="H18" s="3">
        <v>1500000</v>
      </c>
      <c r="I18" s="4" t="s">
        <v>88</v>
      </c>
      <c r="J18" s="3">
        <v>202473</v>
      </c>
      <c r="K18" s="4" t="s">
        <v>88</v>
      </c>
      <c r="L18" s="7">
        <v>0</v>
      </c>
      <c r="M18" s="4" t="s">
        <v>88</v>
      </c>
      <c r="N18" s="3">
        <v>0</v>
      </c>
      <c r="O18" s="4" t="s">
        <v>88</v>
      </c>
      <c r="P18" s="4" t="s">
        <v>96</v>
      </c>
      <c r="Q18" s="4" t="s">
        <v>89</v>
      </c>
      <c r="R18" s="4" t="s">
        <v>90</v>
      </c>
      <c r="S18" s="4">
        <v>105010</v>
      </c>
      <c r="T18" s="4" t="s">
        <v>91</v>
      </c>
      <c r="U18" s="4">
        <v>11009</v>
      </c>
      <c r="V18" s="4" t="s">
        <v>78</v>
      </c>
      <c r="W18" s="4"/>
      <c r="X18" s="4" t="s">
        <v>92</v>
      </c>
      <c r="Y18" s="4" t="s">
        <v>93</v>
      </c>
    </row>
    <row r="19" spans="1:25" ht="163.19999999999999" x14ac:dyDescent="0.3">
      <c r="A19" s="4">
        <v>7</v>
      </c>
      <c r="B19" s="4" t="s">
        <v>97</v>
      </c>
      <c r="C19" s="4" t="s">
        <v>98</v>
      </c>
      <c r="D19" s="4" t="s">
        <v>99</v>
      </c>
      <c r="E19" s="4" t="s">
        <v>100</v>
      </c>
      <c r="F19" s="4" t="s">
        <v>58</v>
      </c>
      <c r="G19" s="4" t="s">
        <v>59</v>
      </c>
      <c r="H19" s="3">
        <v>8600000</v>
      </c>
      <c r="I19" s="4" t="s">
        <v>101</v>
      </c>
      <c r="J19" s="3">
        <v>600</v>
      </c>
      <c r="K19" s="4" t="s">
        <v>101</v>
      </c>
      <c r="L19" s="7">
        <v>2466252.85</v>
      </c>
      <c r="M19" s="4" t="s">
        <v>101</v>
      </c>
      <c r="N19" s="3">
        <v>134702.6</v>
      </c>
      <c r="O19" s="4" t="s">
        <v>101</v>
      </c>
      <c r="P19" s="4"/>
      <c r="Q19" s="4" t="s">
        <v>102</v>
      </c>
      <c r="R19" s="4" t="s">
        <v>103</v>
      </c>
      <c r="S19" s="4">
        <v>1</v>
      </c>
      <c r="T19" s="4"/>
      <c r="U19" s="4"/>
      <c r="V19" s="4" t="s">
        <v>104</v>
      </c>
      <c r="W19" s="4"/>
      <c r="X19" s="4" t="s">
        <v>105</v>
      </c>
      <c r="Y19" s="4" t="s">
        <v>66</v>
      </c>
    </row>
    <row r="20" spans="1:25" ht="285.60000000000002" x14ac:dyDescent="0.3">
      <c r="A20" s="4">
        <v>8</v>
      </c>
      <c r="B20" s="4"/>
      <c r="C20" s="4"/>
      <c r="D20" s="4"/>
      <c r="E20" s="4" t="s">
        <v>106</v>
      </c>
      <c r="F20" s="4"/>
      <c r="G20" s="4"/>
      <c r="H20" s="3"/>
      <c r="I20" s="4"/>
      <c r="J20" s="3">
        <v>331415.2</v>
      </c>
      <c r="K20" s="4"/>
      <c r="L20" s="8"/>
      <c r="M20" s="4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42.80000000000001" x14ac:dyDescent="0.3">
      <c r="A21" s="4">
        <v>9</v>
      </c>
      <c r="B21" s="4" t="s">
        <v>107</v>
      </c>
      <c r="C21" s="4" t="s">
        <v>108</v>
      </c>
      <c r="D21" s="4" t="s">
        <v>109</v>
      </c>
      <c r="E21" s="4" t="s">
        <v>110</v>
      </c>
      <c r="F21" s="4" t="s">
        <v>58</v>
      </c>
      <c r="G21" s="4" t="s">
        <v>111</v>
      </c>
      <c r="H21" s="3">
        <v>398.4</v>
      </c>
      <c r="I21" s="4" t="s">
        <v>112</v>
      </c>
      <c r="J21" s="3">
        <v>56385.3</v>
      </c>
      <c r="K21" s="4" t="s">
        <v>113</v>
      </c>
      <c r="L21" s="9">
        <v>0</v>
      </c>
      <c r="M21" s="4" t="s">
        <v>113</v>
      </c>
      <c r="N21" s="3">
        <v>11516.7</v>
      </c>
      <c r="O21" s="4" t="s">
        <v>113</v>
      </c>
      <c r="P21" s="4"/>
      <c r="Q21" s="4" t="s">
        <v>114</v>
      </c>
      <c r="R21" s="4" t="s">
        <v>115</v>
      </c>
      <c r="S21" s="4"/>
      <c r="T21" s="4" t="s">
        <v>116</v>
      </c>
      <c r="U21" s="4">
        <v>104001</v>
      </c>
      <c r="V21" s="4" t="s">
        <v>64</v>
      </c>
      <c r="W21" s="4"/>
      <c r="X21" s="4" t="s">
        <v>117</v>
      </c>
      <c r="Y21" s="4" t="s">
        <v>118</v>
      </c>
    </row>
    <row r="22" spans="1:25" ht="183.6" x14ac:dyDescent="0.3">
      <c r="A22" s="4">
        <v>10</v>
      </c>
      <c r="B22" s="4"/>
      <c r="C22" s="4"/>
      <c r="D22" s="4" t="s">
        <v>109</v>
      </c>
      <c r="E22" s="4" t="s">
        <v>119</v>
      </c>
      <c r="F22" s="4" t="s">
        <v>58</v>
      </c>
      <c r="G22" s="4" t="s">
        <v>111</v>
      </c>
      <c r="H22" s="3">
        <v>5500000</v>
      </c>
      <c r="I22" s="4" t="s">
        <v>120</v>
      </c>
      <c r="J22" s="3">
        <v>610494.10000000009</v>
      </c>
      <c r="K22" s="4" t="s">
        <v>88</v>
      </c>
      <c r="L22" s="9">
        <v>0</v>
      </c>
      <c r="M22" s="4" t="s">
        <v>120</v>
      </c>
      <c r="N22" s="3">
        <v>0</v>
      </c>
      <c r="O22" s="4" t="s">
        <v>120</v>
      </c>
      <c r="P22" s="4"/>
      <c r="Q22" s="4" t="s">
        <v>121</v>
      </c>
      <c r="R22" s="4" t="s">
        <v>122</v>
      </c>
      <c r="S22" s="4"/>
      <c r="T22" s="4" t="s">
        <v>123</v>
      </c>
      <c r="U22" s="4">
        <v>104001</v>
      </c>
      <c r="V22" s="4" t="s">
        <v>78</v>
      </c>
      <c r="W22" s="4"/>
      <c r="X22" s="4" t="s">
        <v>121</v>
      </c>
      <c r="Y22" s="4" t="s">
        <v>124</v>
      </c>
    </row>
    <row r="23" spans="1:25" ht="52.5" customHeight="1" x14ac:dyDescent="0.3">
      <c r="A23" s="4">
        <v>11</v>
      </c>
      <c r="B23" s="4"/>
      <c r="C23" s="4"/>
      <c r="D23" s="4"/>
      <c r="E23" s="4"/>
      <c r="F23" s="4"/>
      <c r="G23" s="4"/>
      <c r="H23" s="3"/>
      <c r="I23" s="4"/>
      <c r="J23" s="3"/>
      <c r="K23" s="4"/>
      <c r="L23" s="9"/>
      <c r="M23" s="4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65.2" x14ac:dyDescent="0.3">
      <c r="A24" s="4">
        <v>12</v>
      </c>
      <c r="B24" s="4"/>
      <c r="C24" s="4"/>
      <c r="D24" s="4" t="s">
        <v>125</v>
      </c>
      <c r="E24" s="4" t="s">
        <v>126</v>
      </c>
      <c r="F24" s="4" t="s">
        <v>58</v>
      </c>
      <c r="G24" s="4" t="s">
        <v>111</v>
      </c>
      <c r="H24" s="3">
        <v>452382.2</v>
      </c>
      <c r="I24" s="4" t="s">
        <v>127</v>
      </c>
      <c r="J24" s="3"/>
      <c r="K24" s="4" t="s">
        <v>113</v>
      </c>
      <c r="L24" s="9">
        <v>0</v>
      </c>
      <c r="M24" s="4" t="s">
        <v>113</v>
      </c>
      <c r="N24" s="3">
        <v>0</v>
      </c>
      <c r="O24" s="4" t="s">
        <v>113</v>
      </c>
      <c r="P24" s="4"/>
      <c r="Q24" s="4" t="s">
        <v>114</v>
      </c>
      <c r="R24" s="4" t="s">
        <v>115</v>
      </c>
      <c r="S24" s="10"/>
      <c r="T24" s="4" t="s">
        <v>116</v>
      </c>
      <c r="U24" s="4"/>
      <c r="V24" s="4" t="s">
        <v>104</v>
      </c>
      <c r="W24" s="6"/>
      <c r="X24" s="4" t="s">
        <v>128</v>
      </c>
      <c r="Y24" s="4" t="s">
        <v>7</v>
      </c>
    </row>
    <row r="25" spans="1:25" ht="26.4" customHeight="1" x14ac:dyDescent="0.3">
      <c r="A25" s="42">
        <v>13</v>
      </c>
      <c r="B25" s="4" t="s">
        <v>129</v>
      </c>
      <c r="C25" s="4" t="s">
        <v>130</v>
      </c>
      <c r="D25" s="42" t="s">
        <v>109</v>
      </c>
      <c r="E25" s="42" t="s">
        <v>131</v>
      </c>
      <c r="F25" s="42" t="s">
        <v>58</v>
      </c>
      <c r="G25" s="42" t="s">
        <v>111</v>
      </c>
      <c r="H25" s="9">
        <v>849000</v>
      </c>
      <c r="I25" s="42" t="s">
        <v>132</v>
      </c>
      <c r="J25" s="43">
        <v>84985.600000000006</v>
      </c>
      <c r="K25" s="42" t="s">
        <v>88</v>
      </c>
      <c r="L25" s="9">
        <v>313956.59999999998</v>
      </c>
      <c r="M25" s="42" t="s">
        <v>132</v>
      </c>
      <c r="N25" s="43">
        <v>0</v>
      </c>
      <c r="O25" s="42" t="s">
        <v>132</v>
      </c>
      <c r="P25" s="42"/>
      <c r="Q25" s="42" t="s">
        <v>121</v>
      </c>
      <c r="R25" s="42" t="s">
        <v>122</v>
      </c>
      <c r="S25" s="42"/>
      <c r="T25" s="42" t="s">
        <v>123</v>
      </c>
      <c r="U25" s="42">
        <v>104001</v>
      </c>
      <c r="V25" s="42" t="s">
        <v>78</v>
      </c>
      <c r="W25" s="42"/>
      <c r="X25" s="42" t="s">
        <v>121</v>
      </c>
      <c r="Y25" s="42" t="s">
        <v>124</v>
      </c>
    </row>
    <row r="26" spans="1:25" ht="60" customHeight="1" x14ac:dyDescent="0.3">
      <c r="A26" s="42"/>
      <c r="B26" s="4" t="s">
        <v>133</v>
      </c>
      <c r="C26" s="4" t="s">
        <v>130</v>
      </c>
      <c r="D26" s="42"/>
      <c r="E26" s="42"/>
      <c r="F26" s="42"/>
      <c r="G26" s="42"/>
      <c r="H26" s="9">
        <v>483437</v>
      </c>
      <c r="I26" s="42"/>
      <c r="J26" s="43"/>
      <c r="K26" s="42"/>
      <c r="L26" s="9">
        <v>76123.44</v>
      </c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285.60000000000002" x14ac:dyDescent="0.3">
      <c r="A27" s="4">
        <v>14</v>
      </c>
      <c r="B27" s="4" t="s">
        <v>134</v>
      </c>
      <c r="C27" s="4" t="s">
        <v>135</v>
      </c>
      <c r="D27" s="4" t="s">
        <v>136</v>
      </c>
      <c r="E27" s="4" t="s">
        <v>137</v>
      </c>
      <c r="F27" s="4" t="s">
        <v>58</v>
      </c>
      <c r="G27" s="4" t="s">
        <v>111</v>
      </c>
      <c r="H27" s="3">
        <v>6000000</v>
      </c>
      <c r="I27" s="4"/>
      <c r="J27" s="3">
        <v>240000</v>
      </c>
      <c r="K27" s="4"/>
      <c r="L27" s="9">
        <v>2088431</v>
      </c>
      <c r="M27" s="4"/>
      <c r="N27" s="3">
        <v>0</v>
      </c>
      <c r="O27" s="4"/>
      <c r="P27" s="4"/>
      <c r="Q27" s="4" t="s">
        <v>138</v>
      </c>
      <c r="R27" s="4" t="s">
        <v>139</v>
      </c>
      <c r="S27" s="5" t="s">
        <v>140</v>
      </c>
      <c r="T27" s="4" t="s">
        <v>141</v>
      </c>
      <c r="U27" s="4">
        <v>104018</v>
      </c>
      <c r="V27" s="4" t="s">
        <v>104</v>
      </c>
      <c r="W27" s="5" t="s">
        <v>142</v>
      </c>
      <c r="X27" s="4" t="s">
        <v>138</v>
      </c>
      <c r="Y27" s="4" t="s">
        <v>118</v>
      </c>
    </row>
    <row r="28" spans="1:25" ht="285.60000000000002" x14ac:dyDescent="0.3">
      <c r="A28" s="4">
        <v>15</v>
      </c>
      <c r="B28" s="4" t="s">
        <v>143</v>
      </c>
      <c r="C28" s="4" t="s">
        <v>144</v>
      </c>
      <c r="D28" s="4" t="s">
        <v>136</v>
      </c>
      <c r="E28" s="4" t="s">
        <v>145</v>
      </c>
      <c r="F28" s="4" t="s">
        <v>58</v>
      </c>
      <c r="G28" s="4" t="s">
        <v>111</v>
      </c>
      <c r="H28" s="3">
        <v>6000000</v>
      </c>
      <c r="I28" s="4"/>
      <c r="J28" s="3">
        <v>279106.3</v>
      </c>
      <c r="K28" s="4"/>
      <c r="L28" s="9">
        <v>1407823.6</v>
      </c>
      <c r="M28" s="4"/>
      <c r="N28" s="3"/>
      <c r="O28" s="4"/>
      <c r="P28" s="4"/>
      <c r="Q28" s="4" t="s">
        <v>138</v>
      </c>
      <c r="R28" s="4" t="s">
        <v>139</v>
      </c>
      <c r="S28" s="5" t="s">
        <v>140</v>
      </c>
      <c r="T28" s="4" t="s">
        <v>141</v>
      </c>
      <c r="U28" s="4">
        <v>104018</v>
      </c>
      <c r="V28" s="4" t="s">
        <v>104</v>
      </c>
      <c r="W28" s="5" t="s">
        <v>142</v>
      </c>
      <c r="X28" s="4" t="s">
        <v>138</v>
      </c>
      <c r="Y28" s="4" t="s">
        <v>118</v>
      </c>
    </row>
    <row r="29" spans="1:25" ht="183.6" x14ac:dyDescent="0.3">
      <c r="A29" s="4">
        <v>16</v>
      </c>
      <c r="B29" s="4"/>
      <c r="C29" s="4"/>
      <c r="D29" s="4" t="s">
        <v>146</v>
      </c>
      <c r="E29" s="4" t="s">
        <v>147</v>
      </c>
      <c r="F29" s="4" t="s">
        <v>58</v>
      </c>
      <c r="G29" s="4" t="s">
        <v>111</v>
      </c>
      <c r="H29" s="11">
        <v>665000</v>
      </c>
      <c r="I29" s="4" t="s">
        <v>148</v>
      </c>
      <c r="J29" s="3">
        <v>233002</v>
      </c>
      <c r="K29" s="4" t="s">
        <v>148</v>
      </c>
      <c r="L29" s="9">
        <f>230839.69+19230.34+3790.46</f>
        <v>253860.49</v>
      </c>
      <c r="M29" s="4" t="s">
        <v>148</v>
      </c>
      <c r="N29" s="3">
        <v>0</v>
      </c>
      <c r="O29" s="4" t="s">
        <v>148</v>
      </c>
      <c r="P29" s="4" t="s">
        <v>149</v>
      </c>
      <c r="Q29" s="4" t="s">
        <v>89</v>
      </c>
      <c r="R29" s="4" t="s">
        <v>150</v>
      </c>
      <c r="S29" s="10"/>
      <c r="T29" s="4" t="s">
        <v>91</v>
      </c>
      <c r="U29" s="4"/>
      <c r="V29" s="4" t="s">
        <v>104</v>
      </c>
      <c r="W29" s="6"/>
      <c r="X29" s="4" t="s">
        <v>151</v>
      </c>
      <c r="Y29" s="4" t="s">
        <v>152</v>
      </c>
    </row>
    <row r="30" spans="1:25" ht="183.6" x14ac:dyDescent="0.3">
      <c r="A30" s="4">
        <v>17</v>
      </c>
      <c r="B30" s="4"/>
      <c r="C30" s="4"/>
      <c r="D30" s="4" t="s">
        <v>153</v>
      </c>
      <c r="E30" s="4" t="s">
        <v>147</v>
      </c>
      <c r="F30" s="4" t="s">
        <v>87</v>
      </c>
      <c r="G30" s="4" t="s">
        <v>111</v>
      </c>
      <c r="H30" s="3">
        <v>7000000</v>
      </c>
      <c r="I30" s="4" t="s">
        <v>88</v>
      </c>
      <c r="J30" s="3"/>
      <c r="K30" s="4" t="s">
        <v>88</v>
      </c>
      <c r="L30" s="9">
        <v>0</v>
      </c>
      <c r="M30" s="4" t="s">
        <v>88</v>
      </c>
      <c r="N30" s="3">
        <v>0</v>
      </c>
      <c r="O30" s="4" t="s">
        <v>88</v>
      </c>
      <c r="P30" s="4"/>
      <c r="Q30" s="4" t="s">
        <v>89</v>
      </c>
      <c r="R30" s="4" t="s">
        <v>90</v>
      </c>
      <c r="S30" s="4">
        <v>105010</v>
      </c>
      <c r="T30" s="4" t="s">
        <v>91</v>
      </c>
      <c r="U30" s="4">
        <v>11004</v>
      </c>
      <c r="V30" s="4" t="s">
        <v>78</v>
      </c>
      <c r="W30" s="4"/>
      <c r="X30" s="4" t="s">
        <v>154</v>
      </c>
      <c r="Y30" s="4" t="s">
        <v>66</v>
      </c>
    </row>
    <row r="31" spans="1:25" ht="183.6" x14ac:dyDescent="0.3">
      <c r="A31" s="4">
        <v>18</v>
      </c>
      <c r="B31" s="4"/>
      <c r="C31" s="4"/>
      <c r="D31" s="4" t="s">
        <v>153</v>
      </c>
      <c r="E31" s="4" t="s">
        <v>147</v>
      </c>
      <c r="F31" s="4" t="s">
        <v>87</v>
      </c>
      <c r="G31" s="4" t="s">
        <v>111</v>
      </c>
      <c r="H31" s="3">
        <v>7000000</v>
      </c>
      <c r="I31" s="4" t="s">
        <v>155</v>
      </c>
      <c r="J31" s="3">
        <v>374824.4</v>
      </c>
      <c r="K31" s="4" t="s">
        <v>155</v>
      </c>
      <c r="L31" s="9">
        <v>0</v>
      </c>
      <c r="M31" s="4" t="s">
        <v>155</v>
      </c>
      <c r="N31" s="3">
        <v>0</v>
      </c>
      <c r="O31" s="4" t="s">
        <v>155</v>
      </c>
      <c r="P31" s="4"/>
      <c r="Q31" s="4" t="s">
        <v>89</v>
      </c>
      <c r="R31" s="4" t="s">
        <v>90</v>
      </c>
      <c r="S31" s="4">
        <v>105010</v>
      </c>
      <c r="T31" s="4" t="s">
        <v>91</v>
      </c>
      <c r="U31" s="4">
        <v>11004</v>
      </c>
      <c r="V31" s="4" t="s">
        <v>78</v>
      </c>
      <c r="W31" s="4"/>
      <c r="X31" s="4" t="s">
        <v>154</v>
      </c>
      <c r="Y31" s="4" t="s">
        <v>66</v>
      </c>
    </row>
    <row r="32" spans="1:25" ht="183.6" x14ac:dyDescent="0.3">
      <c r="A32" s="4">
        <v>19</v>
      </c>
      <c r="B32" s="4" t="s">
        <v>156</v>
      </c>
      <c r="C32" s="4" t="s">
        <v>157</v>
      </c>
      <c r="D32" s="4" t="s">
        <v>158</v>
      </c>
      <c r="E32" s="4" t="s">
        <v>159</v>
      </c>
      <c r="F32" s="4" t="s">
        <v>87</v>
      </c>
      <c r="G32" s="4" t="s">
        <v>111</v>
      </c>
      <c r="H32" s="3">
        <v>12000000</v>
      </c>
      <c r="I32" s="4" t="s">
        <v>160</v>
      </c>
      <c r="J32" s="3">
        <v>12833</v>
      </c>
      <c r="K32" s="4" t="s">
        <v>160</v>
      </c>
      <c r="L32" s="9">
        <v>89895.2</v>
      </c>
      <c r="M32" s="4" t="s">
        <v>160</v>
      </c>
      <c r="N32" s="3">
        <v>0</v>
      </c>
      <c r="O32" s="4" t="s">
        <v>160</v>
      </c>
      <c r="P32" s="4"/>
      <c r="Q32" s="4" t="s">
        <v>89</v>
      </c>
      <c r="R32" s="4" t="s">
        <v>90</v>
      </c>
      <c r="S32" s="10"/>
      <c r="T32" s="4" t="s">
        <v>91</v>
      </c>
      <c r="U32" s="4">
        <v>12001</v>
      </c>
      <c r="V32" s="4" t="s">
        <v>78</v>
      </c>
      <c r="W32" s="6"/>
      <c r="X32" s="4" t="s">
        <v>154</v>
      </c>
      <c r="Y32" s="4" t="s">
        <v>93</v>
      </c>
    </row>
    <row r="33" spans="1:25" ht="306" x14ac:dyDescent="0.3">
      <c r="A33" s="4">
        <v>20</v>
      </c>
      <c r="B33" s="4"/>
      <c r="C33" s="4"/>
      <c r="D33" s="4" t="s">
        <v>161</v>
      </c>
      <c r="E33" s="4" t="s">
        <v>162</v>
      </c>
      <c r="F33" s="4" t="s">
        <v>58</v>
      </c>
      <c r="G33" s="4" t="s">
        <v>111</v>
      </c>
      <c r="H33" s="3"/>
      <c r="I33" s="4" t="s">
        <v>127</v>
      </c>
      <c r="J33" s="3">
        <v>99645.599999999991</v>
      </c>
      <c r="K33" s="4" t="s">
        <v>163</v>
      </c>
      <c r="L33" s="9">
        <v>0</v>
      </c>
      <c r="M33" s="4" t="s">
        <v>163</v>
      </c>
      <c r="N33" s="3">
        <v>0</v>
      </c>
      <c r="O33" s="4" t="s">
        <v>163</v>
      </c>
      <c r="P33" s="4"/>
      <c r="Q33" s="4" t="s">
        <v>114</v>
      </c>
      <c r="R33" s="4" t="s">
        <v>115</v>
      </c>
      <c r="S33" s="4"/>
      <c r="T33" s="4" t="s">
        <v>116</v>
      </c>
      <c r="U33" s="4" t="s">
        <v>164</v>
      </c>
      <c r="V33" s="4" t="s">
        <v>104</v>
      </c>
      <c r="W33" s="4"/>
      <c r="X33" s="4"/>
      <c r="Y33" s="4" t="s">
        <v>118</v>
      </c>
    </row>
    <row r="34" spans="1:25" ht="142.80000000000001" x14ac:dyDescent="0.3">
      <c r="A34" s="4">
        <v>21</v>
      </c>
      <c r="B34" s="4" t="s">
        <v>165</v>
      </c>
      <c r="C34" s="4" t="s">
        <v>166</v>
      </c>
      <c r="D34" s="4" t="s">
        <v>167</v>
      </c>
      <c r="E34" s="4" t="s">
        <v>168</v>
      </c>
      <c r="F34" s="4" t="s">
        <v>58</v>
      </c>
      <c r="G34" s="4" t="s">
        <v>111</v>
      </c>
      <c r="H34" s="3">
        <v>249700</v>
      </c>
      <c r="I34" s="4" t="s">
        <v>127</v>
      </c>
      <c r="J34" s="3">
        <v>18364.899999999994</v>
      </c>
      <c r="K34" s="4" t="s">
        <v>163</v>
      </c>
      <c r="L34" s="9">
        <v>0</v>
      </c>
      <c r="M34" s="4" t="s">
        <v>163</v>
      </c>
      <c r="N34" s="3">
        <v>55138.9</v>
      </c>
      <c r="O34" s="4" t="s">
        <v>163</v>
      </c>
      <c r="P34" s="4"/>
      <c r="Q34" s="4" t="s">
        <v>114</v>
      </c>
      <c r="R34" s="4" t="s">
        <v>169</v>
      </c>
      <c r="S34" s="10"/>
      <c r="T34" s="4" t="s">
        <v>116</v>
      </c>
      <c r="U34" s="4" t="s">
        <v>170</v>
      </c>
      <c r="V34" s="4" t="s">
        <v>104</v>
      </c>
      <c r="W34" s="6"/>
      <c r="X34" s="4" t="s">
        <v>171</v>
      </c>
      <c r="Y34" s="4" t="s">
        <v>172</v>
      </c>
    </row>
    <row r="35" spans="1:25" ht="244.8" x14ac:dyDescent="0.3">
      <c r="A35" s="4">
        <v>22</v>
      </c>
      <c r="B35" s="4"/>
      <c r="C35" s="4" t="s">
        <v>173</v>
      </c>
      <c r="D35" s="4" t="s">
        <v>174</v>
      </c>
      <c r="E35" s="4" t="s">
        <v>175</v>
      </c>
      <c r="F35" s="4" t="s">
        <v>58</v>
      </c>
      <c r="G35" s="4" t="s">
        <v>111</v>
      </c>
      <c r="H35" s="3">
        <v>5000</v>
      </c>
      <c r="I35" s="4" t="s">
        <v>112</v>
      </c>
      <c r="J35" s="3">
        <v>150000</v>
      </c>
      <c r="K35" s="4" t="s">
        <v>113</v>
      </c>
      <c r="L35" s="8">
        <v>0</v>
      </c>
      <c r="M35" s="4" t="s">
        <v>113</v>
      </c>
      <c r="N35" s="3"/>
      <c r="O35" s="4" t="s">
        <v>113</v>
      </c>
      <c r="P35" s="4"/>
      <c r="Q35" s="4" t="s">
        <v>114</v>
      </c>
      <c r="R35" s="4" t="s">
        <v>115</v>
      </c>
      <c r="S35" s="10"/>
      <c r="T35" s="4" t="s">
        <v>116</v>
      </c>
      <c r="U35" s="4">
        <v>1157</v>
      </c>
      <c r="V35" s="4" t="s">
        <v>104</v>
      </c>
      <c r="W35" s="6"/>
      <c r="X35" s="4" t="s">
        <v>128</v>
      </c>
      <c r="Y35" s="4" t="s">
        <v>172</v>
      </c>
    </row>
    <row r="36" spans="1:25" ht="21" customHeight="1" x14ac:dyDescent="0.3">
      <c r="A36" s="42">
        <v>23</v>
      </c>
      <c r="B36" s="4" t="s">
        <v>176</v>
      </c>
      <c r="C36" s="4" t="s">
        <v>177</v>
      </c>
      <c r="D36" s="42" t="s">
        <v>178</v>
      </c>
      <c r="E36" s="42" t="s">
        <v>179</v>
      </c>
      <c r="F36" s="42" t="s">
        <v>58</v>
      </c>
      <c r="G36" s="42" t="s">
        <v>59</v>
      </c>
      <c r="H36" s="3">
        <v>613000</v>
      </c>
      <c r="I36" s="42" t="s">
        <v>180</v>
      </c>
      <c r="J36" s="43">
        <v>13703.4</v>
      </c>
      <c r="K36" s="42" t="s">
        <v>88</v>
      </c>
      <c r="L36" s="3">
        <v>399010.21</v>
      </c>
      <c r="M36" s="42" t="s">
        <v>180</v>
      </c>
      <c r="N36" s="3"/>
      <c r="O36" s="42" t="s">
        <v>180</v>
      </c>
      <c r="P36" s="42"/>
      <c r="Q36" s="42" t="s">
        <v>181</v>
      </c>
      <c r="R36" s="42" t="s">
        <v>182</v>
      </c>
      <c r="S36" s="42"/>
      <c r="T36" s="42" t="s">
        <v>123</v>
      </c>
      <c r="U36" s="42">
        <v>104001</v>
      </c>
      <c r="V36" s="42" t="s">
        <v>64</v>
      </c>
      <c r="W36" s="42"/>
      <c r="X36" s="42" t="s">
        <v>181</v>
      </c>
      <c r="Y36" s="42" t="s">
        <v>124</v>
      </c>
    </row>
    <row r="37" spans="1:25" ht="57.75" customHeight="1" x14ac:dyDescent="0.3">
      <c r="A37" s="42"/>
      <c r="B37" s="4" t="s">
        <v>183</v>
      </c>
      <c r="C37" s="4" t="s">
        <v>184</v>
      </c>
      <c r="D37" s="42"/>
      <c r="E37" s="42"/>
      <c r="F37" s="42"/>
      <c r="G37" s="42"/>
      <c r="H37" s="3">
        <v>160000</v>
      </c>
      <c r="I37" s="42"/>
      <c r="J37" s="43"/>
      <c r="K37" s="42"/>
      <c r="L37" s="3">
        <v>61211.199999999997</v>
      </c>
      <c r="M37" s="42"/>
      <c r="N37" s="3">
        <v>0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78.599999999999994" customHeight="1" x14ac:dyDescent="0.3">
      <c r="A38" s="4">
        <v>24</v>
      </c>
      <c r="B38" s="4" t="s">
        <v>185</v>
      </c>
      <c r="C38" s="12">
        <v>43795</v>
      </c>
      <c r="D38" s="4" t="s">
        <v>109</v>
      </c>
      <c r="E38" s="4" t="s">
        <v>186</v>
      </c>
      <c r="F38" s="4" t="s">
        <v>58</v>
      </c>
      <c r="G38" s="4" t="s">
        <v>187</v>
      </c>
      <c r="H38" s="3">
        <v>410000</v>
      </c>
      <c r="I38" s="4" t="s">
        <v>188</v>
      </c>
      <c r="J38" s="3">
        <v>24943</v>
      </c>
      <c r="K38" s="4" t="s">
        <v>148</v>
      </c>
      <c r="L38" s="3">
        <v>53222.2</v>
      </c>
      <c r="M38" s="4" t="s">
        <v>188</v>
      </c>
      <c r="N38" s="3"/>
      <c r="O38" s="4" t="s">
        <v>188</v>
      </c>
      <c r="P38" s="4"/>
      <c r="Q38" s="4" t="s">
        <v>189</v>
      </c>
      <c r="R38" s="4" t="s">
        <v>182</v>
      </c>
      <c r="S38" s="4"/>
      <c r="T38" s="4" t="s">
        <v>123</v>
      </c>
      <c r="U38" s="4">
        <v>104001</v>
      </c>
      <c r="V38" s="4" t="s">
        <v>64</v>
      </c>
      <c r="W38" s="4"/>
      <c r="X38" s="4" t="s">
        <v>181</v>
      </c>
      <c r="Y38" s="4" t="s">
        <v>124</v>
      </c>
    </row>
    <row r="39" spans="1:25" ht="37.5" customHeight="1" x14ac:dyDescent="0.3">
      <c r="A39" s="44">
        <v>25</v>
      </c>
      <c r="B39" s="4" t="s">
        <v>190</v>
      </c>
      <c r="C39" s="4" t="s">
        <v>191</v>
      </c>
      <c r="D39" s="42" t="s">
        <v>178</v>
      </c>
      <c r="E39" s="42" t="s">
        <v>192</v>
      </c>
      <c r="F39" s="44" t="s">
        <v>58</v>
      </c>
      <c r="G39" s="42" t="s">
        <v>59</v>
      </c>
      <c r="H39" s="3">
        <v>425264.7</v>
      </c>
      <c r="I39" s="42" t="s">
        <v>193</v>
      </c>
      <c r="J39" s="43">
        <v>367851.3</v>
      </c>
      <c r="K39" s="43" t="s">
        <v>194</v>
      </c>
      <c r="L39" s="3">
        <v>73022.22</v>
      </c>
      <c r="M39" s="42" t="s">
        <v>193</v>
      </c>
      <c r="N39" s="3"/>
      <c r="O39" s="42" t="s">
        <v>193</v>
      </c>
      <c r="P39" s="42"/>
      <c r="Q39" s="42" t="s">
        <v>181</v>
      </c>
      <c r="R39" s="42" t="s">
        <v>122</v>
      </c>
      <c r="S39" s="42"/>
      <c r="T39" s="42" t="s">
        <v>123</v>
      </c>
      <c r="U39" s="42">
        <v>104001</v>
      </c>
      <c r="V39" s="42" t="s">
        <v>64</v>
      </c>
      <c r="W39" s="42"/>
      <c r="X39" s="42" t="s">
        <v>181</v>
      </c>
      <c r="Y39" s="42" t="s">
        <v>124</v>
      </c>
    </row>
    <row r="40" spans="1:25" ht="42" customHeight="1" x14ac:dyDescent="0.3">
      <c r="A40" s="44"/>
      <c r="B40" s="4" t="s">
        <v>195</v>
      </c>
      <c r="C40" s="4" t="s">
        <v>196</v>
      </c>
      <c r="D40" s="42"/>
      <c r="E40" s="42"/>
      <c r="F40" s="44"/>
      <c r="G40" s="42"/>
      <c r="H40" s="3">
        <v>1983493.2</v>
      </c>
      <c r="I40" s="42"/>
      <c r="J40" s="43"/>
      <c r="K40" s="43"/>
      <c r="L40" s="3">
        <v>152244.96</v>
      </c>
      <c r="M40" s="42"/>
      <c r="N40" s="3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35.25" customHeight="1" x14ac:dyDescent="0.3">
      <c r="A41" s="44"/>
      <c r="B41" s="4" t="s">
        <v>197</v>
      </c>
      <c r="C41" s="4" t="s">
        <v>198</v>
      </c>
      <c r="D41" s="42"/>
      <c r="E41" s="42"/>
      <c r="F41" s="44"/>
      <c r="G41" s="42"/>
      <c r="H41" s="3">
        <v>2256053.7999999998</v>
      </c>
      <c r="I41" s="42"/>
      <c r="J41" s="43"/>
      <c r="K41" s="43"/>
      <c r="L41" s="3">
        <v>212782.7</v>
      </c>
      <c r="M41" s="42"/>
      <c r="N41" s="3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35.25" customHeight="1" x14ac:dyDescent="0.3">
      <c r="A42" s="44"/>
      <c r="B42" s="4" t="s">
        <v>199</v>
      </c>
      <c r="C42" s="4" t="s">
        <v>200</v>
      </c>
      <c r="D42" s="42"/>
      <c r="E42" s="42"/>
      <c r="F42" s="44"/>
      <c r="G42" s="42"/>
      <c r="H42" s="3">
        <v>2187869.7000000002</v>
      </c>
      <c r="I42" s="42"/>
      <c r="J42" s="4"/>
      <c r="K42" s="43"/>
      <c r="L42" s="3">
        <v>254532.42</v>
      </c>
      <c r="M42" s="42"/>
      <c r="N42" s="3">
        <v>0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00.8" customHeight="1" x14ac:dyDescent="0.3">
      <c r="A43" s="44"/>
      <c r="B43" s="4"/>
      <c r="C43" s="4"/>
      <c r="D43" s="42"/>
      <c r="E43" s="42"/>
      <c r="F43" s="44"/>
      <c r="G43" s="42"/>
      <c r="H43" s="3"/>
      <c r="I43" s="42"/>
      <c r="J43" s="3"/>
      <c r="K43" s="3" t="s">
        <v>201</v>
      </c>
      <c r="L43" s="3"/>
      <c r="M43" s="42"/>
      <c r="N43" s="3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80.25" customHeight="1" x14ac:dyDescent="0.3">
      <c r="A44" s="4">
        <v>26</v>
      </c>
      <c r="B44" s="4"/>
      <c r="C44" s="42" t="s">
        <v>202</v>
      </c>
      <c r="D44" s="42" t="s">
        <v>56</v>
      </c>
      <c r="E44" s="42" t="s">
        <v>203</v>
      </c>
      <c r="F44" s="42" t="s">
        <v>58</v>
      </c>
      <c r="G44" s="42" t="s">
        <v>111</v>
      </c>
      <c r="H44" s="43">
        <v>30000</v>
      </c>
      <c r="I44" s="42" t="s">
        <v>204</v>
      </c>
      <c r="J44" s="43">
        <v>1477049.8</v>
      </c>
      <c r="K44" s="42" t="s">
        <v>204</v>
      </c>
      <c r="L44" s="45">
        <v>9411960.4600000009</v>
      </c>
      <c r="M44" s="42" t="s">
        <v>204</v>
      </c>
      <c r="N44" s="43">
        <v>0</v>
      </c>
      <c r="O44" s="42" t="s">
        <v>204</v>
      </c>
      <c r="P44" s="42" t="s">
        <v>205</v>
      </c>
      <c r="Q44" s="42" t="s">
        <v>206</v>
      </c>
      <c r="R44" s="42" t="s">
        <v>207</v>
      </c>
      <c r="S44" s="42">
        <v>1</v>
      </c>
      <c r="T44" s="42" t="s">
        <v>91</v>
      </c>
      <c r="U44" s="42">
        <v>104001</v>
      </c>
      <c r="V44" s="42" t="s">
        <v>208</v>
      </c>
      <c r="W44" s="42"/>
      <c r="X44" s="42" t="s">
        <v>209</v>
      </c>
      <c r="Y44" s="42" t="s">
        <v>66</v>
      </c>
    </row>
    <row r="45" spans="1:25" ht="47.25" customHeight="1" x14ac:dyDescent="0.3">
      <c r="A45" s="4">
        <v>27</v>
      </c>
      <c r="B45" s="4"/>
      <c r="C45" s="42"/>
      <c r="D45" s="42"/>
      <c r="E45" s="42"/>
      <c r="F45" s="42"/>
      <c r="G45" s="42"/>
      <c r="H45" s="43"/>
      <c r="I45" s="42"/>
      <c r="J45" s="43"/>
      <c r="K45" s="42"/>
      <c r="L45" s="45"/>
      <c r="M45" s="42"/>
      <c r="N45" s="43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39.94999999999999" customHeight="1" x14ac:dyDescent="0.3">
      <c r="A46" s="44">
        <v>28</v>
      </c>
      <c r="B46" s="4" t="s">
        <v>210</v>
      </c>
      <c r="C46" s="4" t="s">
        <v>211</v>
      </c>
      <c r="D46" s="4" t="s">
        <v>212</v>
      </c>
      <c r="E46" s="13" t="s">
        <v>213</v>
      </c>
      <c r="F46" s="4" t="s">
        <v>214</v>
      </c>
      <c r="G46" s="4" t="s">
        <v>215</v>
      </c>
      <c r="H46" s="3" t="s">
        <v>216</v>
      </c>
      <c r="I46" s="4" t="s">
        <v>217</v>
      </c>
      <c r="J46" s="3">
        <v>0</v>
      </c>
      <c r="K46" s="4" t="s">
        <v>218</v>
      </c>
      <c r="L46" s="3"/>
      <c r="M46" s="4"/>
      <c r="N46" s="3"/>
      <c r="O46" s="4"/>
      <c r="P46" s="4"/>
      <c r="Q46" s="4" t="s">
        <v>219</v>
      </c>
      <c r="R46" s="4" t="s">
        <v>220</v>
      </c>
      <c r="S46" s="4"/>
      <c r="T46" s="4" t="s">
        <v>91</v>
      </c>
      <c r="U46" s="4">
        <v>104001</v>
      </c>
      <c r="V46" s="4" t="s">
        <v>208</v>
      </c>
      <c r="W46" s="4"/>
      <c r="X46" s="4" t="s">
        <v>219</v>
      </c>
      <c r="Y46" s="4" t="s">
        <v>124</v>
      </c>
    </row>
    <row r="47" spans="1:25" ht="139.94999999999999" customHeight="1" x14ac:dyDescent="0.3">
      <c r="A47" s="44"/>
      <c r="B47" s="4" t="s">
        <v>221</v>
      </c>
      <c r="C47" s="12" t="s">
        <v>222</v>
      </c>
      <c r="D47" s="4" t="s">
        <v>223</v>
      </c>
      <c r="E47" s="13" t="s">
        <v>224</v>
      </c>
      <c r="F47" s="4" t="s">
        <v>225</v>
      </c>
      <c r="G47" s="4" t="s">
        <v>215</v>
      </c>
      <c r="H47" s="3">
        <v>2192610</v>
      </c>
      <c r="I47" s="4" t="s">
        <v>226</v>
      </c>
      <c r="J47" s="3">
        <v>0</v>
      </c>
      <c r="K47" s="4" t="s">
        <v>226</v>
      </c>
      <c r="L47" s="3"/>
      <c r="M47" s="4"/>
      <c r="N47" s="3"/>
      <c r="O47" s="4"/>
      <c r="P47" s="4"/>
      <c r="Q47" s="4" t="s">
        <v>219</v>
      </c>
      <c r="R47" s="4" t="s">
        <v>220</v>
      </c>
      <c r="S47" s="4"/>
      <c r="T47" s="4" t="s">
        <v>91</v>
      </c>
      <c r="U47" s="4">
        <v>104001</v>
      </c>
      <c r="V47" s="4" t="s">
        <v>208</v>
      </c>
      <c r="W47" s="4"/>
      <c r="X47" s="4" t="s">
        <v>219</v>
      </c>
      <c r="Y47" s="4" t="s">
        <v>124</v>
      </c>
    </row>
    <row r="48" spans="1:25" ht="75" customHeight="1" x14ac:dyDescent="0.3">
      <c r="A48" s="4">
        <v>29</v>
      </c>
      <c r="B48" s="4"/>
      <c r="C48" s="4"/>
      <c r="D48" s="4"/>
      <c r="E48" s="4" t="s">
        <v>227</v>
      </c>
      <c r="F48" s="4" t="s">
        <v>58</v>
      </c>
      <c r="G48" s="4" t="s">
        <v>59</v>
      </c>
      <c r="H48" s="3">
        <v>10000000</v>
      </c>
      <c r="I48" s="4" t="s">
        <v>88</v>
      </c>
      <c r="J48" s="3">
        <v>162592</v>
      </c>
      <c r="K48" s="4" t="s">
        <v>88</v>
      </c>
      <c r="L48" s="9">
        <v>3096626.18</v>
      </c>
      <c r="M48" s="4" t="s">
        <v>228</v>
      </c>
      <c r="N48" s="3">
        <v>0</v>
      </c>
      <c r="O48" s="4" t="s">
        <v>228</v>
      </c>
      <c r="P48" s="4" t="s">
        <v>229</v>
      </c>
      <c r="Q48" s="4" t="s">
        <v>230</v>
      </c>
      <c r="R48" s="4" t="s">
        <v>122</v>
      </c>
      <c r="S48" s="10"/>
      <c r="T48" s="4" t="s">
        <v>231</v>
      </c>
      <c r="U48" s="4">
        <v>104001</v>
      </c>
      <c r="V48" s="4" t="s">
        <v>64</v>
      </c>
      <c r="W48" s="6"/>
      <c r="X48" s="4" t="s">
        <v>232</v>
      </c>
      <c r="Y48" s="4" t="s">
        <v>124</v>
      </c>
    </row>
    <row r="49" spans="1:1858" ht="183.6" x14ac:dyDescent="0.3">
      <c r="A49" s="4">
        <v>30</v>
      </c>
      <c r="B49" s="4" t="s">
        <v>233</v>
      </c>
      <c r="C49" s="4" t="s">
        <v>234</v>
      </c>
      <c r="D49" s="4" t="s">
        <v>235</v>
      </c>
      <c r="E49" s="4" t="s">
        <v>236</v>
      </c>
      <c r="F49" s="4" t="s">
        <v>58</v>
      </c>
      <c r="G49" s="4" t="s">
        <v>59</v>
      </c>
      <c r="H49" s="3">
        <v>738000</v>
      </c>
      <c r="I49" s="4" t="s">
        <v>237</v>
      </c>
      <c r="J49" s="3"/>
      <c r="K49" s="4" t="s">
        <v>237</v>
      </c>
      <c r="L49" s="9">
        <v>850634.5</v>
      </c>
      <c r="M49" s="4" t="s">
        <v>237</v>
      </c>
      <c r="N49" s="3">
        <v>0</v>
      </c>
      <c r="O49" s="4" t="s">
        <v>237</v>
      </c>
      <c r="P49" s="4" t="s">
        <v>238</v>
      </c>
      <c r="Q49" s="4" t="s">
        <v>239</v>
      </c>
      <c r="R49" s="4" t="s">
        <v>240</v>
      </c>
      <c r="S49" s="4"/>
      <c r="T49" s="4" t="s">
        <v>241</v>
      </c>
      <c r="U49" s="4" t="s">
        <v>242</v>
      </c>
      <c r="V49" s="4" t="s">
        <v>78</v>
      </c>
      <c r="W49" s="6"/>
      <c r="X49" s="4" t="s">
        <v>243</v>
      </c>
      <c r="Y49" s="4" t="s">
        <v>244</v>
      </c>
    </row>
    <row r="50" spans="1:1858" ht="183.6" x14ac:dyDescent="0.3">
      <c r="A50" s="4">
        <v>31</v>
      </c>
      <c r="B50" s="4" t="s">
        <v>245</v>
      </c>
      <c r="C50" s="4" t="s">
        <v>246</v>
      </c>
      <c r="D50" s="4" t="s">
        <v>247</v>
      </c>
      <c r="E50" s="4" t="s">
        <v>248</v>
      </c>
      <c r="F50" s="4" t="s">
        <v>58</v>
      </c>
      <c r="G50" s="4" t="s">
        <v>59</v>
      </c>
      <c r="H50" s="3">
        <v>8339699</v>
      </c>
      <c r="I50" s="4" t="s">
        <v>249</v>
      </c>
      <c r="J50" s="3">
        <v>26768</v>
      </c>
      <c r="K50" s="4" t="s">
        <v>249</v>
      </c>
      <c r="L50" s="8">
        <v>741503</v>
      </c>
      <c r="M50" s="4" t="s">
        <v>249</v>
      </c>
      <c r="N50" s="3"/>
      <c r="O50" s="4" t="s">
        <v>249</v>
      </c>
      <c r="P50" s="4"/>
      <c r="Q50" s="4" t="s">
        <v>250</v>
      </c>
      <c r="R50" s="4" t="s">
        <v>182</v>
      </c>
      <c r="S50" s="4">
        <v>5010306</v>
      </c>
      <c r="T50" s="4" t="s">
        <v>251</v>
      </c>
      <c r="U50" s="4">
        <v>104002</v>
      </c>
      <c r="V50" s="4" t="s">
        <v>104</v>
      </c>
      <c r="W50" s="4"/>
      <c r="X50" s="4" t="s">
        <v>252</v>
      </c>
      <c r="Y50" s="4" t="s">
        <v>244</v>
      </c>
    </row>
    <row r="51" spans="1:1858" ht="82.5" customHeight="1" x14ac:dyDescent="0.3">
      <c r="A51" s="4">
        <v>32</v>
      </c>
      <c r="B51" s="4" t="s">
        <v>253</v>
      </c>
      <c r="C51" s="4" t="s">
        <v>254</v>
      </c>
      <c r="D51" s="4" t="s">
        <v>255</v>
      </c>
      <c r="E51" s="4" t="s">
        <v>256</v>
      </c>
      <c r="F51" s="4" t="s">
        <v>58</v>
      </c>
      <c r="G51" s="4" t="s">
        <v>59</v>
      </c>
      <c r="H51" s="3">
        <v>1000000</v>
      </c>
      <c r="I51" s="4" t="s">
        <v>237</v>
      </c>
      <c r="J51" s="3">
        <v>257840.8</v>
      </c>
      <c r="K51" s="4" t="s">
        <v>237</v>
      </c>
      <c r="L51" s="8">
        <v>72780</v>
      </c>
      <c r="M51" s="4" t="s">
        <v>237</v>
      </c>
      <c r="N51" s="3">
        <v>0</v>
      </c>
      <c r="O51" s="4" t="s">
        <v>237</v>
      </c>
      <c r="P51" s="4"/>
      <c r="Q51" s="4" t="s">
        <v>239</v>
      </c>
      <c r="R51" s="4" t="s">
        <v>240</v>
      </c>
      <c r="S51" s="4"/>
      <c r="T51" s="4" t="s">
        <v>241</v>
      </c>
      <c r="U51" s="4" t="s">
        <v>242</v>
      </c>
      <c r="V51" s="4" t="s">
        <v>78</v>
      </c>
      <c r="W51" s="6"/>
      <c r="X51" s="4" t="s">
        <v>243</v>
      </c>
      <c r="Y51" s="4" t="s">
        <v>66</v>
      </c>
    </row>
    <row r="52" spans="1:1858" ht="82.5" customHeight="1" x14ac:dyDescent="0.3">
      <c r="A52" s="4">
        <v>33</v>
      </c>
      <c r="B52" s="4" t="s">
        <v>257</v>
      </c>
      <c r="C52" s="4" t="s">
        <v>246</v>
      </c>
      <c r="D52" s="4" t="s">
        <v>247</v>
      </c>
      <c r="E52" s="4" t="s">
        <v>258</v>
      </c>
      <c r="F52" s="4" t="s">
        <v>58</v>
      </c>
      <c r="G52" s="4" t="s">
        <v>59</v>
      </c>
      <c r="H52" s="3">
        <v>3138925</v>
      </c>
      <c r="I52" s="4" t="s">
        <v>237</v>
      </c>
      <c r="J52" s="3">
        <v>108727.2</v>
      </c>
      <c r="K52" s="4" t="s">
        <v>237</v>
      </c>
      <c r="L52" s="8">
        <v>136700.5</v>
      </c>
      <c r="M52" s="4" t="s">
        <v>237</v>
      </c>
      <c r="N52" s="3"/>
      <c r="O52" s="4" t="s">
        <v>237</v>
      </c>
      <c r="P52" s="4"/>
      <c r="Q52" s="4" t="s">
        <v>250</v>
      </c>
      <c r="R52" s="4" t="s">
        <v>182</v>
      </c>
      <c r="S52" s="4">
        <v>5010306</v>
      </c>
      <c r="T52" s="4" t="s">
        <v>251</v>
      </c>
      <c r="U52" s="4">
        <v>104002</v>
      </c>
      <c r="V52" s="4" t="s">
        <v>104</v>
      </c>
      <c r="W52" s="6"/>
      <c r="X52" s="4" t="s">
        <v>252</v>
      </c>
      <c r="Y52" s="4" t="s">
        <v>244</v>
      </c>
    </row>
    <row r="53" spans="1:1858" ht="82.5" customHeight="1" x14ac:dyDescent="0.3">
      <c r="A53" s="4">
        <v>34</v>
      </c>
      <c r="B53" s="4"/>
      <c r="C53" s="4"/>
      <c r="D53" s="4"/>
      <c r="E53" s="4" t="s">
        <v>259</v>
      </c>
      <c r="F53" s="4"/>
      <c r="G53" s="4"/>
      <c r="H53" s="3"/>
      <c r="I53" s="4"/>
      <c r="J53" s="3">
        <v>13223.599999999999</v>
      </c>
      <c r="K53" s="4"/>
      <c r="L53" s="8"/>
      <c r="M53" s="4"/>
      <c r="N53" s="3"/>
      <c r="O53" s="4"/>
      <c r="P53" s="4"/>
      <c r="Q53" s="4"/>
      <c r="R53" s="4"/>
      <c r="S53" s="4"/>
      <c r="T53" s="4"/>
      <c r="U53" s="4"/>
      <c r="V53" s="4"/>
      <c r="W53" s="6"/>
      <c r="X53" s="4"/>
      <c r="Y53" s="4"/>
    </row>
    <row r="54" spans="1:1858" ht="82.5" customHeight="1" x14ac:dyDescent="0.3">
      <c r="A54" s="4">
        <v>35</v>
      </c>
      <c r="B54" s="4"/>
      <c r="C54" s="4"/>
      <c r="D54" s="4"/>
      <c r="E54" s="4" t="s">
        <v>260</v>
      </c>
      <c r="F54" s="4"/>
      <c r="G54" s="4"/>
      <c r="H54" s="3"/>
      <c r="I54" s="4"/>
      <c r="J54" s="3">
        <v>66654.799999999988</v>
      </c>
      <c r="K54" s="4"/>
      <c r="L54" s="8"/>
      <c r="M54" s="4"/>
      <c r="N54" s="3"/>
      <c r="O54" s="4"/>
      <c r="P54" s="4"/>
      <c r="Q54" s="4"/>
      <c r="R54" s="4"/>
      <c r="S54" s="4"/>
      <c r="T54" s="4"/>
      <c r="U54" s="4"/>
      <c r="V54" s="4"/>
      <c r="W54" s="6"/>
      <c r="X54" s="4"/>
      <c r="Y54" s="4"/>
    </row>
    <row r="55" spans="1:1858" ht="82.5" customHeight="1" x14ac:dyDescent="0.3">
      <c r="A55" s="4">
        <v>36</v>
      </c>
      <c r="B55" s="4"/>
      <c r="C55" s="4"/>
      <c r="D55" s="4"/>
      <c r="E55" s="4" t="s">
        <v>261</v>
      </c>
      <c r="F55" s="4"/>
      <c r="G55" s="4"/>
      <c r="H55" s="3"/>
      <c r="I55" s="4"/>
      <c r="J55" s="3">
        <v>13734.2</v>
      </c>
      <c r="K55" s="4"/>
      <c r="L55" s="8"/>
      <c r="M55" s="4"/>
      <c r="N55" s="3"/>
      <c r="O55" s="4"/>
      <c r="P55" s="4"/>
      <c r="Q55" s="4"/>
      <c r="R55" s="4"/>
      <c r="S55" s="4"/>
      <c r="T55" s="4"/>
      <c r="U55" s="4"/>
      <c r="V55" s="4"/>
      <c r="W55" s="6"/>
      <c r="X55" s="4"/>
      <c r="Y55" s="4"/>
    </row>
    <row r="56" spans="1:1858" ht="82.5" customHeight="1" x14ac:dyDescent="0.3">
      <c r="A56" s="4">
        <v>37</v>
      </c>
      <c r="B56" s="4"/>
      <c r="C56" s="4"/>
      <c r="D56" s="4"/>
      <c r="E56" s="4" t="s">
        <v>262</v>
      </c>
      <c r="F56" s="4"/>
      <c r="G56" s="4"/>
      <c r="H56" s="3"/>
      <c r="I56" s="4"/>
      <c r="J56" s="3">
        <v>1714.2</v>
      </c>
      <c r="K56" s="4"/>
      <c r="L56" s="8"/>
      <c r="M56" s="4"/>
      <c r="N56" s="3"/>
      <c r="O56" s="4"/>
      <c r="P56" s="4"/>
      <c r="Q56" s="4"/>
      <c r="R56" s="4"/>
      <c r="S56" s="4"/>
      <c r="T56" s="4"/>
      <c r="U56" s="4"/>
      <c r="V56" s="4"/>
      <c r="W56" s="6"/>
      <c r="X56" s="4"/>
      <c r="Y56" s="4"/>
    </row>
    <row r="57" spans="1:1858" ht="82.5" customHeight="1" x14ac:dyDescent="0.3">
      <c r="A57" s="4">
        <v>38</v>
      </c>
      <c r="B57" s="4"/>
      <c r="C57" s="4"/>
      <c r="D57" s="4"/>
      <c r="E57" s="4" t="s">
        <v>263</v>
      </c>
      <c r="F57" s="4"/>
      <c r="G57" s="4"/>
      <c r="H57" s="3"/>
      <c r="I57" s="4"/>
      <c r="J57" s="3">
        <v>2155</v>
      </c>
      <c r="K57" s="4"/>
      <c r="L57" s="8"/>
      <c r="M57" s="4"/>
      <c r="N57" s="3"/>
      <c r="O57" s="4"/>
      <c r="P57" s="4"/>
      <c r="Q57" s="4"/>
      <c r="R57" s="4"/>
      <c r="S57" s="4"/>
      <c r="T57" s="4"/>
      <c r="U57" s="4"/>
      <c r="V57" s="4"/>
      <c r="W57" s="6"/>
      <c r="X57" s="4"/>
      <c r="Y57" s="4"/>
    </row>
    <row r="58" spans="1:1858" ht="244.8" x14ac:dyDescent="0.3">
      <c r="A58" s="4">
        <v>39</v>
      </c>
      <c r="B58" s="4" t="s">
        <v>264</v>
      </c>
      <c r="C58" s="4" t="s">
        <v>265</v>
      </c>
      <c r="D58" s="4" t="s">
        <v>71</v>
      </c>
      <c r="E58" s="4" t="s">
        <v>266</v>
      </c>
      <c r="F58" s="4" t="s">
        <v>58</v>
      </c>
      <c r="G58" s="4" t="s">
        <v>267</v>
      </c>
      <c r="H58" s="3">
        <v>1800000</v>
      </c>
      <c r="I58" s="4" t="s">
        <v>82</v>
      </c>
      <c r="J58" s="3">
        <v>103687.3</v>
      </c>
      <c r="K58" s="4" t="s">
        <v>82</v>
      </c>
      <c r="L58" s="9"/>
      <c r="M58" s="4" t="s">
        <v>82</v>
      </c>
      <c r="N58" s="9">
        <v>23619.599999999999</v>
      </c>
      <c r="O58" s="4" t="s">
        <v>82</v>
      </c>
      <c r="P58" s="4"/>
      <c r="Q58" s="4" t="s">
        <v>63</v>
      </c>
      <c r="R58" s="4" t="s">
        <v>268</v>
      </c>
      <c r="S58" s="4"/>
      <c r="T58" s="4" t="s">
        <v>63</v>
      </c>
      <c r="U58" s="4">
        <v>104021</v>
      </c>
      <c r="V58" s="4" t="s">
        <v>64</v>
      </c>
      <c r="W58" s="4"/>
      <c r="X58" s="4" t="s">
        <v>65</v>
      </c>
      <c r="Y58" s="4" t="s">
        <v>66</v>
      </c>
    </row>
    <row r="59" spans="1:1858" ht="183.6" x14ac:dyDescent="0.3">
      <c r="A59" s="4">
        <v>40</v>
      </c>
      <c r="B59" s="4"/>
      <c r="C59" s="4" t="s">
        <v>269</v>
      </c>
      <c r="D59" s="4" t="s">
        <v>270</v>
      </c>
      <c r="E59" s="4" t="s">
        <v>271</v>
      </c>
      <c r="F59" s="4" t="s">
        <v>58</v>
      </c>
      <c r="G59" s="4" t="s">
        <v>272</v>
      </c>
      <c r="H59" s="3">
        <v>110846.1</v>
      </c>
      <c r="I59" s="3" t="s">
        <v>273</v>
      </c>
      <c r="J59" s="3">
        <v>26989</v>
      </c>
      <c r="K59" s="4" t="s">
        <v>273</v>
      </c>
      <c r="L59" s="3">
        <v>34289.699999999997</v>
      </c>
      <c r="M59" s="4" t="s">
        <v>273</v>
      </c>
      <c r="N59" s="3"/>
      <c r="O59" s="14" t="s">
        <v>273</v>
      </c>
      <c r="P59" s="4"/>
      <c r="Q59" s="4" t="s">
        <v>63</v>
      </c>
      <c r="R59" s="4" t="s">
        <v>268</v>
      </c>
      <c r="S59" s="4"/>
      <c r="T59" s="4" t="s">
        <v>63</v>
      </c>
      <c r="U59" s="4">
        <v>104021</v>
      </c>
      <c r="V59" s="4" t="s">
        <v>64</v>
      </c>
      <c r="W59" s="6"/>
      <c r="X59" s="4" t="s">
        <v>65</v>
      </c>
      <c r="Y59" s="4" t="s">
        <v>66</v>
      </c>
    </row>
    <row r="60" spans="1:1858" s="4" customFormat="1" ht="244.8" x14ac:dyDescent="0.3">
      <c r="A60" s="4">
        <v>41</v>
      </c>
      <c r="B60" s="4" t="s">
        <v>274</v>
      </c>
      <c r="C60" s="4" t="s">
        <v>275</v>
      </c>
      <c r="D60" s="4" t="s">
        <v>71</v>
      </c>
      <c r="E60" s="4" t="s">
        <v>276</v>
      </c>
      <c r="F60" s="4" t="s">
        <v>277</v>
      </c>
      <c r="G60" s="4" t="s">
        <v>111</v>
      </c>
      <c r="H60" s="3">
        <v>1800000</v>
      </c>
      <c r="I60" s="4" t="s">
        <v>278</v>
      </c>
      <c r="J60" s="3">
        <v>38116.800000000003</v>
      </c>
      <c r="K60" s="15" t="s">
        <v>278</v>
      </c>
      <c r="L60" s="3">
        <v>0</v>
      </c>
      <c r="M60" s="15" t="s">
        <v>278</v>
      </c>
      <c r="N60" s="3">
        <v>0</v>
      </c>
      <c r="O60" s="15" t="s">
        <v>278</v>
      </c>
      <c r="Q60" s="4" t="s">
        <v>279</v>
      </c>
      <c r="R60" s="4" t="s">
        <v>280</v>
      </c>
      <c r="T60" s="4" t="s">
        <v>63</v>
      </c>
      <c r="U60" s="4">
        <v>104021</v>
      </c>
      <c r="V60" s="4" t="s">
        <v>64</v>
      </c>
      <c r="W60" s="6" t="s">
        <v>281</v>
      </c>
      <c r="X60" s="4" t="s">
        <v>65</v>
      </c>
      <c r="Y60" s="4" t="s">
        <v>66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</row>
    <row r="61" spans="1:1858" ht="142.80000000000001" x14ac:dyDescent="0.3">
      <c r="A61" s="4">
        <v>42</v>
      </c>
      <c r="B61" s="4"/>
      <c r="C61" s="4"/>
      <c r="D61" s="4" t="s">
        <v>282</v>
      </c>
      <c r="E61" s="4" t="s">
        <v>283</v>
      </c>
      <c r="F61" s="4" t="s">
        <v>277</v>
      </c>
      <c r="G61" s="4" t="s">
        <v>111</v>
      </c>
      <c r="H61" s="3"/>
      <c r="I61" s="4"/>
      <c r="J61" s="3">
        <v>92475.3</v>
      </c>
      <c r="K61" s="15"/>
      <c r="L61" s="3"/>
      <c r="M61" s="15"/>
      <c r="N61" s="3"/>
      <c r="O61" s="15"/>
      <c r="P61" s="4"/>
      <c r="Q61" s="4"/>
      <c r="R61" s="4"/>
      <c r="S61" s="4"/>
      <c r="T61" s="4"/>
      <c r="U61" s="4"/>
      <c r="V61" s="4"/>
      <c r="W61" s="6"/>
      <c r="X61" s="4"/>
      <c r="Y61" s="4"/>
    </row>
    <row r="62" spans="1:1858" ht="163.19999999999999" x14ac:dyDescent="0.3">
      <c r="A62" s="4">
        <v>43</v>
      </c>
      <c r="B62" s="4"/>
      <c r="C62" s="4"/>
      <c r="D62" s="4" t="s">
        <v>282</v>
      </c>
      <c r="E62" s="4" t="s">
        <v>284</v>
      </c>
      <c r="F62" s="4" t="s">
        <v>277</v>
      </c>
      <c r="G62" s="4" t="s">
        <v>111</v>
      </c>
      <c r="H62" s="3"/>
      <c r="I62" s="4"/>
      <c r="J62" s="3">
        <v>240642.9</v>
      </c>
      <c r="K62" s="15"/>
      <c r="L62" s="3"/>
      <c r="M62" s="15"/>
      <c r="N62" s="3"/>
      <c r="O62" s="15"/>
      <c r="P62" s="4"/>
      <c r="Q62" s="4"/>
      <c r="R62" s="4"/>
      <c r="S62" s="4"/>
      <c r="T62" s="4"/>
      <c r="U62" s="4"/>
      <c r="V62" s="4"/>
      <c r="W62" s="6"/>
      <c r="X62" s="4"/>
      <c r="Y62" s="4"/>
    </row>
    <row r="63" spans="1:1858" ht="244.8" x14ac:dyDescent="0.3">
      <c r="A63" s="4">
        <v>44</v>
      </c>
      <c r="B63" s="4"/>
      <c r="C63" s="4"/>
      <c r="D63" s="4"/>
      <c r="E63" s="4" t="s">
        <v>285</v>
      </c>
      <c r="F63" s="4" t="s">
        <v>277</v>
      </c>
      <c r="G63" s="4" t="s">
        <v>111</v>
      </c>
      <c r="H63" s="3"/>
      <c r="I63" s="4"/>
      <c r="J63" s="3">
        <v>211243.9</v>
      </c>
      <c r="K63" s="15"/>
      <c r="L63" s="3"/>
      <c r="M63" s="15"/>
      <c r="N63" s="3"/>
      <c r="O63" s="15"/>
      <c r="P63" s="4"/>
      <c r="Q63" s="4"/>
      <c r="R63" s="4"/>
      <c r="S63" s="4"/>
      <c r="T63" s="4"/>
      <c r="U63" s="4"/>
      <c r="V63" s="4"/>
      <c r="W63" s="6"/>
      <c r="X63" s="4"/>
      <c r="Y63" s="4"/>
    </row>
    <row r="64" spans="1:1858" ht="204" x14ac:dyDescent="0.3">
      <c r="A64" s="4">
        <v>45</v>
      </c>
      <c r="B64" s="4"/>
      <c r="C64" s="4"/>
      <c r="D64" s="4" t="s">
        <v>286</v>
      </c>
      <c r="E64" s="4" t="s">
        <v>287</v>
      </c>
      <c r="F64" s="4" t="s">
        <v>277</v>
      </c>
      <c r="G64" s="4" t="s">
        <v>111</v>
      </c>
      <c r="H64" s="3"/>
      <c r="I64" s="4"/>
      <c r="J64" s="3">
        <v>90000</v>
      </c>
      <c r="K64" s="4"/>
      <c r="L64" s="9"/>
      <c r="M64" s="4"/>
      <c r="N64" s="9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6" ht="122.4" x14ac:dyDescent="0.3">
      <c r="A65" s="4">
        <v>46</v>
      </c>
      <c r="B65" s="4">
        <v>2000000780</v>
      </c>
      <c r="C65" s="4" t="s">
        <v>288</v>
      </c>
      <c r="D65" s="4" t="s">
        <v>289</v>
      </c>
      <c r="E65" s="4" t="s">
        <v>290</v>
      </c>
      <c r="F65" s="4" t="s">
        <v>277</v>
      </c>
      <c r="G65" s="4" t="s">
        <v>111</v>
      </c>
      <c r="H65" s="3">
        <v>231000</v>
      </c>
      <c r="I65" s="4" t="s">
        <v>278</v>
      </c>
      <c r="J65" s="3">
        <v>5955.7</v>
      </c>
      <c r="K65" s="4" t="s">
        <v>278</v>
      </c>
      <c r="L65" s="9">
        <v>112694.6</v>
      </c>
      <c r="M65" s="4" t="s">
        <v>278</v>
      </c>
      <c r="N65" s="9"/>
      <c r="O65" s="4" t="s">
        <v>278</v>
      </c>
      <c r="P65" s="4"/>
      <c r="Q65" s="4" t="s">
        <v>291</v>
      </c>
      <c r="R65" s="4" t="s">
        <v>292</v>
      </c>
      <c r="S65" s="4"/>
      <c r="T65" s="4"/>
      <c r="U65" s="4" t="s">
        <v>293</v>
      </c>
      <c r="V65" s="4" t="s">
        <v>64</v>
      </c>
      <c r="W65" s="4"/>
      <c r="X65" s="4" t="s">
        <v>294</v>
      </c>
      <c r="Y65" s="4" t="s">
        <v>295</v>
      </c>
    </row>
    <row r="66" spans="1:26" ht="91.5" customHeight="1" x14ac:dyDescent="0.3">
      <c r="A66" s="4">
        <v>47</v>
      </c>
      <c r="B66" s="4">
        <v>2000001401</v>
      </c>
      <c r="C66" s="4" t="s">
        <v>296</v>
      </c>
      <c r="D66" s="4" t="s">
        <v>297</v>
      </c>
      <c r="E66" s="4" t="s">
        <v>298</v>
      </c>
      <c r="F66" s="4" t="s">
        <v>277</v>
      </c>
      <c r="G66" s="4" t="s">
        <v>111</v>
      </c>
      <c r="H66" s="3">
        <v>3937500</v>
      </c>
      <c r="I66" s="4" t="s">
        <v>278</v>
      </c>
      <c r="J66" s="3">
        <v>119115</v>
      </c>
      <c r="K66" s="4" t="s">
        <v>278</v>
      </c>
      <c r="L66" s="9">
        <v>542301.4</v>
      </c>
      <c r="M66" s="4" t="s">
        <v>278</v>
      </c>
      <c r="N66" s="9"/>
      <c r="O66" s="4" t="s">
        <v>278</v>
      </c>
      <c r="P66" s="4"/>
      <c r="Q66" s="4" t="s">
        <v>291</v>
      </c>
      <c r="R66" s="4" t="s">
        <v>292</v>
      </c>
      <c r="S66" s="4"/>
      <c r="T66" s="4"/>
      <c r="U66" s="4" t="s">
        <v>299</v>
      </c>
      <c r="V66" s="4" t="s">
        <v>64</v>
      </c>
      <c r="W66" s="4"/>
      <c r="X66" s="4" t="s">
        <v>294</v>
      </c>
      <c r="Y66" s="4" t="s">
        <v>152</v>
      </c>
    </row>
    <row r="67" spans="1:26" ht="76.5" customHeight="1" x14ac:dyDescent="0.3">
      <c r="A67" s="4">
        <v>48</v>
      </c>
      <c r="B67" s="4">
        <v>2000001401</v>
      </c>
      <c r="C67" s="4" t="s">
        <v>296</v>
      </c>
      <c r="D67" s="4" t="s">
        <v>297</v>
      </c>
      <c r="E67" s="4" t="s">
        <v>300</v>
      </c>
      <c r="F67" s="4" t="s">
        <v>277</v>
      </c>
      <c r="G67" s="4" t="s">
        <v>111</v>
      </c>
      <c r="H67" s="3">
        <v>3937500</v>
      </c>
      <c r="I67" s="4" t="s">
        <v>278</v>
      </c>
      <c r="J67" s="3">
        <v>83380.5</v>
      </c>
      <c r="K67" s="4" t="s">
        <v>278</v>
      </c>
      <c r="L67" s="9"/>
      <c r="M67" s="4" t="s">
        <v>278</v>
      </c>
      <c r="N67" s="9"/>
      <c r="O67" s="4" t="s">
        <v>278</v>
      </c>
      <c r="P67" s="4"/>
      <c r="Q67" s="4" t="s">
        <v>291</v>
      </c>
      <c r="R67" s="4" t="s">
        <v>292</v>
      </c>
      <c r="S67" s="4"/>
      <c r="T67" s="4"/>
      <c r="U67" s="4" t="s">
        <v>301</v>
      </c>
      <c r="V67" s="4" t="s">
        <v>64</v>
      </c>
      <c r="W67" s="4"/>
      <c r="X67" s="4" t="s">
        <v>294</v>
      </c>
      <c r="Y67" s="4" t="s">
        <v>152</v>
      </c>
    </row>
    <row r="68" spans="1:26" ht="91.5" customHeight="1" x14ac:dyDescent="0.3">
      <c r="A68" s="4">
        <v>49</v>
      </c>
      <c r="B68" s="4">
        <v>2000000780</v>
      </c>
      <c r="C68" s="4" t="s">
        <v>288</v>
      </c>
      <c r="D68" s="4" t="s">
        <v>289</v>
      </c>
      <c r="E68" s="4" t="s">
        <v>302</v>
      </c>
      <c r="F68" s="4" t="s">
        <v>277</v>
      </c>
      <c r="G68" s="4" t="s">
        <v>111</v>
      </c>
      <c r="H68" s="3">
        <v>231000</v>
      </c>
      <c r="I68" s="4" t="s">
        <v>278</v>
      </c>
      <c r="J68" s="3">
        <v>59557.5</v>
      </c>
      <c r="K68" s="4" t="s">
        <v>278</v>
      </c>
      <c r="L68" s="9"/>
      <c r="M68" s="4" t="s">
        <v>278</v>
      </c>
      <c r="N68" s="9"/>
      <c r="O68" s="4" t="s">
        <v>278</v>
      </c>
      <c r="P68" s="4"/>
      <c r="Q68" s="4" t="s">
        <v>291</v>
      </c>
      <c r="R68" s="4" t="s">
        <v>292</v>
      </c>
      <c r="S68" s="4"/>
      <c r="T68" s="4"/>
      <c r="U68" s="4" t="s">
        <v>303</v>
      </c>
      <c r="V68" s="4" t="s">
        <v>64</v>
      </c>
      <c r="W68" s="4"/>
      <c r="X68" s="4" t="s">
        <v>294</v>
      </c>
      <c r="Y68" s="4" t="s">
        <v>295</v>
      </c>
    </row>
    <row r="69" spans="1:26" ht="91.5" customHeight="1" x14ac:dyDescent="0.3">
      <c r="A69" s="4">
        <v>50</v>
      </c>
      <c r="B69" s="4"/>
      <c r="C69" s="4"/>
      <c r="D69" s="4"/>
      <c r="E69" s="4" t="s">
        <v>304</v>
      </c>
      <c r="F69" s="4" t="s">
        <v>277</v>
      </c>
      <c r="G69" s="4" t="s">
        <v>111</v>
      </c>
      <c r="H69" s="3"/>
      <c r="I69" s="4"/>
      <c r="J69" s="3">
        <v>88157.2</v>
      </c>
      <c r="K69" s="4"/>
      <c r="L69" s="9"/>
      <c r="M69" s="4"/>
      <c r="N69" s="9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6" ht="91.5" customHeight="1" x14ac:dyDescent="0.3">
      <c r="A70" s="4">
        <v>51</v>
      </c>
      <c r="B70" s="4"/>
      <c r="C70" s="4"/>
      <c r="D70" s="4"/>
      <c r="E70" s="4" t="s">
        <v>305</v>
      </c>
      <c r="F70" s="4" t="s">
        <v>277</v>
      </c>
      <c r="G70" s="4" t="s">
        <v>111</v>
      </c>
      <c r="H70" s="3"/>
      <c r="I70" s="4"/>
      <c r="J70" s="3">
        <v>102850</v>
      </c>
      <c r="K70" s="4"/>
      <c r="L70" s="9"/>
      <c r="M70" s="4"/>
      <c r="N70" s="9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6" ht="91.5" customHeight="1" x14ac:dyDescent="0.3">
      <c r="A71" s="4">
        <v>52</v>
      </c>
      <c r="B71" s="4"/>
      <c r="C71" s="4"/>
      <c r="D71" s="4"/>
      <c r="E71" s="4" t="s">
        <v>306</v>
      </c>
      <c r="F71" s="4" t="s">
        <v>277</v>
      </c>
      <c r="G71" s="4" t="s">
        <v>111</v>
      </c>
      <c r="H71" s="3"/>
      <c r="I71" s="4"/>
      <c r="J71" s="3">
        <v>139487</v>
      </c>
      <c r="K71" s="4"/>
      <c r="L71" s="9"/>
      <c r="M71" s="4"/>
      <c r="N71" s="9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6" s="16" customFormat="1" ht="96.75" customHeight="1" x14ac:dyDescent="0.45">
      <c r="A72" s="4" t="s">
        <v>307</v>
      </c>
      <c r="B72" s="46"/>
      <c r="C72" s="17"/>
      <c r="D72" s="17"/>
      <c r="E72" s="4" t="s">
        <v>308</v>
      </c>
      <c r="F72" s="18"/>
      <c r="G72" s="19"/>
      <c r="H72" s="19"/>
      <c r="I72" s="18"/>
      <c r="J72" s="3">
        <v>233784</v>
      </c>
      <c r="K72" s="17"/>
      <c r="L72" s="18"/>
      <c r="M72" s="19"/>
      <c r="N72" s="19"/>
      <c r="O72" s="18"/>
      <c r="P72" s="19"/>
      <c r="Q72" s="19"/>
      <c r="R72" s="46"/>
      <c r="S72" s="46"/>
      <c r="T72" s="46"/>
      <c r="U72" s="46"/>
      <c r="V72" s="46"/>
      <c r="W72" s="46"/>
      <c r="X72" s="46"/>
      <c r="Y72" s="46"/>
    </row>
    <row r="73" spans="1:26" ht="91.5" customHeight="1" x14ac:dyDescent="0.3">
      <c r="A73" s="4">
        <v>54</v>
      </c>
      <c r="B73" s="4"/>
      <c r="C73" s="4"/>
      <c r="D73" s="4"/>
      <c r="E73" s="4" t="s">
        <v>309</v>
      </c>
      <c r="F73" s="4" t="s">
        <v>277</v>
      </c>
      <c r="G73" s="4" t="s">
        <v>111</v>
      </c>
      <c r="H73" s="3"/>
      <c r="I73" s="4"/>
      <c r="J73" s="3">
        <v>45400</v>
      </c>
      <c r="K73" s="4"/>
      <c r="L73" s="9"/>
      <c r="M73" s="4"/>
      <c r="N73" s="9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6" ht="91.5" customHeight="1" x14ac:dyDescent="0.3">
      <c r="A74" s="4">
        <v>55</v>
      </c>
      <c r="B74" s="4"/>
      <c r="C74" s="4"/>
      <c r="D74" s="4"/>
      <c r="E74" s="4" t="s">
        <v>310</v>
      </c>
      <c r="F74" s="4" t="s">
        <v>277</v>
      </c>
      <c r="G74" s="4" t="s">
        <v>111</v>
      </c>
      <c r="H74" s="3"/>
      <c r="I74" s="4"/>
      <c r="J74" s="3">
        <v>11554.500000000002</v>
      </c>
      <c r="K74" s="4"/>
      <c r="L74" s="9"/>
      <c r="M74" s="4"/>
      <c r="N74" s="9">
        <v>10104.299999999999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6" ht="91.5" customHeight="1" x14ac:dyDescent="0.3">
      <c r="A75" s="4">
        <v>56</v>
      </c>
      <c r="B75" s="4"/>
      <c r="C75" s="4"/>
      <c r="D75" s="4"/>
      <c r="E75" s="4" t="s">
        <v>311</v>
      </c>
      <c r="F75" s="4" t="s">
        <v>277</v>
      </c>
      <c r="G75" s="4" t="s">
        <v>111</v>
      </c>
      <c r="H75" s="3"/>
      <c r="I75" s="4"/>
      <c r="J75" s="3">
        <v>141363.5</v>
      </c>
      <c r="K75" s="4"/>
      <c r="L75" s="9"/>
      <c r="M75" s="4"/>
      <c r="N75" s="9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6" ht="91.5" customHeight="1" x14ac:dyDescent="0.3">
      <c r="A76" s="4">
        <v>57</v>
      </c>
      <c r="B76" s="4"/>
      <c r="C76" s="4"/>
      <c r="D76" s="4"/>
      <c r="E76" s="4" t="s">
        <v>312</v>
      </c>
      <c r="F76" s="4" t="s">
        <v>277</v>
      </c>
      <c r="G76" s="4" t="s">
        <v>111</v>
      </c>
      <c r="H76" s="3"/>
      <c r="I76" s="4"/>
      <c r="J76" s="3">
        <v>54141.8</v>
      </c>
      <c r="K76" s="4"/>
      <c r="L76" s="9"/>
      <c r="M76" s="4"/>
      <c r="N76" s="9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6" ht="91.5" customHeight="1" x14ac:dyDescent="0.3">
      <c r="A77" s="4">
        <v>58</v>
      </c>
      <c r="B77" s="4"/>
      <c r="C77" s="4"/>
      <c r="D77" s="4"/>
      <c r="E77" s="4" t="s">
        <v>313</v>
      </c>
      <c r="F77" s="4" t="s">
        <v>277</v>
      </c>
      <c r="G77" s="4" t="s">
        <v>111</v>
      </c>
      <c r="H77" s="3"/>
      <c r="I77" s="4"/>
      <c r="J77" s="3">
        <v>53108.6</v>
      </c>
      <c r="K77" s="4"/>
      <c r="L77" s="9"/>
      <c r="M77" s="4"/>
      <c r="N77" s="9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6" s="22" customFormat="1" x14ac:dyDescent="0.3">
      <c r="A78" s="40" t="s">
        <v>314</v>
      </c>
      <c r="B78" s="40"/>
      <c r="C78" s="40"/>
      <c r="D78" s="40"/>
      <c r="E78" s="40"/>
      <c r="F78" s="26"/>
      <c r="G78" s="26"/>
      <c r="H78" s="24">
        <f>SUM(H13:H77)</f>
        <v>102935779.09999999</v>
      </c>
      <c r="I78" s="24"/>
      <c r="J78" s="24">
        <f>SUM(J13:J77)</f>
        <v>7611870.7999999998</v>
      </c>
      <c r="K78" s="24"/>
      <c r="L78" s="24">
        <f>SUM(L13:L77)</f>
        <v>23114706.850000001</v>
      </c>
      <c r="M78" s="24"/>
      <c r="N78" s="24">
        <f>SUM(N13:N77)</f>
        <v>327140.93</v>
      </c>
      <c r="O78" s="24"/>
      <c r="P78" s="24"/>
      <c r="Q78" s="24"/>
      <c r="R78" s="24"/>
      <c r="S78" s="26"/>
      <c r="T78" s="26"/>
      <c r="U78" s="26"/>
      <c r="V78" s="26"/>
      <c r="W78" s="26"/>
      <c r="X78" s="26"/>
      <c r="Y78" s="26"/>
    </row>
    <row r="79" spans="1:26" s="38" customFormat="1" ht="138.6" customHeight="1" x14ac:dyDescent="0.3">
      <c r="A79" s="4">
        <v>1</v>
      </c>
      <c r="B79" s="4"/>
      <c r="C79" s="4" t="s">
        <v>335</v>
      </c>
      <c r="D79" s="4" t="s">
        <v>336</v>
      </c>
      <c r="E79" s="4" t="s">
        <v>337</v>
      </c>
      <c r="F79" s="4" t="s">
        <v>338</v>
      </c>
      <c r="G79" s="4" t="s">
        <v>339</v>
      </c>
      <c r="H79" s="3">
        <v>100000</v>
      </c>
      <c r="I79" s="4" t="s">
        <v>337</v>
      </c>
      <c r="J79" s="3">
        <v>48181</v>
      </c>
      <c r="K79" s="4" t="s">
        <v>337</v>
      </c>
      <c r="L79" s="3">
        <v>34020</v>
      </c>
      <c r="M79" s="4" t="s">
        <v>337</v>
      </c>
      <c r="N79" s="4"/>
      <c r="O79" s="4" t="s">
        <v>340</v>
      </c>
      <c r="P79" s="4" t="s">
        <v>341</v>
      </c>
      <c r="Q79" s="4" t="s">
        <v>342</v>
      </c>
      <c r="R79" s="4" t="s">
        <v>343</v>
      </c>
      <c r="S79" s="4"/>
      <c r="T79" s="4" t="s">
        <v>344</v>
      </c>
      <c r="U79" s="4">
        <v>104006</v>
      </c>
      <c r="V79" s="4" t="s">
        <v>64</v>
      </c>
      <c r="W79" s="4"/>
      <c r="X79" s="4" t="s">
        <v>345</v>
      </c>
      <c r="Y79" s="4" t="s">
        <v>346</v>
      </c>
      <c r="Z79" s="1"/>
    </row>
    <row r="80" spans="1:26" s="38" customFormat="1" ht="224.4" x14ac:dyDescent="0.3">
      <c r="A80" s="4">
        <v>2</v>
      </c>
      <c r="B80" s="4"/>
      <c r="C80" s="4" t="s">
        <v>347</v>
      </c>
      <c r="D80" s="4" t="s">
        <v>348</v>
      </c>
      <c r="E80" s="4" t="s">
        <v>349</v>
      </c>
      <c r="F80" s="4" t="s">
        <v>338</v>
      </c>
      <c r="G80" s="4" t="s">
        <v>339</v>
      </c>
      <c r="H80" s="3">
        <v>63000</v>
      </c>
      <c r="I80" s="4" t="s">
        <v>349</v>
      </c>
      <c r="J80" s="3">
        <v>30303</v>
      </c>
      <c r="K80" s="4" t="s">
        <v>349</v>
      </c>
      <c r="L80" s="3">
        <v>19440</v>
      </c>
      <c r="M80" s="4" t="s">
        <v>350</v>
      </c>
      <c r="N80" s="4"/>
      <c r="O80" s="4" t="s">
        <v>351</v>
      </c>
      <c r="P80" s="4" t="s">
        <v>352</v>
      </c>
      <c r="Q80" s="4" t="s">
        <v>353</v>
      </c>
      <c r="R80" s="4" t="s">
        <v>343</v>
      </c>
      <c r="S80" s="4"/>
      <c r="T80" s="4" t="s">
        <v>344</v>
      </c>
      <c r="U80" s="4">
        <v>104006</v>
      </c>
      <c r="V80" s="4" t="s">
        <v>64</v>
      </c>
      <c r="W80" s="4"/>
      <c r="X80" s="4" t="s">
        <v>344</v>
      </c>
      <c r="Y80" s="4" t="s">
        <v>346</v>
      </c>
      <c r="Z80" s="1"/>
    </row>
    <row r="81" spans="1:26" s="38" customFormat="1" ht="387.6" x14ac:dyDescent="0.3">
      <c r="A81" s="4">
        <v>3</v>
      </c>
      <c r="B81" s="4"/>
      <c r="C81" s="4" t="s">
        <v>354</v>
      </c>
      <c r="D81" s="4" t="s">
        <v>355</v>
      </c>
      <c r="E81" s="4" t="s">
        <v>356</v>
      </c>
      <c r="F81" s="4" t="s">
        <v>338</v>
      </c>
      <c r="G81" s="4" t="s">
        <v>339</v>
      </c>
      <c r="H81" s="3">
        <v>2506000</v>
      </c>
      <c r="I81" s="4" t="s">
        <v>357</v>
      </c>
      <c r="J81" s="3">
        <v>1201627</v>
      </c>
      <c r="K81" s="4" t="s">
        <v>357</v>
      </c>
      <c r="L81" s="3">
        <v>353744.3</v>
      </c>
      <c r="M81" s="4" t="s">
        <v>357</v>
      </c>
      <c r="N81" s="4"/>
      <c r="O81" s="4" t="s">
        <v>357</v>
      </c>
      <c r="P81" s="4" t="s">
        <v>358</v>
      </c>
      <c r="Q81" s="4" t="s">
        <v>353</v>
      </c>
      <c r="R81" s="4" t="s">
        <v>343</v>
      </c>
      <c r="S81" s="4"/>
      <c r="T81" s="4" t="s">
        <v>344</v>
      </c>
      <c r="U81" s="4">
        <v>104006</v>
      </c>
      <c r="V81" s="4" t="s">
        <v>64</v>
      </c>
      <c r="W81" s="4"/>
      <c r="X81" s="4" t="s">
        <v>353</v>
      </c>
      <c r="Y81" s="4" t="s">
        <v>346</v>
      </c>
      <c r="Z81" s="1"/>
    </row>
    <row r="82" spans="1:26" s="38" customFormat="1" ht="183.6" x14ac:dyDescent="0.3">
      <c r="A82" s="4">
        <v>4</v>
      </c>
      <c r="B82" s="4"/>
      <c r="C82" s="4"/>
      <c r="D82" s="4" t="s">
        <v>359</v>
      </c>
      <c r="E82" s="4" t="s">
        <v>360</v>
      </c>
      <c r="F82" s="4" t="s">
        <v>338</v>
      </c>
      <c r="G82" s="4" t="s">
        <v>339</v>
      </c>
      <c r="H82" s="3">
        <v>13365.5</v>
      </c>
      <c r="I82" s="4" t="s">
        <v>361</v>
      </c>
      <c r="J82" s="3"/>
      <c r="K82" s="4" t="s">
        <v>362</v>
      </c>
      <c r="L82" s="3">
        <v>55157.9</v>
      </c>
      <c r="M82" s="4" t="s">
        <v>361</v>
      </c>
      <c r="N82" s="4"/>
      <c r="O82" s="4" t="s">
        <v>362</v>
      </c>
      <c r="P82" s="4"/>
      <c r="Q82" s="4" t="s">
        <v>363</v>
      </c>
      <c r="R82" s="4" t="s">
        <v>364</v>
      </c>
      <c r="S82" s="4"/>
      <c r="T82" s="4" t="s">
        <v>344</v>
      </c>
      <c r="U82" s="4">
        <v>104006</v>
      </c>
      <c r="V82" s="4" t="s">
        <v>64</v>
      </c>
      <c r="W82" s="4"/>
      <c r="X82" s="4" t="s">
        <v>363</v>
      </c>
      <c r="Y82" s="4" t="s">
        <v>244</v>
      </c>
      <c r="Z82" s="1"/>
    </row>
    <row r="83" spans="1:26" s="38" customFormat="1" ht="265.2" x14ac:dyDescent="0.3">
      <c r="A83" s="4">
        <v>5</v>
      </c>
      <c r="B83" s="4"/>
      <c r="C83" s="4" t="s">
        <v>365</v>
      </c>
      <c r="D83" s="4" t="s">
        <v>366</v>
      </c>
      <c r="E83" s="4" t="s">
        <v>367</v>
      </c>
      <c r="F83" s="4" t="s">
        <v>338</v>
      </c>
      <c r="G83" s="4" t="s">
        <v>339</v>
      </c>
      <c r="H83" s="3">
        <v>100000</v>
      </c>
      <c r="I83" s="4" t="s">
        <v>368</v>
      </c>
      <c r="J83" s="3">
        <v>48220</v>
      </c>
      <c r="K83" s="4" t="s">
        <v>368</v>
      </c>
      <c r="L83" s="3">
        <v>31224</v>
      </c>
      <c r="M83" s="4" t="s">
        <v>368</v>
      </c>
      <c r="N83" s="4"/>
      <c r="O83" s="4" t="s">
        <v>369</v>
      </c>
      <c r="P83" s="4" t="s">
        <v>370</v>
      </c>
      <c r="Q83" s="4" t="s">
        <v>342</v>
      </c>
      <c r="R83" s="4" t="s">
        <v>343</v>
      </c>
      <c r="S83" s="4"/>
      <c r="T83" s="4" t="s">
        <v>344</v>
      </c>
      <c r="U83" s="4">
        <v>104006</v>
      </c>
      <c r="V83" s="4" t="s">
        <v>64</v>
      </c>
      <c r="W83" s="4"/>
      <c r="X83" s="4" t="s">
        <v>371</v>
      </c>
      <c r="Y83" s="4" t="s">
        <v>346</v>
      </c>
      <c r="Z83" s="1"/>
    </row>
    <row r="84" spans="1:26" s="38" customFormat="1" ht="285.60000000000002" x14ac:dyDescent="0.3">
      <c r="A84" s="4">
        <v>6</v>
      </c>
      <c r="B84" s="4"/>
      <c r="C84" s="4" t="s">
        <v>372</v>
      </c>
      <c r="D84" s="4" t="s">
        <v>366</v>
      </c>
      <c r="E84" s="4" t="s">
        <v>373</v>
      </c>
      <c r="F84" s="4" t="s">
        <v>338</v>
      </c>
      <c r="G84" s="4" t="s">
        <v>339</v>
      </c>
      <c r="H84" s="3">
        <v>1435000</v>
      </c>
      <c r="I84" s="4" t="s">
        <v>374</v>
      </c>
      <c r="J84" s="3">
        <v>697410</v>
      </c>
      <c r="K84" s="4" t="s">
        <v>374</v>
      </c>
      <c r="L84" s="3">
        <v>123326.8</v>
      </c>
      <c r="M84" s="4" t="s">
        <v>374</v>
      </c>
      <c r="N84" s="4"/>
      <c r="O84" s="4" t="s">
        <v>375</v>
      </c>
      <c r="P84" s="4" t="s">
        <v>376</v>
      </c>
      <c r="Q84" s="4" t="s">
        <v>342</v>
      </c>
      <c r="R84" s="4" t="s">
        <v>343</v>
      </c>
      <c r="S84" s="4"/>
      <c r="T84" s="4" t="s">
        <v>344</v>
      </c>
      <c r="U84" s="4">
        <v>104006</v>
      </c>
      <c r="V84" s="4" t="s">
        <v>64</v>
      </c>
      <c r="W84" s="4"/>
      <c r="X84" s="4" t="s">
        <v>342</v>
      </c>
      <c r="Y84" s="4" t="s">
        <v>346</v>
      </c>
      <c r="Z84" s="1"/>
    </row>
    <row r="85" spans="1:26" s="38" customFormat="1" ht="122.4" x14ac:dyDescent="0.3">
      <c r="A85" s="4">
        <v>7</v>
      </c>
      <c r="B85" s="4"/>
      <c r="C85" s="4" t="s">
        <v>377</v>
      </c>
      <c r="D85" s="4" t="s">
        <v>378</v>
      </c>
      <c r="E85" s="4" t="s">
        <v>379</v>
      </c>
      <c r="F85" s="4" t="s">
        <v>338</v>
      </c>
      <c r="G85" s="4" t="s">
        <v>59</v>
      </c>
      <c r="H85" s="3">
        <v>21431.82</v>
      </c>
      <c r="I85" s="4" t="s">
        <v>380</v>
      </c>
      <c r="J85" s="3">
        <v>5581.91752</v>
      </c>
      <c r="K85" s="4" t="s">
        <v>381</v>
      </c>
      <c r="L85" s="3">
        <v>11163.834999999999</v>
      </c>
      <c r="M85" s="4" t="s">
        <v>380</v>
      </c>
      <c r="N85" s="4">
        <v>5581.91752</v>
      </c>
      <c r="O85" s="4" t="s">
        <v>382</v>
      </c>
      <c r="P85" s="4"/>
      <c r="Q85" s="4" t="s">
        <v>383</v>
      </c>
      <c r="R85" s="4" t="s">
        <v>384</v>
      </c>
      <c r="S85" s="4"/>
      <c r="T85" s="4" t="s">
        <v>344</v>
      </c>
      <c r="U85" s="4">
        <v>104006</v>
      </c>
      <c r="V85" s="4" t="s">
        <v>64</v>
      </c>
      <c r="W85" s="4"/>
      <c r="X85" s="4" t="s">
        <v>383</v>
      </c>
      <c r="Y85" s="4" t="s">
        <v>124</v>
      </c>
      <c r="Z85" s="1"/>
    </row>
    <row r="86" spans="1:26" s="38" customFormat="1" ht="224.4" x14ac:dyDescent="0.3">
      <c r="A86" s="4">
        <v>8</v>
      </c>
      <c r="B86" s="4"/>
      <c r="C86" s="4" t="s">
        <v>385</v>
      </c>
      <c r="D86" s="4" t="s">
        <v>386</v>
      </c>
      <c r="E86" s="4" t="s">
        <v>387</v>
      </c>
      <c r="F86" s="4" t="s">
        <v>338</v>
      </c>
      <c r="G86" s="4" t="s">
        <v>339</v>
      </c>
      <c r="H86" s="3">
        <v>102771.7</v>
      </c>
      <c r="I86" s="4" t="s">
        <v>361</v>
      </c>
      <c r="J86" s="4"/>
      <c r="K86" s="4" t="s">
        <v>388</v>
      </c>
      <c r="L86" s="3">
        <v>49526.2</v>
      </c>
      <c r="M86" s="4" t="s">
        <v>361</v>
      </c>
      <c r="N86" s="4">
        <v>49526.2</v>
      </c>
      <c r="O86" s="4" t="s">
        <v>388</v>
      </c>
      <c r="P86" s="4"/>
      <c r="Q86" s="4" t="s">
        <v>389</v>
      </c>
      <c r="R86" s="4" t="s">
        <v>390</v>
      </c>
      <c r="S86" s="4"/>
      <c r="T86" s="4" t="s">
        <v>344</v>
      </c>
      <c r="U86" s="4">
        <v>104006</v>
      </c>
      <c r="V86" s="4" t="s">
        <v>64</v>
      </c>
      <c r="W86" s="4"/>
      <c r="X86" s="4" t="s">
        <v>389</v>
      </c>
      <c r="Y86" s="4" t="s">
        <v>244</v>
      </c>
      <c r="Z86" s="1"/>
    </row>
    <row r="87" spans="1:26" s="39" customFormat="1" ht="285.60000000000002" x14ac:dyDescent="0.3">
      <c r="A87" s="4">
        <v>9</v>
      </c>
      <c r="B87" s="4"/>
      <c r="C87" s="4" t="s">
        <v>391</v>
      </c>
      <c r="D87" s="4" t="s">
        <v>378</v>
      </c>
      <c r="E87" s="4" t="s">
        <v>392</v>
      </c>
      <c r="F87" s="4" t="s">
        <v>393</v>
      </c>
      <c r="G87" s="4" t="s">
        <v>339</v>
      </c>
      <c r="H87" s="3">
        <v>83896.8</v>
      </c>
      <c r="I87" s="4" t="s">
        <v>392</v>
      </c>
      <c r="J87" s="3">
        <v>83896.8</v>
      </c>
      <c r="K87" s="4" t="s">
        <v>393</v>
      </c>
      <c r="L87" s="3">
        <v>83896.8</v>
      </c>
      <c r="M87" s="4" t="s">
        <v>392</v>
      </c>
      <c r="N87" s="3">
        <v>41552</v>
      </c>
      <c r="O87" s="4" t="s">
        <v>393</v>
      </c>
      <c r="P87" s="4"/>
      <c r="Q87" s="4" t="s">
        <v>394</v>
      </c>
      <c r="R87" s="4" t="s">
        <v>395</v>
      </c>
      <c r="S87" s="4"/>
      <c r="T87" s="4" t="s">
        <v>344</v>
      </c>
      <c r="U87" s="4">
        <v>104006</v>
      </c>
      <c r="V87" s="4" t="s">
        <v>64</v>
      </c>
      <c r="W87" s="4"/>
      <c r="X87" s="4" t="s">
        <v>394</v>
      </c>
      <c r="Y87" s="4" t="s">
        <v>244</v>
      </c>
      <c r="Z87" s="1"/>
    </row>
    <row r="88" spans="1:26" s="38" customFormat="1" ht="409.6" x14ac:dyDescent="0.3">
      <c r="A88" s="4">
        <v>10</v>
      </c>
      <c r="B88" s="4"/>
      <c r="C88" s="4" t="s">
        <v>396</v>
      </c>
      <c r="D88" s="4" t="s">
        <v>397</v>
      </c>
      <c r="E88" s="4" t="s">
        <v>398</v>
      </c>
      <c r="F88" s="4" t="s">
        <v>338</v>
      </c>
      <c r="G88" s="4" t="s">
        <v>339</v>
      </c>
      <c r="H88" s="3">
        <v>300000</v>
      </c>
      <c r="I88" s="4" t="s">
        <v>399</v>
      </c>
      <c r="J88" s="3">
        <v>144090</v>
      </c>
      <c r="K88" s="4" t="s">
        <v>399</v>
      </c>
      <c r="L88" s="3">
        <v>72900</v>
      </c>
      <c r="M88" s="4" t="s">
        <v>399</v>
      </c>
      <c r="N88" s="4"/>
      <c r="O88" s="4" t="s">
        <v>400</v>
      </c>
      <c r="P88" s="4" t="s">
        <v>401</v>
      </c>
      <c r="Q88" s="4" t="s">
        <v>402</v>
      </c>
      <c r="R88" s="4" t="s">
        <v>403</v>
      </c>
      <c r="S88" s="4"/>
      <c r="T88" s="4" t="s">
        <v>344</v>
      </c>
      <c r="U88" s="4">
        <v>104006</v>
      </c>
      <c r="V88" s="4" t="s">
        <v>64</v>
      </c>
      <c r="W88" s="4"/>
      <c r="X88" s="4" t="s">
        <v>402</v>
      </c>
      <c r="Y88" s="4" t="s">
        <v>346</v>
      </c>
      <c r="Z88" s="1"/>
    </row>
    <row r="89" spans="1:26" s="38" customFormat="1" ht="100.5" customHeight="1" x14ac:dyDescent="0.3">
      <c r="A89" s="33">
        <v>11</v>
      </c>
      <c r="B89" s="4" t="s">
        <v>315</v>
      </c>
      <c r="C89" s="4" t="s">
        <v>316</v>
      </c>
      <c r="D89" s="4" t="s">
        <v>317</v>
      </c>
      <c r="E89" s="4" t="s">
        <v>318</v>
      </c>
      <c r="F89" s="4" t="s">
        <v>319</v>
      </c>
      <c r="G89" s="4" t="s">
        <v>59</v>
      </c>
      <c r="H89" s="3">
        <v>13675.97</v>
      </c>
      <c r="I89" s="4" t="s">
        <v>320</v>
      </c>
      <c r="J89" s="4"/>
      <c r="K89" s="4"/>
      <c r="L89" s="3">
        <v>13675.97</v>
      </c>
      <c r="M89" s="4" t="s">
        <v>321</v>
      </c>
      <c r="N89" s="4"/>
      <c r="O89" s="4"/>
      <c r="P89" s="4" t="s">
        <v>322</v>
      </c>
      <c r="Q89" s="4" t="s">
        <v>323</v>
      </c>
      <c r="R89" s="4" t="s">
        <v>324</v>
      </c>
      <c r="S89" s="4"/>
      <c r="T89" s="4"/>
      <c r="U89" s="4">
        <v>105003</v>
      </c>
      <c r="V89" s="4" t="s">
        <v>325</v>
      </c>
      <c r="W89" s="4"/>
      <c r="X89" s="4" t="s">
        <v>326</v>
      </c>
      <c r="Y89" s="4" t="s">
        <v>327</v>
      </c>
      <c r="Z89" s="1"/>
    </row>
    <row r="90" spans="1:26" s="38" customFormat="1" ht="30" customHeight="1" x14ac:dyDescent="0.3">
      <c r="A90" s="37"/>
      <c r="B90" s="4"/>
      <c r="C90" s="4"/>
      <c r="D90" s="4"/>
      <c r="E90" s="4"/>
      <c r="F90" s="4"/>
      <c r="G90" s="4"/>
      <c r="H90" s="3">
        <v>399.8</v>
      </c>
      <c r="I90" s="4" t="s">
        <v>328</v>
      </c>
      <c r="J90" s="4"/>
      <c r="K90" s="4"/>
      <c r="L90" s="3">
        <v>399.8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1"/>
    </row>
    <row r="91" spans="1:26" s="38" customFormat="1" ht="40.799999999999997" x14ac:dyDescent="0.3">
      <c r="A91" s="37"/>
      <c r="B91" s="4"/>
      <c r="C91" s="4"/>
      <c r="D91" s="4"/>
      <c r="E91" s="4"/>
      <c r="F91" s="4"/>
      <c r="G91" s="4"/>
      <c r="H91" s="3">
        <v>67</v>
      </c>
      <c r="I91" s="4" t="s">
        <v>329</v>
      </c>
      <c r="J91" s="4"/>
      <c r="K91" s="4"/>
      <c r="L91" s="3">
        <v>67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1"/>
    </row>
    <row r="92" spans="1:26" s="38" customFormat="1" ht="40.799999999999997" x14ac:dyDescent="0.3">
      <c r="A92" s="37"/>
      <c r="B92" s="4"/>
      <c r="C92" s="4"/>
      <c r="D92" s="4"/>
      <c r="E92" s="4"/>
      <c r="F92" s="4"/>
      <c r="G92" s="4"/>
      <c r="H92" s="3">
        <v>39</v>
      </c>
      <c r="I92" s="4" t="s">
        <v>330</v>
      </c>
      <c r="J92" s="4"/>
      <c r="K92" s="4"/>
      <c r="L92" s="3">
        <v>39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1"/>
    </row>
    <row r="93" spans="1:26" s="38" customFormat="1" ht="61.2" x14ac:dyDescent="0.3">
      <c r="A93" s="37"/>
      <c r="B93" s="4"/>
      <c r="C93" s="4"/>
      <c r="D93" s="4"/>
      <c r="E93" s="4"/>
      <c r="F93" s="4"/>
      <c r="G93" s="4"/>
      <c r="H93" s="3">
        <v>200</v>
      </c>
      <c r="I93" s="4" t="s">
        <v>331</v>
      </c>
      <c r="J93" s="4"/>
      <c r="K93" s="4"/>
      <c r="L93" s="3">
        <v>200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1"/>
    </row>
    <row r="94" spans="1:26" s="38" customFormat="1" ht="40.799999999999997" x14ac:dyDescent="0.3">
      <c r="A94" s="37"/>
      <c r="B94" s="4"/>
      <c r="C94" s="4"/>
      <c r="D94" s="4"/>
      <c r="E94" s="4"/>
      <c r="F94" s="4"/>
      <c r="G94" s="4"/>
      <c r="H94" s="3">
        <v>739.2</v>
      </c>
      <c r="I94" s="4" t="s">
        <v>332</v>
      </c>
      <c r="J94" s="4"/>
      <c r="K94" s="4"/>
      <c r="L94" s="3">
        <v>739.2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1"/>
    </row>
    <row r="95" spans="1:26" s="38" customFormat="1" ht="40.799999999999997" x14ac:dyDescent="0.3">
      <c r="A95" s="37"/>
      <c r="B95" s="4"/>
      <c r="C95" s="4"/>
      <c r="D95" s="4"/>
      <c r="E95" s="4"/>
      <c r="F95" s="4"/>
      <c r="G95" s="4"/>
      <c r="H95" s="3">
        <v>115.57</v>
      </c>
      <c r="I95" s="4" t="s">
        <v>333</v>
      </c>
      <c r="J95" s="4"/>
      <c r="K95" s="4"/>
      <c r="L95" s="3">
        <v>115.57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1"/>
    </row>
    <row r="96" spans="1:26" s="38" customFormat="1" ht="40.799999999999997" x14ac:dyDescent="0.3">
      <c r="A96" s="34"/>
      <c r="B96" s="4"/>
      <c r="C96" s="4"/>
      <c r="D96" s="4"/>
      <c r="E96" s="4"/>
      <c r="F96" s="4"/>
      <c r="G96" s="4"/>
      <c r="H96" s="3">
        <v>12115.4</v>
      </c>
      <c r="I96" s="4" t="s">
        <v>334</v>
      </c>
      <c r="J96" s="4"/>
      <c r="K96" s="4"/>
      <c r="L96" s="3">
        <v>12115.4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1"/>
    </row>
    <row r="97" spans="1:26" s="38" customFormat="1" ht="159.75" customHeight="1" x14ac:dyDescent="0.3">
      <c r="A97" s="4">
        <v>12</v>
      </c>
      <c r="B97" s="4"/>
      <c r="C97" s="4" t="s">
        <v>404</v>
      </c>
      <c r="D97" s="4"/>
      <c r="E97" s="4" t="s">
        <v>405</v>
      </c>
      <c r="F97" s="4" t="s">
        <v>87</v>
      </c>
      <c r="G97" s="4" t="s">
        <v>339</v>
      </c>
      <c r="H97" s="3">
        <v>335000</v>
      </c>
      <c r="I97" s="4" t="s">
        <v>406</v>
      </c>
      <c r="J97" s="4"/>
      <c r="K97" s="4" t="s">
        <v>407</v>
      </c>
      <c r="L97" s="3">
        <v>143621.20000000001</v>
      </c>
      <c r="M97" s="4" t="s">
        <v>406</v>
      </c>
      <c r="N97" s="3">
        <v>32227</v>
      </c>
      <c r="O97" s="4" t="s">
        <v>407</v>
      </c>
      <c r="P97" s="4" t="s">
        <v>408</v>
      </c>
      <c r="Q97" s="4" t="s">
        <v>409</v>
      </c>
      <c r="R97" s="4" t="s">
        <v>410</v>
      </c>
      <c r="S97" s="4"/>
      <c r="T97" s="4" t="s">
        <v>411</v>
      </c>
      <c r="U97" s="4"/>
      <c r="V97" s="4"/>
      <c r="W97" s="4"/>
      <c r="X97" s="4" t="s">
        <v>409</v>
      </c>
      <c r="Y97" s="4" t="s">
        <v>152</v>
      </c>
      <c r="Z97" s="1"/>
    </row>
    <row r="98" spans="1:26" s="38" customFormat="1" ht="159.75" customHeight="1" x14ac:dyDescent="0.3">
      <c r="A98" s="4">
        <v>13</v>
      </c>
      <c r="B98" s="4"/>
      <c r="C98" s="4" t="s">
        <v>412</v>
      </c>
      <c r="D98" s="4"/>
      <c r="E98" s="4" t="s">
        <v>413</v>
      </c>
      <c r="F98" s="4" t="s">
        <v>87</v>
      </c>
      <c r="G98" s="4" t="s">
        <v>339</v>
      </c>
      <c r="H98" s="3">
        <v>162000</v>
      </c>
      <c r="I98" s="4" t="s">
        <v>414</v>
      </c>
      <c r="J98" s="4"/>
      <c r="K98" s="4" t="s">
        <v>415</v>
      </c>
      <c r="L98" s="3">
        <v>68343.600000000006</v>
      </c>
      <c r="M98" s="4" t="s">
        <v>414</v>
      </c>
      <c r="N98" s="3">
        <v>28746</v>
      </c>
      <c r="O98" s="4" t="s">
        <v>415</v>
      </c>
      <c r="P98" s="4" t="s">
        <v>408</v>
      </c>
      <c r="Q98" s="4" t="s">
        <v>416</v>
      </c>
      <c r="R98" s="4" t="s">
        <v>417</v>
      </c>
      <c r="S98" s="4"/>
      <c r="T98" s="4" t="s">
        <v>411</v>
      </c>
      <c r="U98" s="4">
        <v>104006</v>
      </c>
      <c r="V98" s="4"/>
      <c r="W98" s="4"/>
      <c r="X98" s="4" t="s">
        <v>409</v>
      </c>
      <c r="Y98" s="4" t="s">
        <v>152</v>
      </c>
      <c r="Z98" s="1"/>
    </row>
    <row r="99" spans="1:26" s="38" customFormat="1" ht="159.75" customHeight="1" x14ac:dyDescent="0.3">
      <c r="A99" s="4">
        <v>14</v>
      </c>
      <c r="B99" s="4"/>
      <c r="C99" s="4">
        <v>43887</v>
      </c>
      <c r="D99" s="4" t="s">
        <v>418</v>
      </c>
      <c r="E99" s="4" t="s">
        <v>419</v>
      </c>
      <c r="F99" s="4" t="s">
        <v>87</v>
      </c>
      <c r="G99" s="4" t="s">
        <v>339</v>
      </c>
      <c r="H99" s="3">
        <v>16999.400000000001</v>
      </c>
      <c r="I99" s="4" t="s">
        <v>420</v>
      </c>
      <c r="J99" s="3">
        <v>16999.400000000001</v>
      </c>
      <c r="K99" s="4" t="s">
        <v>420</v>
      </c>
      <c r="L99" s="3">
        <v>14732.8</v>
      </c>
      <c r="M99" s="4" t="s">
        <v>350</v>
      </c>
      <c r="N99" s="3">
        <v>4861.2</v>
      </c>
      <c r="O99" s="4" t="s">
        <v>420</v>
      </c>
      <c r="P99" s="4" t="s">
        <v>421</v>
      </c>
      <c r="Q99" s="4" t="s">
        <v>342</v>
      </c>
      <c r="R99" s="4" t="s">
        <v>422</v>
      </c>
      <c r="S99" s="4"/>
      <c r="T99" s="4" t="s">
        <v>423</v>
      </c>
      <c r="U99" s="4"/>
      <c r="V99" s="4"/>
      <c r="W99" s="4"/>
      <c r="X99" s="4" t="s">
        <v>342</v>
      </c>
      <c r="Y99" s="4" t="s">
        <v>152</v>
      </c>
      <c r="Z99" s="1"/>
    </row>
    <row r="100" spans="1:26" s="22" customFormat="1" x14ac:dyDescent="0.3">
      <c r="A100" s="40" t="s">
        <v>314</v>
      </c>
      <c r="B100" s="40"/>
      <c r="C100" s="40"/>
      <c r="D100" s="40"/>
      <c r="E100" s="40"/>
      <c r="F100" s="26"/>
      <c r="G100" s="26"/>
      <c r="H100" s="24">
        <f>H79+H80+H81+H82+H83+H84+H85+H86+H87+H88+H89+H97+H98+H99</f>
        <v>5253141.1900000004</v>
      </c>
      <c r="I100" s="24"/>
      <c r="J100" s="24">
        <f t="shared" ref="J100:W100" si="0">J79+J80+J81+J82+J83+J84+J85+J86+J87+J88+J89+J97+J98+J99</f>
        <v>2276309.1175199999</v>
      </c>
      <c r="K100" s="24"/>
      <c r="L100" s="24">
        <f t="shared" si="0"/>
        <v>1074773.405</v>
      </c>
      <c r="M100" s="24"/>
      <c r="N100" s="24">
        <f t="shared" si="0"/>
        <v>162494.31752000001</v>
      </c>
      <c r="O100" s="24"/>
      <c r="P100" s="24"/>
      <c r="Q100" s="24"/>
      <c r="R100" s="24"/>
      <c r="S100" s="26"/>
      <c r="T100" s="26"/>
      <c r="U100" s="24">
        <f t="shared" si="0"/>
        <v>1249069</v>
      </c>
      <c r="V100" s="26"/>
      <c r="W100" s="26"/>
      <c r="X100" s="26"/>
      <c r="Y100" s="26"/>
    </row>
  </sheetData>
  <mergeCells count="119">
    <mergeCell ref="V44:V45"/>
    <mergeCell ref="W44:W45"/>
    <mergeCell ref="X44:X45"/>
    <mergeCell ref="A89:A96"/>
    <mergeCell ref="A100:E100"/>
    <mergeCell ref="K44:K45"/>
    <mergeCell ref="L44:L45"/>
    <mergeCell ref="M44:M45"/>
    <mergeCell ref="A46:A47"/>
    <mergeCell ref="A78:E78"/>
    <mergeCell ref="T44:T45"/>
    <mergeCell ref="U44:U45"/>
    <mergeCell ref="W39:W43"/>
    <mergeCell ref="X39:X43"/>
    <mergeCell ref="Y39:Y43"/>
    <mergeCell ref="C44:C45"/>
    <mergeCell ref="D44:D45"/>
    <mergeCell ref="E44:E45"/>
    <mergeCell ref="F44:F45"/>
    <mergeCell ref="G44:G45"/>
    <mergeCell ref="O39:O43"/>
    <mergeCell ref="P39:P43"/>
    <mergeCell ref="Q39:Q43"/>
    <mergeCell ref="R39:R43"/>
    <mergeCell ref="S39:S43"/>
    <mergeCell ref="T39:T43"/>
    <mergeCell ref="Y44:Y45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Y36:Y37"/>
    <mergeCell ref="A39:A43"/>
    <mergeCell ref="D39:D43"/>
    <mergeCell ref="E39:E43"/>
    <mergeCell ref="F39:F43"/>
    <mergeCell ref="G39:G43"/>
    <mergeCell ref="I39:I43"/>
    <mergeCell ref="J39:J41"/>
    <mergeCell ref="K39:K42"/>
    <mergeCell ref="M39:M43"/>
    <mergeCell ref="S36:S37"/>
    <mergeCell ref="T36:T37"/>
    <mergeCell ref="U36:U37"/>
    <mergeCell ref="V36:V37"/>
    <mergeCell ref="W36:W37"/>
    <mergeCell ref="X36:X37"/>
    <mergeCell ref="K36:K37"/>
    <mergeCell ref="M36:M37"/>
    <mergeCell ref="O36:O37"/>
    <mergeCell ref="P36:P37"/>
    <mergeCell ref="Q36:Q37"/>
    <mergeCell ref="R36:R37"/>
    <mergeCell ref="U39:U43"/>
    <mergeCell ref="V39:V43"/>
    <mergeCell ref="T25:T26"/>
    <mergeCell ref="U25:U26"/>
    <mergeCell ref="V25:V26"/>
    <mergeCell ref="J25:J26"/>
    <mergeCell ref="K25:K26"/>
    <mergeCell ref="M25:M26"/>
    <mergeCell ref="N25:N26"/>
    <mergeCell ref="O25:O26"/>
    <mergeCell ref="P25:P26"/>
    <mergeCell ref="A36:A37"/>
    <mergeCell ref="D36:D37"/>
    <mergeCell ref="E36:E37"/>
    <mergeCell ref="F36:F37"/>
    <mergeCell ref="G36:G37"/>
    <mergeCell ref="I36:I37"/>
    <mergeCell ref="J36:J37"/>
    <mergeCell ref="Q25:Q26"/>
    <mergeCell ref="R25:R26"/>
    <mergeCell ref="A25:A26"/>
    <mergeCell ref="D25:D26"/>
    <mergeCell ref="E25:E26"/>
    <mergeCell ref="F25:F26"/>
    <mergeCell ref="G25:G26"/>
    <mergeCell ref="I25:I26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W25:W26"/>
    <mergeCell ref="X25:X26"/>
    <mergeCell ref="Y25:Y26"/>
    <mergeCell ref="S25:S26"/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դրամային 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2020-08-10T21:44:15Z</dcterms:modified>
</cp:coreProperties>
</file>