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265"/>
  </bookViews>
  <sheets>
    <sheet name="AmpopArajarkutyun" sheetId="1" r:id="rId1"/>
    <sheet name="Sheet1" sheetId="2" r:id="rId2"/>
    <sheet name="Sheet2" sheetId="3" r:id="rId3"/>
    <sheet name="Sheet3" sheetId="4" r:id="rId4"/>
    <sheet name="Sheet4" sheetId="5" r:id="rId5"/>
    <sheet name="Sheet5" sheetId="6" r:id="rId6"/>
    <sheet name="Sheet6" sheetId="7" r:id="rId7"/>
    <sheet name="Sheet7" sheetId="8" r:id="rId8"/>
    <sheet name="Sheet8" sheetId="9" r:id="rId9"/>
    <sheet name="Sheet9" sheetId="10" r:id="rId10"/>
    <sheet name="Sheet10" sheetId="11" r:id="rId11"/>
    <sheet name="Sheet11" sheetId="12" r:id="rId12"/>
    <sheet name="Sheet12" sheetId="13" r:id="rId13"/>
    <sheet name="Sheet13" sheetId="14" r:id="rId14"/>
    <sheet name="Sheet14" sheetId="15" r:id="rId15"/>
    <sheet name="Sheet15" sheetId="16" r:id="rId16"/>
    <sheet name="Sheet16" sheetId="17" r:id="rId17"/>
    <sheet name="Sheet17" sheetId="18" r:id="rId18"/>
    <sheet name="Sheet18" sheetId="19" r:id="rId19"/>
    <sheet name="Sheet19" sheetId="20" r:id="rId20"/>
    <sheet name="Sheet20" sheetId="21" r:id="rId21"/>
    <sheet name="Sheet21" sheetId="22" r:id="rId22"/>
    <sheet name="Sheet22" sheetId="23" r:id="rId23"/>
    <sheet name="Sheet23" sheetId="24" r:id="rId24"/>
    <sheet name="Sheet24" sheetId="25" r:id="rId25"/>
    <sheet name="Sheet25" sheetId="26" r:id="rId26"/>
    <sheet name="Sheet26" sheetId="27" r:id="rId27"/>
    <sheet name="Sheet27" sheetId="28" r:id="rId28"/>
    <sheet name="Sheet28" sheetId="29" r:id="rId29"/>
    <sheet name="Sheet29" sheetId="30" r:id="rId30"/>
    <sheet name="Sheet30" sheetId="31" r:id="rId3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 i="1" l="1"/>
  <c r="H42" i="1"/>
  <c r="D94" i="31" l="1"/>
  <c r="C94" i="31"/>
  <c r="D88" i="31"/>
  <c r="C88" i="31"/>
  <c r="D85" i="31"/>
  <c r="C85" i="31"/>
  <c r="D77" i="31"/>
  <c r="D81" i="31" s="1"/>
  <c r="D84" i="31" s="1"/>
  <c r="D92" i="31" s="1"/>
  <c r="D98" i="31" s="1"/>
  <c r="D100" i="31" s="1"/>
  <c r="O9" i="31" s="1"/>
  <c r="O98" i="31" s="1"/>
  <c r="O100" i="31" s="1"/>
  <c r="C77" i="31"/>
  <c r="C81" i="31" s="1"/>
  <c r="C84" i="31" s="1"/>
  <c r="C92" i="31" s="1"/>
  <c r="C98" i="31" s="1"/>
  <c r="C100" i="31" s="1"/>
  <c r="D70" i="31"/>
  <c r="D71" i="31" s="1"/>
  <c r="C70" i="31"/>
  <c r="D67" i="31"/>
  <c r="C67" i="31"/>
  <c r="O54" i="31"/>
  <c r="D54" i="31"/>
  <c r="D51" i="31"/>
  <c r="C51" i="31"/>
  <c r="C54" i="31" s="1"/>
  <c r="D45" i="31"/>
  <c r="D42" i="31"/>
  <c r="C42" i="31"/>
  <c r="C45" i="31" s="1"/>
  <c r="C71" i="31" s="1"/>
  <c r="C32" i="31"/>
  <c r="D29" i="31"/>
  <c r="D32" i="31" s="1"/>
  <c r="C29" i="31"/>
  <c r="C15" i="31"/>
  <c r="C33" i="31" s="1"/>
  <c r="D12" i="31"/>
  <c r="D15" i="31" s="1"/>
  <c r="D33" i="31" s="1"/>
  <c r="C12" i="31"/>
  <c r="O10" i="31"/>
  <c r="O97" i="31" s="1"/>
  <c r="D94" i="30"/>
  <c r="C94" i="30"/>
  <c r="D88" i="30"/>
  <c r="C88" i="30"/>
  <c r="D85" i="30"/>
  <c r="C85" i="30"/>
  <c r="D77" i="30"/>
  <c r="D81" i="30" s="1"/>
  <c r="D84" i="30" s="1"/>
  <c r="D92" i="30" s="1"/>
  <c r="D98" i="30" s="1"/>
  <c r="D100" i="30" s="1"/>
  <c r="O9" i="30" s="1"/>
  <c r="O98" i="30" s="1"/>
  <c r="O100" i="30" s="1"/>
  <c r="C77" i="30"/>
  <c r="C81" i="30" s="1"/>
  <c r="C84" i="30" s="1"/>
  <c r="C92" i="30" s="1"/>
  <c r="C98" i="30" s="1"/>
  <c r="C100" i="30" s="1"/>
  <c r="D70" i="30"/>
  <c r="D71" i="30" s="1"/>
  <c r="C70" i="30"/>
  <c r="D67" i="30"/>
  <c r="C67" i="30"/>
  <c r="O54" i="30"/>
  <c r="D54" i="30"/>
  <c r="D51" i="30"/>
  <c r="C51" i="30"/>
  <c r="C54" i="30" s="1"/>
  <c r="D45" i="30"/>
  <c r="D42" i="30"/>
  <c r="C42" i="30"/>
  <c r="C45" i="30" s="1"/>
  <c r="C71" i="30" s="1"/>
  <c r="C32" i="30"/>
  <c r="D29" i="30"/>
  <c r="D32" i="30" s="1"/>
  <c r="C29" i="30"/>
  <c r="C15" i="30"/>
  <c r="C33" i="30" s="1"/>
  <c r="D12" i="30"/>
  <c r="D15" i="30" s="1"/>
  <c r="D33" i="30" s="1"/>
  <c r="C12" i="30"/>
  <c r="O10" i="30"/>
  <c r="O97" i="30" s="1"/>
  <c r="D94" i="29"/>
  <c r="C94" i="29"/>
  <c r="D88" i="29"/>
  <c r="C88" i="29"/>
  <c r="D85" i="29"/>
  <c r="C85" i="29"/>
  <c r="D77" i="29"/>
  <c r="D81" i="29" s="1"/>
  <c r="D84" i="29" s="1"/>
  <c r="D92" i="29" s="1"/>
  <c r="D98" i="29" s="1"/>
  <c r="D100" i="29" s="1"/>
  <c r="O9" i="29" s="1"/>
  <c r="O98" i="29" s="1"/>
  <c r="O100" i="29" s="1"/>
  <c r="C77" i="29"/>
  <c r="C81" i="29" s="1"/>
  <c r="C84" i="29" s="1"/>
  <c r="C92" i="29" s="1"/>
  <c r="C98" i="29" s="1"/>
  <c r="C100" i="29" s="1"/>
  <c r="D70" i="29"/>
  <c r="C70" i="29"/>
  <c r="D67" i="29"/>
  <c r="C67" i="29"/>
  <c r="O54" i="29"/>
  <c r="D54" i="29"/>
  <c r="D51" i="29"/>
  <c r="C51" i="29"/>
  <c r="C54" i="29" s="1"/>
  <c r="D45" i="29"/>
  <c r="D71" i="29" s="1"/>
  <c r="D42" i="29"/>
  <c r="C42" i="29"/>
  <c r="C45" i="29" s="1"/>
  <c r="C71" i="29" s="1"/>
  <c r="C32" i="29"/>
  <c r="D29" i="29"/>
  <c r="D32" i="29" s="1"/>
  <c r="C29" i="29"/>
  <c r="C15" i="29"/>
  <c r="C33" i="29" s="1"/>
  <c r="D12" i="29"/>
  <c r="D15" i="29" s="1"/>
  <c r="D33" i="29" s="1"/>
  <c r="C12" i="29"/>
  <c r="O10" i="29"/>
  <c r="O97" i="29" s="1"/>
  <c r="D94" i="28"/>
  <c r="C94" i="28"/>
  <c r="D88" i="28"/>
  <c r="C88" i="28"/>
  <c r="D85" i="28"/>
  <c r="C85" i="28"/>
  <c r="C81" i="28"/>
  <c r="C84" i="28" s="1"/>
  <c r="C92" i="28" s="1"/>
  <c r="C98" i="28" s="1"/>
  <c r="C100" i="28" s="1"/>
  <c r="D77" i="28"/>
  <c r="D81" i="28" s="1"/>
  <c r="D84" i="28" s="1"/>
  <c r="D92" i="28" s="1"/>
  <c r="D98" i="28" s="1"/>
  <c r="D100" i="28" s="1"/>
  <c r="O9" i="28" s="1"/>
  <c r="C77" i="28"/>
  <c r="D70" i="28"/>
  <c r="D67" i="28"/>
  <c r="C67" i="28"/>
  <c r="C70" i="28" s="1"/>
  <c r="O54" i="28"/>
  <c r="D51" i="28"/>
  <c r="D54" i="28" s="1"/>
  <c r="C51" i="28"/>
  <c r="C54" i="28" s="1"/>
  <c r="D42" i="28"/>
  <c r="D45" i="28" s="1"/>
  <c r="D71" i="28" s="1"/>
  <c r="C42" i="28"/>
  <c r="C45" i="28" s="1"/>
  <c r="D32" i="28"/>
  <c r="C32" i="28"/>
  <c r="D29" i="28"/>
  <c r="C29" i="28"/>
  <c r="D15" i="28"/>
  <c r="D33" i="28" s="1"/>
  <c r="C15" i="28"/>
  <c r="C33" i="28" s="1"/>
  <c r="D12" i="28"/>
  <c r="C12" i="28"/>
  <c r="O10" i="28"/>
  <c r="O97" i="28" s="1"/>
  <c r="D94" i="27"/>
  <c r="C94" i="27"/>
  <c r="D88" i="27"/>
  <c r="C88" i="27"/>
  <c r="D85" i="27"/>
  <c r="C85" i="27"/>
  <c r="D77" i="27"/>
  <c r="D81" i="27" s="1"/>
  <c r="D84" i="27" s="1"/>
  <c r="D92" i="27" s="1"/>
  <c r="D98" i="27" s="1"/>
  <c r="D100" i="27" s="1"/>
  <c r="O9" i="27" s="1"/>
  <c r="O98" i="27" s="1"/>
  <c r="O100" i="27" s="1"/>
  <c r="C77" i="27"/>
  <c r="C81" i="27" s="1"/>
  <c r="C84" i="27" s="1"/>
  <c r="C92" i="27" s="1"/>
  <c r="C98" i="27" s="1"/>
  <c r="C100" i="27" s="1"/>
  <c r="D70" i="27"/>
  <c r="C70" i="27"/>
  <c r="D67" i="27"/>
  <c r="C67" i="27"/>
  <c r="O54" i="27"/>
  <c r="D54" i="27"/>
  <c r="D51" i="27"/>
  <c r="C51" i="27"/>
  <c r="C54" i="27" s="1"/>
  <c r="D45" i="27"/>
  <c r="D71" i="27" s="1"/>
  <c r="D42" i="27"/>
  <c r="C42" i="27"/>
  <c r="C45" i="27" s="1"/>
  <c r="C71" i="27" s="1"/>
  <c r="C32" i="27"/>
  <c r="D29" i="27"/>
  <c r="D32" i="27" s="1"/>
  <c r="C29" i="27"/>
  <c r="C15" i="27"/>
  <c r="C33" i="27" s="1"/>
  <c r="D12" i="27"/>
  <c r="D15" i="27" s="1"/>
  <c r="D33" i="27" s="1"/>
  <c r="C12" i="27"/>
  <c r="O10" i="27"/>
  <c r="O97" i="27" s="1"/>
  <c r="D94" i="26"/>
  <c r="C94" i="26"/>
  <c r="D88" i="26"/>
  <c r="C88" i="26"/>
  <c r="D85" i="26"/>
  <c r="C85" i="26"/>
  <c r="D77" i="26"/>
  <c r="D81" i="26" s="1"/>
  <c r="D84" i="26" s="1"/>
  <c r="D92" i="26" s="1"/>
  <c r="D98" i="26" s="1"/>
  <c r="D100" i="26" s="1"/>
  <c r="O9" i="26" s="1"/>
  <c r="C77" i="26"/>
  <c r="C81" i="26" s="1"/>
  <c r="C84" i="26" s="1"/>
  <c r="C92" i="26" s="1"/>
  <c r="C98" i="26" s="1"/>
  <c r="C100" i="26" s="1"/>
  <c r="D70" i="26"/>
  <c r="C70" i="26"/>
  <c r="D67" i="26"/>
  <c r="C67" i="26"/>
  <c r="O54" i="26"/>
  <c r="D54" i="26"/>
  <c r="D51" i="26"/>
  <c r="C51" i="26"/>
  <c r="C54" i="26" s="1"/>
  <c r="D45" i="26"/>
  <c r="D71" i="26" s="1"/>
  <c r="D42" i="26"/>
  <c r="C42" i="26"/>
  <c r="C45" i="26" s="1"/>
  <c r="C71" i="26" s="1"/>
  <c r="C32" i="26"/>
  <c r="D29" i="26"/>
  <c r="D32" i="26" s="1"/>
  <c r="C29" i="26"/>
  <c r="C15" i="26"/>
  <c r="C33" i="26" s="1"/>
  <c r="D12" i="26"/>
  <c r="D15" i="26" s="1"/>
  <c r="D33" i="26" s="1"/>
  <c r="C12" i="26"/>
  <c r="O10" i="26"/>
  <c r="O97" i="26" s="1"/>
  <c r="D94" i="25"/>
  <c r="C94" i="25"/>
  <c r="D88" i="25"/>
  <c r="C88" i="25"/>
  <c r="D85" i="25"/>
  <c r="C85" i="25"/>
  <c r="D77" i="25"/>
  <c r="D81" i="25" s="1"/>
  <c r="D84" i="25" s="1"/>
  <c r="D92" i="25" s="1"/>
  <c r="D98" i="25" s="1"/>
  <c r="D100" i="25" s="1"/>
  <c r="O9" i="25" s="1"/>
  <c r="O98" i="25" s="1"/>
  <c r="O100" i="25" s="1"/>
  <c r="C77" i="25"/>
  <c r="C81" i="25" s="1"/>
  <c r="C84" i="25" s="1"/>
  <c r="C92" i="25" s="1"/>
  <c r="C98" i="25" s="1"/>
  <c r="C100" i="25" s="1"/>
  <c r="D70" i="25"/>
  <c r="D71" i="25" s="1"/>
  <c r="C70" i="25"/>
  <c r="D67" i="25"/>
  <c r="C67" i="25"/>
  <c r="O54" i="25"/>
  <c r="D54" i="25"/>
  <c r="D51" i="25"/>
  <c r="C51" i="25"/>
  <c r="C54" i="25" s="1"/>
  <c r="D45" i="25"/>
  <c r="D42" i="25"/>
  <c r="C42" i="25"/>
  <c r="C45" i="25" s="1"/>
  <c r="C71" i="25" s="1"/>
  <c r="C32" i="25"/>
  <c r="D29" i="25"/>
  <c r="D32" i="25" s="1"/>
  <c r="C29" i="25"/>
  <c r="C15" i="25"/>
  <c r="C33" i="25" s="1"/>
  <c r="D12" i="25"/>
  <c r="D15" i="25" s="1"/>
  <c r="D33" i="25" s="1"/>
  <c r="C12" i="25"/>
  <c r="O10" i="25"/>
  <c r="O97" i="25" s="1"/>
  <c r="D94" i="24"/>
  <c r="C94" i="24"/>
  <c r="D88" i="24"/>
  <c r="C88" i="24"/>
  <c r="D85" i="24"/>
  <c r="C85" i="24"/>
  <c r="D77" i="24"/>
  <c r="D81" i="24" s="1"/>
  <c r="D84" i="24" s="1"/>
  <c r="D92" i="24" s="1"/>
  <c r="D98" i="24" s="1"/>
  <c r="D100" i="24" s="1"/>
  <c r="O9" i="24" s="1"/>
  <c r="O98" i="24" s="1"/>
  <c r="O100" i="24" s="1"/>
  <c r="C77" i="24"/>
  <c r="C81" i="24" s="1"/>
  <c r="C84" i="24" s="1"/>
  <c r="C92" i="24" s="1"/>
  <c r="C98" i="24" s="1"/>
  <c r="C100" i="24" s="1"/>
  <c r="D70" i="24"/>
  <c r="C70" i="24"/>
  <c r="D67" i="24"/>
  <c r="C67" i="24"/>
  <c r="O54" i="24"/>
  <c r="D54" i="24"/>
  <c r="D51" i="24"/>
  <c r="C51" i="24"/>
  <c r="C54" i="24" s="1"/>
  <c r="D45" i="24"/>
  <c r="D71" i="24" s="1"/>
  <c r="D42" i="24"/>
  <c r="C42" i="24"/>
  <c r="C45" i="24" s="1"/>
  <c r="C32" i="24"/>
  <c r="D29" i="24"/>
  <c r="D32" i="24" s="1"/>
  <c r="C29" i="24"/>
  <c r="C15" i="24"/>
  <c r="C33" i="24" s="1"/>
  <c r="D12" i="24"/>
  <c r="D15" i="24" s="1"/>
  <c r="D33" i="24" s="1"/>
  <c r="C12" i="24"/>
  <c r="O10" i="24"/>
  <c r="O97" i="24" s="1"/>
  <c r="D94" i="23"/>
  <c r="C94" i="23"/>
  <c r="D88" i="23"/>
  <c r="C88" i="23"/>
  <c r="D85" i="23"/>
  <c r="C85" i="23"/>
  <c r="D77" i="23"/>
  <c r="D81" i="23" s="1"/>
  <c r="D84" i="23" s="1"/>
  <c r="D92" i="23" s="1"/>
  <c r="D98" i="23" s="1"/>
  <c r="D100" i="23" s="1"/>
  <c r="O9" i="23" s="1"/>
  <c r="O98" i="23" s="1"/>
  <c r="O100" i="23" s="1"/>
  <c r="C77" i="23"/>
  <c r="C81" i="23" s="1"/>
  <c r="C84" i="23" s="1"/>
  <c r="C92" i="23" s="1"/>
  <c r="C98" i="23" s="1"/>
  <c r="C100" i="23" s="1"/>
  <c r="D70" i="23"/>
  <c r="C70" i="23"/>
  <c r="D67" i="23"/>
  <c r="C67" i="23"/>
  <c r="O54" i="23"/>
  <c r="D54" i="23"/>
  <c r="D51" i="23"/>
  <c r="C51" i="23"/>
  <c r="C54" i="23" s="1"/>
  <c r="D45" i="23"/>
  <c r="D71" i="23" s="1"/>
  <c r="D42" i="23"/>
  <c r="C42" i="23"/>
  <c r="C45" i="23" s="1"/>
  <c r="C71" i="23" s="1"/>
  <c r="C32" i="23"/>
  <c r="D29" i="23"/>
  <c r="D32" i="23" s="1"/>
  <c r="C29" i="23"/>
  <c r="C15" i="23"/>
  <c r="C33" i="23" s="1"/>
  <c r="D12" i="23"/>
  <c r="D15" i="23" s="1"/>
  <c r="D33" i="23" s="1"/>
  <c r="C12" i="23"/>
  <c r="O10" i="23"/>
  <c r="O97" i="23" s="1"/>
  <c r="D94" i="22"/>
  <c r="C94" i="22"/>
  <c r="D88" i="22"/>
  <c r="C88" i="22"/>
  <c r="D85" i="22"/>
  <c r="C85" i="22"/>
  <c r="D81" i="22"/>
  <c r="D84" i="22" s="1"/>
  <c r="D92" i="22" s="1"/>
  <c r="D98" i="22" s="1"/>
  <c r="D100" i="22" s="1"/>
  <c r="O9" i="22" s="1"/>
  <c r="O98" i="22" s="1"/>
  <c r="O100" i="22" s="1"/>
  <c r="D77" i="22"/>
  <c r="C77" i="22"/>
  <c r="C81" i="22" s="1"/>
  <c r="C84" i="22" s="1"/>
  <c r="C92" i="22" s="1"/>
  <c r="C98" i="22" s="1"/>
  <c r="C100" i="22" s="1"/>
  <c r="C70" i="22"/>
  <c r="D67" i="22"/>
  <c r="D70" i="22" s="1"/>
  <c r="C67" i="22"/>
  <c r="O54" i="22"/>
  <c r="D54" i="22"/>
  <c r="C54" i="22"/>
  <c r="D51" i="22"/>
  <c r="C51" i="22"/>
  <c r="D45" i="22"/>
  <c r="C45" i="22"/>
  <c r="C71" i="22" s="1"/>
  <c r="D42" i="22"/>
  <c r="C42" i="22"/>
  <c r="D29" i="22"/>
  <c r="D32" i="22" s="1"/>
  <c r="C29" i="22"/>
  <c r="C32" i="22" s="1"/>
  <c r="D12" i="22"/>
  <c r="D15" i="22" s="1"/>
  <c r="D33" i="22" s="1"/>
  <c r="C12" i="22"/>
  <c r="C15" i="22" s="1"/>
  <c r="O10" i="22"/>
  <c r="O97" i="22" s="1"/>
  <c r="D94" i="21"/>
  <c r="C94" i="21"/>
  <c r="D88" i="21"/>
  <c r="C88" i="21"/>
  <c r="D85" i="21"/>
  <c r="C85" i="21"/>
  <c r="D77" i="21"/>
  <c r="D81" i="21" s="1"/>
  <c r="D84" i="21" s="1"/>
  <c r="D92" i="21" s="1"/>
  <c r="D98" i="21" s="1"/>
  <c r="D100" i="21" s="1"/>
  <c r="O9" i="21" s="1"/>
  <c r="O98" i="21" s="1"/>
  <c r="O100" i="21" s="1"/>
  <c r="C77" i="21"/>
  <c r="C81" i="21" s="1"/>
  <c r="C84" i="21" s="1"/>
  <c r="C92" i="21" s="1"/>
  <c r="C98" i="21" s="1"/>
  <c r="C100" i="21" s="1"/>
  <c r="D70" i="21"/>
  <c r="C70" i="21"/>
  <c r="D67" i="21"/>
  <c r="C67" i="21"/>
  <c r="O54" i="21"/>
  <c r="D54" i="21"/>
  <c r="D51" i="21"/>
  <c r="C51" i="21"/>
  <c r="C54" i="21" s="1"/>
  <c r="D45" i="21"/>
  <c r="D71" i="21" s="1"/>
  <c r="D42" i="21"/>
  <c r="C42" i="21"/>
  <c r="C45" i="21" s="1"/>
  <c r="C71" i="21" s="1"/>
  <c r="C32" i="21"/>
  <c r="D29" i="21"/>
  <c r="D32" i="21" s="1"/>
  <c r="C29" i="21"/>
  <c r="C15" i="21"/>
  <c r="C33" i="21" s="1"/>
  <c r="D12" i="21"/>
  <c r="D15" i="21" s="1"/>
  <c r="C12" i="21"/>
  <c r="O10" i="21"/>
  <c r="O97" i="21" s="1"/>
  <c r="D94" i="20"/>
  <c r="C94" i="20"/>
  <c r="D88" i="20"/>
  <c r="C88" i="20"/>
  <c r="D85" i="20"/>
  <c r="C85" i="20"/>
  <c r="D77" i="20"/>
  <c r="D81" i="20" s="1"/>
  <c r="D84" i="20" s="1"/>
  <c r="D92" i="20" s="1"/>
  <c r="D98" i="20" s="1"/>
  <c r="D100" i="20" s="1"/>
  <c r="O9" i="20" s="1"/>
  <c r="O98" i="20" s="1"/>
  <c r="O100" i="20" s="1"/>
  <c r="C77" i="20"/>
  <c r="C81" i="20" s="1"/>
  <c r="C84" i="20" s="1"/>
  <c r="C92" i="20" s="1"/>
  <c r="C98" i="20" s="1"/>
  <c r="C100" i="20" s="1"/>
  <c r="D70" i="20"/>
  <c r="C70" i="20"/>
  <c r="D67" i="20"/>
  <c r="C67" i="20"/>
  <c r="O54" i="20"/>
  <c r="D54" i="20"/>
  <c r="D51" i="20"/>
  <c r="C51" i="20"/>
  <c r="C54" i="20" s="1"/>
  <c r="D45" i="20"/>
  <c r="D71" i="20" s="1"/>
  <c r="D42" i="20"/>
  <c r="C42" i="20"/>
  <c r="C45" i="20" s="1"/>
  <c r="C32" i="20"/>
  <c r="D29" i="20"/>
  <c r="D32" i="20" s="1"/>
  <c r="C29" i="20"/>
  <c r="C15" i="20"/>
  <c r="C33" i="20" s="1"/>
  <c r="D12" i="20"/>
  <c r="D15" i="20" s="1"/>
  <c r="D33" i="20" s="1"/>
  <c r="C12" i="20"/>
  <c r="O10" i="20"/>
  <c r="O97" i="20" s="1"/>
  <c r="D94" i="19"/>
  <c r="C94" i="19"/>
  <c r="D88" i="19"/>
  <c r="C88" i="19"/>
  <c r="D85" i="19"/>
  <c r="C85" i="19"/>
  <c r="C81" i="19"/>
  <c r="C84" i="19" s="1"/>
  <c r="C92" i="19" s="1"/>
  <c r="C98" i="19" s="1"/>
  <c r="C100" i="19" s="1"/>
  <c r="D77" i="19"/>
  <c r="D81" i="19" s="1"/>
  <c r="D84" i="19" s="1"/>
  <c r="D92" i="19" s="1"/>
  <c r="D98" i="19" s="1"/>
  <c r="D100" i="19" s="1"/>
  <c r="O9" i="19" s="1"/>
  <c r="O98" i="19" s="1"/>
  <c r="O100" i="19" s="1"/>
  <c r="C77" i="19"/>
  <c r="D70" i="19"/>
  <c r="D67" i="19"/>
  <c r="C67" i="19"/>
  <c r="C70" i="19" s="1"/>
  <c r="O54" i="19"/>
  <c r="D51" i="19"/>
  <c r="D54" i="19" s="1"/>
  <c r="C51" i="19"/>
  <c r="C54" i="19" s="1"/>
  <c r="D42" i="19"/>
  <c r="D45" i="19" s="1"/>
  <c r="D71" i="19" s="1"/>
  <c r="C42" i="19"/>
  <c r="C45" i="19" s="1"/>
  <c r="D32" i="19"/>
  <c r="C32" i="19"/>
  <c r="D29" i="19"/>
  <c r="C29" i="19"/>
  <c r="D15" i="19"/>
  <c r="D33" i="19" s="1"/>
  <c r="C15" i="19"/>
  <c r="C33" i="19" s="1"/>
  <c r="D12" i="19"/>
  <c r="C12" i="19"/>
  <c r="O10" i="19"/>
  <c r="O97" i="19" s="1"/>
  <c r="D94" i="18"/>
  <c r="C94" i="18"/>
  <c r="D88" i="18"/>
  <c r="C88" i="18"/>
  <c r="D85" i="18"/>
  <c r="C85" i="18"/>
  <c r="D81" i="18"/>
  <c r="D84" i="18" s="1"/>
  <c r="D92" i="18" s="1"/>
  <c r="D98" i="18" s="1"/>
  <c r="D100" i="18" s="1"/>
  <c r="O9" i="18" s="1"/>
  <c r="O98" i="18" s="1"/>
  <c r="O100" i="18" s="1"/>
  <c r="D77" i="18"/>
  <c r="C77" i="18"/>
  <c r="C81" i="18" s="1"/>
  <c r="C84" i="18" s="1"/>
  <c r="C92" i="18" s="1"/>
  <c r="C98" i="18" s="1"/>
  <c r="C100" i="18" s="1"/>
  <c r="C70" i="18"/>
  <c r="D67" i="18"/>
  <c r="D70" i="18" s="1"/>
  <c r="D71" i="18" s="1"/>
  <c r="C67" i="18"/>
  <c r="O54" i="18"/>
  <c r="D54" i="18"/>
  <c r="C54" i="18"/>
  <c r="D51" i="18"/>
  <c r="C51" i="18"/>
  <c r="D45" i="18"/>
  <c r="C45" i="18"/>
  <c r="C71" i="18" s="1"/>
  <c r="D42" i="18"/>
  <c r="C42" i="18"/>
  <c r="D29" i="18"/>
  <c r="D32" i="18" s="1"/>
  <c r="C29" i="18"/>
  <c r="C32" i="18" s="1"/>
  <c r="D12" i="18"/>
  <c r="D15" i="18" s="1"/>
  <c r="D33" i="18" s="1"/>
  <c r="C12" i="18"/>
  <c r="C15" i="18" s="1"/>
  <c r="O10" i="18"/>
  <c r="O97" i="18" s="1"/>
  <c r="D94" i="17"/>
  <c r="C94" i="17"/>
  <c r="D88" i="17"/>
  <c r="C88" i="17"/>
  <c r="D85" i="17"/>
  <c r="C85" i="17"/>
  <c r="D77" i="17"/>
  <c r="D81" i="17" s="1"/>
  <c r="D84" i="17" s="1"/>
  <c r="D92" i="17" s="1"/>
  <c r="D98" i="17" s="1"/>
  <c r="D100" i="17" s="1"/>
  <c r="O9" i="17" s="1"/>
  <c r="O98" i="17" s="1"/>
  <c r="O100" i="17" s="1"/>
  <c r="C77" i="17"/>
  <c r="C81" i="17" s="1"/>
  <c r="C84" i="17" s="1"/>
  <c r="C92" i="17" s="1"/>
  <c r="C98" i="17" s="1"/>
  <c r="C100" i="17" s="1"/>
  <c r="D70" i="17"/>
  <c r="C70" i="17"/>
  <c r="D67" i="17"/>
  <c r="C67" i="17"/>
  <c r="O54" i="17"/>
  <c r="D54" i="17"/>
  <c r="D51" i="17"/>
  <c r="C51" i="17"/>
  <c r="C54" i="17" s="1"/>
  <c r="D45" i="17"/>
  <c r="D71" i="17" s="1"/>
  <c r="D42" i="17"/>
  <c r="C42" i="17"/>
  <c r="C45" i="17" s="1"/>
  <c r="C71" i="17" s="1"/>
  <c r="C32" i="17"/>
  <c r="D29" i="17"/>
  <c r="D32" i="17" s="1"/>
  <c r="C29" i="17"/>
  <c r="C15" i="17"/>
  <c r="C33" i="17" s="1"/>
  <c r="D12" i="17"/>
  <c r="D15" i="17" s="1"/>
  <c r="D33" i="17" s="1"/>
  <c r="C12" i="17"/>
  <c r="O10" i="17"/>
  <c r="O97" i="17" s="1"/>
  <c r="D94" i="16"/>
  <c r="C94" i="16"/>
  <c r="D88" i="16"/>
  <c r="C88" i="16"/>
  <c r="D85" i="16"/>
  <c r="C85" i="16"/>
  <c r="D77" i="16"/>
  <c r="D81" i="16" s="1"/>
  <c r="D84" i="16" s="1"/>
  <c r="D92" i="16" s="1"/>
  <c r="D98" i="16" s="1"/>
  <c r="D100" i="16" s="1"/>
  <c r="O9" i="16" s="1"/>
  <c r="C77" i="16"/>
  <c r="C81" i="16" s="1"/>
  <c r="C84" i="16" s="1"/>
  <c r="C92" i="16" s="1"/>
  <c r="C98" i="16" s="1"/>
  <c r="C100" i="16" s="1"/>
  <c r="D71" i="16"/>
  <c r="D70" i="16"/>
  <c r="C70" i="16"/>
  <c r="D67" i="16"/>
  <c r="C67" i="16"/>
  <c r="O54" i="16"/>
  <c r="D54" i="16"/>
  <c r="D51" i="16"/>
  <c r="C51" i="16"/>
  <c r="C54" i="16" s="1"/>
  <c r="D45" i="16"/>
  <c r="D42" i="16"/>
  <c r="C42" i="16"/>
  <c r="C45" i="16" s="1"/>
  <c r="C71" i="16" s="1"/>
  <c r="C32" i="16"/>
  <c r="D29" i="16"/>
  <c r="D32" i="16" s="1"/>
  <c r="C29" i="16"/>
  <c r="C15" i="16"/>
  <c r="C33" i="16" s="1"/>
  <c r="D12" i="16"/>
  <c r="D15" i="16" s="1"/>
  <c r="D33" i="16" s="1"/>
  <c r="C12" i="16"/>
  <c r="O10" i="16"/>
  <c r="O97" i="16" s="1"/>
  <c r="D94" i="15"/>
  <c r="C94" i="15"/>
  <c r="D88" i="15"/>
  <c r="C88" i="15"/>
  <c r="D85" i="15"/>
  <c r="C85" i="15"/>
  <c r="D77" i="15"/>
  <c r="D81" i="15" s="1"/>
  <c r="D84" i="15" s="1"/>
  <c r="D92" i="15" s="1"/>
  <c r="D98" i="15" s="1"/>
  <c r="D100" i="15" s="1"/>
  <c r="O9" i="15" s="1"/>
  <c r="O98" i="15" s="1"/>
  <c r="O100" i="15" s="1"/>
  <c r="C77" i="15"/>
  <c r="C81" i="15" s="1"/>
  <c r="C84" i="15" s="1"/>
  <c r="C92" i="15" s="1"/>
  <c r="C98" i="15" s="1"/>
  <c r="C100" i="15" s="1"/>
  <c r="D70" i="15"/>
  <c r="C70" i="15"/>
  <c r="D67" i="15"/>
  <c r="C67" i="15"/>
  <c r="O54" i="15"/>
  <c r="D54" i="15"/>
  <c r="D51" i="15"/>
  <c r="C51" i="15"/>
  <c r="C54" i="15" s="1"/>
  <c r="D45" i="15"/>
  <c r="D71" i="15" s="1"/>
  <c r="D42" i="15"/>
  <c r="C42" i="15"/>
  <c r="C45" i="15" s="1"/>
  <c r="C32" i="15"/>
  <c r="D29" i="15"/>
  <c r="D32" i="15" s="1"/>
  <c r="C29" i="15"/>
  <c r="C15" i="15"/>
  <c r="C33" i="15" s="1"/>
  <c r="D12" i="15"/>
  <c r="D15" i="15" s="1"/>
  <c r="D33" i="15" s="1"/>
  <c r="C12" i="15"/>
  <c r="O10" i="15"/>
  <c r="O97" i="15" s="1"/>
  <c r="D94" i="14"/>
  <c r="C94" i="14"/>
  <c r="D88" i="14"/>
  <c r="C88" i="14"/>
  <c r="D85" i="14"/>
  <c r="C85" i="14"/>
  <c r="D77" i="14"/>
  <c r="D81" i="14" s="1"/>
  <c r="D84" i="14" s="1"/>
  <c r="D92" i="14" s="1"/>
  <c r="D98" i="14" s="1"/>
  <c r="D100" i="14" s="1"/>
  <c r="O9" i="14" s="1"/>
  <c r="O98" i="14" s="1"/>
  <c r="O100" i="14" s="1"/>
  <c r="C77" i="14"/>
  <c r="C81" i="14" s="1"/>
  <c r="C84" i="14" s="1"/>
  <c r="C92" i="14" s="1"/>
  <c r="C98" i="14" s="1"/>
  <c r="C100" i="14" s="1"/>
  <c r="D70" i="14"/>
  <c r="C70" i="14"/>
  <c r="D67" i="14"/>
  <c r="C67" i="14"/>
  <c r="O54" i="14"/>
  <c r="D54" i="14"/>
  <c r="D51" i="14"/>
  <c r="C51" i="14"/>
  <c r="C54" i="14" s="1"/>
  <c r="D45" i="14"/>
  <c r="D71" i="14" s="1"/>
  <c r="D42" i="14"/>
  <c r="C42" i="14"/>
  <c r="C45" i="14" s="1"/>
  <c r="C32" i="14"/>
  <c r="D29" i="14"/>
  <c r="D32" i="14" s="1"/>
  <c r="C29" i="14"/>
  <c r="C15" i="14"/>
  <c r="C33" i="14" s="1"/>
  <c r="D12" i="14"/>
  <c r="D15" i="14" s="1"/>
  <c r="D33" i="14" s="1"/>
  <c r="C12" i="14"/>
  <c r="O10" i="14"/>
  <c r="O97" i="14" s="1"/>
  <c r="D94" i="13"/>
  <c r="C94" i="13"/>
  <c r="D88" i="13"/>
  <c r="C88" i="13"/>
  <c r="D85" i="13"/>
  <c r="C85" i="13"/>
  <c r="D77" i="13"/>
  <c r="D81" i="13" s="1"/>
  <c r="D84" i="13" s="1"/>
  <c r="D92" i="13" s="1"/>
  <c r="D98" i="13" s="1"/>
  <c r="D100" i="13" s="1"/>
  <c r="O9" i="13" s="1"/>
  <c r="O98" i="13" s="1"/>
  <c r="O100" i="13" s="1"/>
  <c r="C77" i="13"/>
  <c r="C81" i="13" s="1"/>
  <c r="C84" i="13" s="1"/>
  <c r="C92" i="13" s="1"/>
  <c r="C98" i="13" s="1"/>
  <c r="C100" i="13" s="1"/>
  <c r="D70" i="13"/>
  <c r="C70" i="13"/>
  <c r="D67" i="13"/>
  <c r="C67" i="13"/>
  <c r="O54" i="13"/>
  <c r="D54" i="13"/>
  <c r="D51" i="13"/>
  <c r="C51" i="13"/>
  <c r="C54" i="13" s="1"/>
  <c r="D45" i="13"/>
  <c r="D71" i="13" s="1"/>
  <c r="D42" i="13"/>
  <c r="C42" i="13"/>
  <c r="C45" i="13" s="1"/>
  <c r="C71" i="13" s="1"/>
  <c r="C32" i="13"/>
  <c r="D29" i="13"/>
  <c r="D32" i="13" s="1"/>
  <c r="C29" i="13"/>
  <c r="C15" i="13"/>
  <c r="C33" i="13" s="1"/>
  <c r="D12" i="13"/>
  <c r="D15" i="13" s="1"/>
  <c r="D33" i="13" s="1"/>
  <c r="C12" i="13"/>
  <c r="O10" i="13"/>
  <c r="O97" i="13" s="1"/>
  <c r="D94" i="12"/>
  <c r="C94" i="12"/>
  <c r="D88" i="12"/>
  <c r="C88" i="12"/>
  <c r="D85" i="12"/>
  <c r="C85" i="12"/>
  <c r="D77" i="12"/>
  <c r="D81" i="12" s="1"/>
  <c r="D84" i="12" s="1"/>
  <c r="D92" i="12" s="1"/>
  <c r="D98" i="12" s="1"/>
  <c r="D100" i="12" s="1"/>
  <c r="O9" i="12" s="1"/>
  <c r="O98" i="12" s="1"/>
  <c r="O100" i="12" s="1"/>
  <c r="C77" i="12"/>
  <c r="C81" i="12" s="1"/>
  <c r="C84" i="12" s="1"/>
  <c r="C92" i="12" s="1"/>
  <c r="C98" i="12" s="1"/>
  <c r="C100" i="12" s="1"/>
  <c r="D70" i="12"/>
  <c r="C70" i="12"/>
  <c r="D67" i="12"/>
  <c r="C67" i="12"/>
  <c r="O54" i="12"/>
  <c r="D54" i="12"/>
  <c r="D51" i="12"/>
  <c r="C51" i="12"/>
  <c r="C54" i="12" s="1"/>
  <c r="D45" i="12"/>
  <c r="D71" i="12" s="1"/>
  <c r="D42" i="12"/>
  <c r="C42" i="12"/>
  <c r="C45" i="12" s="1"/>
  <c r="C71" i="12" s="1"/>
  <c r="C32" i="12"/>
  <c r="D29" i="12"/>
  <c r="D32" i="12" s="1"/>
  <c r="C29" i="12"/>
  <c r="C15" i="12"/>
  <c r="C33" i="12" s="1"/>
  <c r="D12" i="12"/>
  <c r="D15" i="12" s="1"/>
  <c r="C12" i="12"/>
  <c r="O10" i="12"/>
  <c r="O97" i="12" s="1"/>
  <c r="D94" i="11"/>
  <c r="C94" i="11"/>
  <c r="D88" i="11"/>
  <c r="C88" i="11"/>
  <c r="D85" i="11"/>
  <c r="C85" i="11"/>
  <c r="C81" i="11"/>
  <c r="C84" i="11" s="1"/>
  <c r="C92" i="11" s="1"/>
  <c r="C98" i="11" s="1"/>
  <c r="C100" i="11" s="1"/>
  <c r="D77" i="11"/>
  <c r="D81" i="11" s="1"/>
  <c r="D84" i="11" s="1"/>
  <c r="D92" i="11" s="1"/>
  <c r="D98" i="11" s="1"/>
  <c r="D100" i="11" s="1"/>
  <c r="O9" i="11" s="1"/>
  <c r="O98" i="11" s="1"/>
  <c r="O100" i="11" s="1"/>
  <c r="C77" i="11"/>
  <c r="D70" i="11"/>
  <c r="D67" i="11"/>
  <c r="C67" i="11"/>
  <c r="C70" i="11" s="1"/>
  <c r="O54" i="11"/>
  <c r="D51" i="11"/>
  <c r="D54" i="11" s="1"/>
  <c r="C51" i="11"/>
  <c r="C54" i="11" s="1"/>
  <c r="D42" i="11"/>
  <c r="D45" i="11" s="1"/>
  <c r="D71" i="11" s="1"/>
  <c r="C42" i="11"/>
  <c r="C45" i="11" s="1"/>
  <c r="D32" i="11"/>
  <c r="C32" i="11"/>
  <c r="D29" i="11"/>
  <c r="C29" i="11"/>
  <c r="D15" i="11"/>
  <c r="D33" i="11" s="1"/>
  <c r="C15" i="11"/>
  <c r="C33" i="11" s="1"/>
  <c r="D12" i="11"/>
  <c r="C12" i="11"/>
  <c r="O10" i="11"/>
  <c r="O97" i="11" s="1"/>
  <c r="D94" i="10"/>
  <c r="C94" i="10"/>
  <c r="D88" i="10"/>
  <c r="C88" i="10"/>
  <c r="D85" i="10"/>
  <c r="C85" i="10"/>
  <c r="D77" i="10"/>
  <c r="D81" i="10" s="1"/>
  <c r="D84" i="10" s="1"/>
  <c r="D92" i="10" s="1"/>
  <c r="D98" i="10" s="1"/>
  <c r="D100" i="10" s="1"/>
  <c r="O9" i="10" s="1"/>
  <c r="C77" i="10"/>
  <c r="C81" i="10" s="1"/>
  <c r="C84" i="10" s="1"/>
  <c r="C92" i="10" s="1"/>
  <c r="C98" i="10" s="1"/>
  <c r="C100" i="10" s="1"/>
  <c r="D70" i="10"/>
  <c r="C70" i="10"/>
  <c r="D67" i="10"/>
  <c r="C67" i="10"/>
  <c r="O54" i="10"/>
  <c r="D54" i="10"/>
  <c r="D51" i="10"/>
  <c r="C51" i="10"/>
  <c r="C54" i="10" s="1"/>
  <c r="D45" i="10"/>
  <c r="D71" i="10" s="1"/>
  <c r="D42" i="10"/>
  <c r="C42" i="10"/>
  <c r="C45" i="10" s="1"/>
  <c r="C71" i="10" s="1"/>
  <c r="C32" i="10"/>
  <c r="D29" i="10"/>
  <c r="D32" i="10" s="1"/>
  <c r="C29" i="10"/>
  <c r="C15" i="10"/>
  <c r="C33" i="10" s="1"/>
  <c r="D12" i="10"/>
  <c r="D15" i="10" s="1"/>
  <c r="C12" i="10"/>
  <c r="O10" i="10"/>
  <c r="O97" i="10" s="1"/>
  <c r="D94" i="9"/>
  <c r="C94" i="9"/>
  <c r="D88" i="9"/>
  <c r="C88" i="9"/>
  <c r="D85" i="9"/>
  <c r="C85" i="9"/>
  <c r="C81" i="9"/>
  <c r="C84" i="9" s="1"/>
  <c r="C92" i="9" s="1"/>
  <c r="C98" i="9" s="1"/>
  <c r="C100" i="9" s="1"/>
  <c r="D77" i="9"/>
  <c r="D81" i="9" s="1"/>
  <c r="D84" i="9" s="1"/>
  <c r="D92" i="9" s="1"/>
  <c r="D98" i="9" s="1"/>
  <c r="D100" i="9" s="1"/>
  <c r="O9" i="9" s="1"/>
  <c r="C77" i="9"/>
  <c r="D70" i="9"/>
  <c r="D67" i="9"/>
  <c r="C67" i="9"/>
  <c r="C70" i="9" s="1"/>
  <c r="O54" i="9"/>
  <c r="D51" i="9"/>
  <c r="D54" i="9" s="1"/>
  <c r="C51" i="9"/>
  <c r="C54" i="9" s="1"/>
  <c r="D42" i="9"/>
  <c r="D45" i="9" s="1"/>
  <c r="C42" i="9"/>
  <c r="C45" i="9" s="1"/>
  <c r="C71" i="9" s="1"/>
  <c r="D32" i="9"/>
  <c r="C32" i="9"/>
  <c r="D29" i="9"/>
  <c r="C29" i="9"/>
  <c r="D15" i="9"/>
  <c r="D33" i="9" s="1"/>
  <c r="C15" i="9"/>
  <c r="C33" i="9" s="1"/>
  <c r="D12" i="9"/>
  <c r="C12" i="9"/>
  <c r="O10" i="9"/>
  <c r="O97" i="9" s="1"/>
  <c r="D94" i="8"/>
  <c r="C94" i="8"/>
  <c r="D88" i="8"/>
  <c r="C88" i="8"/>
  <c r="D85" i="8"/>
  <c r="C85" i="8"/>
  <c r="C81" i="8"/>
  <c r="C84" i="8" s="1"/>
  <c r="C92" i="8" s="1"/>
  <c r="C98" i="8" s="1"/>
  <c r="C100" i="8" s="1"/>
  <c r="D77" i="8"/>
  <c r="D81" i="8" s="1"/>
  <c r="D84" i="8" s="1"/>
  <c r="D92" i="8" s="1"/>
  <c r="D98" i="8" s="1"/>
  <c r="D100" i="8" s="1"/>
  <c r="O9" i="8" s="1"/>
  <c r="C77" i="8"/>
  <c r="D70" i="8"/>
  <c r="D67" i="8"/>
  <c r="C67" i="8"/>
  <c r="C70" i="8" s="1"/>
  <c r="O54" i="8"/>
  <c r="D51" i="8"/>
  <c r="D54" i="8" s="1"/>
  <c r="C51" i="8"/>
  <c r="C54" i="8" s="1"/>
  <c r="D42" i="8"/>
  <c r="D45" i="8" s="1"/>
  <c r="C42" i="8"/>
  <c r="C45" i="8" s="1"/>
  <c r="C71" i="8" s="1"/>
  <c r="D32" i="8"/>
  <c r="C32" i="8"/>
  <c r="D29" i="8"/>
  <c r="C29" i="8"/>
  <c r="D15" i="8"/>
  <c r="D33" i="8" s="1"/>
  <c r="C15" i="8"/>
  <c r="C33" i="8" s="1"/>
  <c r="D12" i="8"/>
  <c r="C12" i="8"/>
  <c r="O10" i="8"/>
  <c r="O97" i="8" s="1"/>
  <c r="D94" i="7"/>
  <c r="C94" i="7"/>
  <c r="D88" i="7"/>
  <c r="C88" i="7"/>
  <c r="D85" i="7"/>
  <c r="C85" i="7"/>
  <c r="D77" i="7"/>
  <c r="D81" i="7" s="1"/>
  <c r="D84" i="7" s="1"/>
  <c r="D92" i="7" s="1"/>
  <c r="D98" i="7" s="1"/>
  <c r="D100" i="7" s="1"/>
  <c r="O9" i="7" s="1"/>
  <c r="O98" i="7" s="1"/>
  <c r="O100" i="7" s="1"/>
  <c r="C77" i="7"/>
  <c r="C81" i="7" s="1"/>
  <c r="C84" i="7" s="1"/>
  <c r="C92" i="7" s="1"/>
  <c r="C98" i="7" s="1"/>
  <c r="C100" i="7" s="1"/>
  <c r="D70" i="7"/>
  <c r="C70" i="7"/>
  <c r="D67" i="7"/>
  <c r="C67" i="7"/>
  <c r="O54" i="7"/>
  <c r="D54" i="7"/>
  <c r="D51" i="7"/>
  <c r="C51" i="7"/>
  <c r="C54" i="7" s="1"/>
  <c r="D45" i="7"/>
  <c r="D71" i="7" s="1"/>
  <c r="D42" i="7"/>
  <c r="C42" i="7"/>
  <c r="C45" i="7" s="1"/>
  <c r="C32" i="7"/>
  <c r="D29" i="7"/>
  <c r="D32" i="7" s="1"/>
  <c r="C29" i="7"/>
  <c r="C15" i="7"/>
  <c r="C33" i="7" s="1"/>
  <c r="D12" i="7"/>
  <c r="D15" i="7" s="1"/>
  <c r="D33" i="7" s="1"/>
  <c r="C12" i="7"/>
  <c r="O10" i="7"/>
  <c r="O97" i="7" s="1"/>
  <c r="D94" i="6"/>
  <c r="C94" i="6"/>
  <c r="D88" i="6"/>
  <c r="C88" i="6"/>
  <c r="D85" i="6"/>
  <c r="C85" i="6"/>
  <c r="D77" i="6"/>
  <c r="D81" i="6" s="1"/>
  <c r="D84" i="6" s="1"/>
  <c r="D92" i="6" s="1"/>
  <c r="D98" i="6" s="1"/>
  <c r="D100" i="6" s="1"/>
  <c r="O9" i="6" s="1"/>
  <c r="O98" i="6" s="1"/>
  <c r="O100" i="6" s="1"/>
  <c r="C77" i="6"/>
  <c r="C81" i="6" s="1"/>
  <c r="C84" i="6" s="1"/>
  <c r="C92" i="6" s="1"/>
  <c r="C98" i="6" s="1"/>
  <c r="C100" i="6" s="1"/>
  <c r="D70" i="6"/>
  <c r="C70" i="6"/>
  <c r="D67" i="6"/>
  <c r="C67" i="6"/>
  <c r="O54" i="6"/>
  <c r="D54" i="6"/>
  <c r="D51" i="6"/>
  <c r="C51" i="6"/>
  <c r="C54" i="6" s="1"/>
  <c r="D45" i="6"/>
  <c r="D71" i="6" s="1"/>
  <c r="D42" i="6"/>
  <c r="C42" i="6"/>
  <c r="C45" i="6" s="1"/>
  <c r="C32" i="6"/>
  <c r="D29" i="6"/>
  <c r="D32" i="6" s="1"/>
  <c r="C29" i="6"/>
  <c r="C15" i="6"/>
  <c r="C33" i="6" s="1"/>
  <c r="D12" i="6"/>
  <c r="D15" i="6" s="1"/>
  <c r="C12" i="6"/>
  <c r="O10" i="6"/>
  <c r="O97" i="6" s="1"/>
  <c r="D94" i="5"/>
  <c r="C94" i="5"/>
  <c r="D88" i="5"/>
  <c r="C88" i="5"/>
  <c r="D85" i="5"/>
  <c r="C85" i="5"/>
  <c r="D77" i="5"/>
  <c r="D81" i="5" s="1"/>
  <c r="D84" i="5" s="1"/>
  <c r="D92" i="5" s="1"/>
  <c r="D98" i="5" s="1"/>
  <c r="D100" i="5" s="1"/>
  <c r="O9" i="5" s="1"/>
  <c r="O98" i="5" s="1"/>
  <c r="O100" i="5" s="1"/>
  <c r="C77" i="5"/>
  <c r="C81" i="5" s="1"/>
  <c r="C84" i="5" s="1"/>
  <c r="C92" i="5" s="1"/>
  <c r="C98" i="5" s="1"/>
  <c r="C100" i="5" s="1"/>
  <c r="D70" i="5"/>
  <c r="C70" i="5"/>
  <c r="D67" i="5"/>
  <c r="C67" i="5"/>
  <c r="O54" i="5"/>
  <c r="D54" i="5"/>
  <c r="D51" i="5"/>
  <c r="C51" i="5"/>
  <c r="C54" i="5" s="1"/>
  <c r="D45" i="5"/>
  <c r="D71" i="5" s="1"/>
  <c r="D42" i="5"/>
  <c r="C42" i="5"/>
  <c r="C45" i="5" s="1"/>
  <c r="C32" i="5"/>
  <c r="D29" i="5"/>
  <c r="D32" i="5" s="1"/>
  <c r="C29" i="5"/>
  <c r="C15" i="5"/>
  <c r="C33" i="5" s="1"/>
  <c r="D12" i="5"/>
  <c r="D15" i="5" s="1"/>
  <c r="D33" i="5" s="1"/>
  <c r="C12" i="5"/>
  <c r="O10" i="5"/>
  <c r="O97" i="5" s="1"/>
  <c r="D94" i="4"/>
  <c r="C94" i="4"/>
  <c r="D88" i="4"/>
  <c r="C88" i="4"/>
  <c r="D85" i="4"/>
  <c r="C85" i="4"/>
  <c r="D77" i="4"/>
  <c r="D81" i="4" s="1"/>
  <c r="D84" i="4" s="1"/>
  <c r="D92" i="4" s="1"/>
  <c r="D98" i="4" s="1"/>
  <c r="D100" i="4" s="1"/>
  <c r="O9" i="4" s="1"/>
  <c r="O98" i="4" s="1"/>
  <c r="O100" i="4" s="1"/>
  <c r="C77" i="4"/>
  <c r="C81" i="4" s="1"/>
  <c r="C84" i="4" s="1"/>
  <c r="C92" i="4" s="1"/>
  <c r="C98" i="4" s="1"/>
  <c r="C100" i="4" s="1"/>
  <c r="D70" i="4"/>
  <c r="C70" i="4"/>
  <c r="D67" i="4"/>
  <c r="C67" i="4"/>
  <c r="O54" i="4"/>
  <c r="D54" i="4"/>
  <c r="D51" i="4"/>
  <c r="C51" i="4"/>
  <c r="C54" i="4" s="1"/>
  <c r="D45" i="4"/>
  <c r="D71" i="4" s="1"/>
  <c r="D42" i="4"/>
  <c r="C42" i="4"/>
  <c r="C45" i="4" s="1"/>
  <c r="C32" i="4"/>
  <c r="D29" i="4"/>
  <c r="D32" i="4" s="1"/>
  <c r="C29" i="4"/>
  <c r="C15" i="4"/>
  <c r="C33" i="4" s="1"/>
  <c r="D12" i="4"/>
  <c r="D15" i="4" s="1"/>
  <c r="C12" i="4"/>
  <c r="O10" i="4"/>
  <c r="O97" i="4" s="1"/>
  <c r="D94" i="2"/>
  <c r="C94" i="2"/>
  <c r="D88" i="2"/>
  <c r="C88" i="2"/>
  <c r="D85" i="2"/>
  <c r="C85" i="2"/>
  <c r="D77" i="2"/>
  <c r="D81" i="2" s="1"/>
  <c r="D84" i="2" s="1"/>
  <c r="D92" i="2" s="1"/>
  <c r="D98" i="2" s="1"/>
  <c r="D100" i="2" s="1"/>
  <c r="O9" i="2" s="1"/>
  <c r="O98" i="2" s="1"/>
  <c r="O100" i="2" s="1"/>
  <c r="C77" i="2"/>
  <c r="C81" i="2" s="1"/>
  <c r="C84" i="2" s="1"/>
  <c r="C92" i="2" s="1"/>
  <c r="C98" i="2" s="1"/>
  <c r="C100" i="2" s="1"/>
  <c r="D70" i="2"/>
  <c r="D67" i="2"/>
  <c r="C67" i="2"/>
  <c r="C70" i="2" s="1"/>
  <c r="O54" i="2"/>
  <c r="D51" i="2"/>
  <c r="D54" i="2" s="1"/>
  <c r="C51" i="2"/>
  <c r="C54" i="2" s="1"/>
  <c r="D42" i="2"/>
  <c r="D45" i="2" s="1"/>
  <c r="D71" i="2" s="1"/>
  <c r="C42" i="2"/>
  <c r="C45" i="2" s="1"/>
  <c r="C71" i="2" s="1"/>
  <c r="D32" i="2"/>
  <c r="C32" i="2"/>
  <c r="D29" i="2"/>
  <c r="C29" i="2"/>
  <c r="D15" i="2"/>
  <c r="D33" i="2" s="1"/>
  <c r="C15" i="2"/>
  <c r="C33" i="2" s="1"/>
  <c r="D12" i="2"/>
  <c r="C12" i="2"/>
  <c r="O10" i="2"/>
  <c r="O97" i="2" s="1"/>
  <c r="O98" i="28" l="1"/>
  <c r="O100" i="28" s="1"/>
  <c r="C71" i="28"/>
  <c r="O98" i="26"/>
  <c r="O100" i="26" s="1"/>
  <c r="C71" i="24"/>
  <c r="D71" i="22"/>
  <c r="C33" i="22"/>
  <c r="D33" i="21"/>
  <c r="C71" i="20"/>
  <c r="C71" i="19"/>
  <c r="C33" i="18"/>
  <c r="O98" i="16"/>
  <c r="O100" i="16" s="1"/>
  <c r="C71" i="15"/>
  <c r="C71" i="14"/>
  <c r="D33" i="12"/>
  <c r="C71" i="11"/>
  <c r="D33" i="10"/>
  <c r="O98" i="10"/>
  <c r="O100" i="10" s="1"/>
  <c r="D71" i="9"/>
  <c r="O98" i="9"/>
  <c r="O100" i="9" s="1"/>
  <c r="D71" i="8"/>
  <c r="O98" i="8"/>
  <c r="O100" i="8" s="1"/>
  <c r="C71" i="7"/>
  <c r="D33" i="6"/>
  <c r="C71" i="6"/>
  <c r="C71" i="5"/>
  <c r="D33" i="4"/>
  <c r="C71" i="4"/>
  <c r="M77" i="1"/>
  <c r="M75" i="1"/>
  <c r="M73" i="1"/>
  <c r="M71" i="1"/>
  <c r="M69" i="1"/>
  <c r="M67" i="1"/>
  <c r="M65" i="1"/>
  <c r="M63" i="1"/>
  <c r="M61" i="1"/>
  <c r="M59" i="1"/>
  <c r="M57" i="1"/>
  <c r="M55" i="1"/>
  <c r="M53" i="1"/>
  <c r="M51" i="1"/>
  <c r="M49" i="1"/>
  <c r="M47" i="1"/>
  <c r="M45" i="1"/>
  <c r="M43" i="1"/>
  <c r="M41" i="1"/>
  <c r="M39" i="1"/>
  <c r="M37" i="1"/>
  <c r="M35" i="1"/>
  <c r="M33" i="1"/>
  <c r="M31" i="1"/>
  <c r="M29" i="1"/>
  <c r="M27" i="1"/>
  <c r="M25" i="1"/>
  <c r="M23" i="1"/>
  <c r="M21" i="1"/>
  <c r="M19" i="1"/>
  <c r="M76" i="1"/>
  <c r="M74" i="1"/>
  <c r="M72" i="1"/>
  <c r="M70" i="1"/>
  <c r="M68" i="1"/>
  <c r="M66" i="1"/>
  <c r="M64" i="1"/>
  <c r="M62" i="1"/>
  <c r="M60" i="1"/>
  <c r="M58" i="1"/>
  <c r="M56" i="1"/>
  <c r="M54" i="1"/>
  <c r="M52" i="1"/>
  <c r="M50" i="1"/>
  <c r="M48" i="1"/>
  <c r="M46" i="1"/>
  <c r="M44" i="1"/>
  <c r="M42" i="1"/>
  <c r="M40" i="1"/>
  <c r="M38" i="1"/>
  <c r="M36" i="1"/>
  <c r="M34" i="1"/>
  <c r="M32" i="1"/>
  <c r="M30" i="1"/>
  <c r="M28" i="1"/>
  <c r="M26" i="1"/>
  <c r="M24" i="1"/>
  <c r="M22" i="1"/>
  <c r="M20" i="1"/>
  <c r="M18" i="1"/>
  <c r="L76" i="1"/>
  <c r="L74" i="1"/>
  <c r="L72" i="1"/>
  <c r="L70" i="1"/>
  <c r="L68" i="1"/>
  <c r="L66" i="1"/>
  <c r="L64" i="1"/>
  <c r="L62" i="1"/>
  <c r="L60" i="1"/>
  <c r="L58" i="1"/>
  <c r="L56" i="1"/>
  <c r="L54" i="1"/>
  <c r="L52" i="1"/>
  <c r="L50" i="1"/>
  <c r="L48" i="1"/>
  <c r="L46" i="1"/>
  <c r="L44" i="1"/>
  <c r="L42" i="1"/>
  <c r="L40" i="1"/>
  <c r="L38" i="1"/>
  <c r="L36" i="1"/>
  <c r="L34" i="1"/>
  <c r="L32" i="1"/>
  <c r="L30" i="1"/>
  <c r="L28" i="1"/>
  <c r="L26" i="1"/>
  <c r="L24" i="1"/>
  <c r="L22" i="1"/>
  <c r="L20" i="1"/>
  <c r="L18" i="1"/>
  <c r="K76" i="1"/>
  <c r="K74" i="1"/>
  <c r="K72" i="1"/>
  <c r="K70" i="1"/>
  <c r="K68" i="1"/>
  <c r="K66" i="1"/>
  <c r="K64" i="1"/>
  <c r="K62" i="1"/>
  <c r="K60" i="1"/>
  <c r="K58" i="1"/>
  <c r="K56" i="1"/>
  <c r="K54" i="1"/>
  <c r="K52" i="1"/>
  <c r="K50" i="1"/>
  <c r="K48" i="1"/>
  <c r="K46" i="1"/>
  <c r="K44" i="1"/>
  <c r="K42" i="1"/>
  <c r="K40" i="1"/>
  <c r="K38" i="1"/>
  <c r="K36" i="1"/>
  <c r="K34" i="1"/>
  <c r="K32" i="1"/>
  <c r="K30" i="1"/>
  <c r="K28" i="1"/>
  <c r="K26" i="1"/>
  <c r="K24" i="1"/>
  <c r="K22" i="1"/>
  <c r="K20" i="1"/>
  <c r="K18" i="1"/>
  <c r="J76" i="1"/>
  <c r="R76" i="1" s="1"/>
  <c r="J74" i="1"/>
  <c r="R74" i="1" s="1"/>
  <c r="J72" i="1"/>
  <c r="R72" i="1" s="1"/>
  <c r="J70" i="1"/>
  <c r="R70" i="1" s="1"/>
  <c r="J68" i="1"/>
  <c r="R68" i="1" s="1"/>
  <c r="U68" i="1" s="1"/>
  <c r="J66" i="1"/>
  <c r="R66" i="1" s="1"/>
  <c r="J64" i="1"/>
  <c r="R64" i="1" s="1"/>
  <c r="J62" i="1"/>
  <c r="R62" i="1" s="1"/>
  <c r="J60" i="1"/>
  <c r="R60" i="1" s="1"/>
  <c r="J58" i="1"/>
  <c r="R58" i="1" s="1"/>
  <c r="J56" i="1"/>
  <c r="R56" i="1" s="1"/>
  <c r="J54" i="1"/>
  <c r="R54" i="1" s="1"/>
  <c r="J52" i="1"/>
  <c r="R52" i="1" s="1"/>
  <c r="J50" i="1"/>
  <c r="R50" i="1" s="1"/>
  <c r="J48" i="1"/>
  <c r="R48" i="1" s="1"/>
  <c r="J46" i="1"/>
  <c r="R46" i="1" s="1"/>
  <c r="J44" i="1"/>
  <c r="R44" i="1" s="1"/>
  <c r="J42" i="1"/>
  <c r="R42" i="1" s="1"/>
  <c r="J40" i="1"/>
  <c r="R40" i="1" s="1"/>
  <c r="J38" i="1"/>
  <c r="R38" i="1" s="1"/>
  <c r="J36" i="1"/>
  <c r="R36" i="1" s="1"/>
  <c r="J34" i="1"/>
  <c r="R34" i="1" s="1"/>
  <c r="J32" i="1"/>
  <c r="J30" i="1"/>
  <c r="R30" i="1" s="1"/>
  <c r="J28" i="1"/>
  <c r="J26" i="1"/>
  <c r="R26" i="1" s="1"/>
  <c r="J24" i="1"/>
  <c r="R24" i="1" s="1"/>
  <c r="J22" i="1"/>
  <c r="R22" i="1" s="1"/>
  <c r="R20" i="1"/>
  <c r="J18" i="1"/>
  <c r="R18" i="1" s="1"/>
  <c r="I76" i="1"/>
  <c r="I74" i="1"/>
  <c r="I72" i="1"/>
  <c r="I70" i="1"/>
  <c r="I68" i="1"/>
  <c r="I66" i="1"/>
  <c r="I64" i="1"/>
  <c r="I62" i="1"/>
  <c r="I60" i="1"/>
  <c r="I58" i="1"/>
  <c r="I56" i="1"/>
  <c r="I54" i="1"/>
  <c r="I52" i="1"/>
  <c r="I50" i="1"/>
  <c r="I48" i="1"/>
  <c r="I46" i="1"/>
  <c r="I44" i="1"/>
  <c r="I42" i="1"/>
  <c r="I40" i="1"/>
  <c r="I38" i="1"/>
  <c r="I36" i="1"/>
  <c r="I34" i="1"/>
  <c r="I32" i="1"/>
  <c r="I30" i="1"/>
  <c r="I28" i="1"/>
  <c r="I26" i="1"/>
  <c r="I24" i="1"/>
  <c r="I22" i="1"/>
  <c r="I20" i="1"/>
  <c r="I18" i="1"/>
  <c r="H76" i="1"/>
  <c r="H74" i="1"/>
  <c r="H72" i="1"/>
  <c r="H70" i="1"/>
  <c r="H68" i="1"/>
  <c r="H66" i="1"/>
  <c r="H64" i="1"/>
  <c r="H62" i="1"/>
  <c r="H60" i="1"/>
  <c r="H58" i="1"/>
  <c r="H56" i="1"/>
  <c r="H54" i="1"/>
  <c r="H52" i="1"/>
  <c r="H50" i="1"/>
  <c r="H48" i="1"/>
  <c r="H46" i="1"/>
  <c r="H44" i="1"/>
  <c r="H40" i="1"/>
  <c r="H38" i="1"/>
  <c r="H36" i="1"/>
  <c r="H34" i="1"/>
  <c r="H32" i="1"/>
  <c r="H30" i="1"/>
  <c r="H28" i="1"/>
  <c r="H26" i="1"/>
  <c r="H24" i="1"/>
  <c r="H22" i="1"/>
  <c r="H20" i="1"/>
  <c r="H18" i="1"/>
  <c r="G76" i="1"/>
  <c r="G74" i="1"/>
  <c r="G72" i="1"/>
  <c r="G70" i="1"/>
  <c r="G68" i="1"/>
  <c r="G66" i="1"/>
  <c r="G64" i="1"/>
  <c r="G62" i="1"/>
  <c r="G60" i="1"/>
  <c r="G58" i="1"/>
  <c r="G56" i="1"/>
  <c r="G54" i="1"/>
  <c r="G52" i="1"/>
  <c r="G50" i="1"/>
  <c r="G48" i="1"/>
  <c r="G46" i="1"/>
  <c r="G44" i="1"/>
  <c r="G42" i="1"/>
  <c r="G40" i="1"/>
  <c r="G38" i="1"/>
  <c r="G36" i="1"/>
  <c r="G34" i="1"/>
  <c r="G32" i="1"/>
  <c r="G30" i="1"/>
  <c r="G28" i="1"/>
  <c r="G26" i="1"/>
  <c r="G24" i="1"/>
  <c r="G22" i="1"/>
  <c r="G20" i="1"/>
  <c r="G18" i="1"/>
  <c r="F76" i="1"/>
  <c r="F74" i="1"/>
  <c r="F72" i="1"/>
  <c r="F70" i="1"/>
  <c r="F68" i="1"/>
  <c r="F66" i="1"/>
  <c r="F64" i="1"/>
  <c r="F62" i="1"/>
  <c r="F60" i="1"/>
  <c r="F58" i="1"/>
  <c r="F56" i="1"/>
  <c r="F54" i="1"/>
  <c r="F52" i="1"/>
  <c r="F50" i="1"/>
  <c r="F48" i="1"/>
  <c r="F46" i="1"/>
  <c r="F44" i="1"/>
  <c r="F42" i="1"/>
  <c r="F40" i="1"/>
  <c r="F38" i="1"/>
  <c r="F36" i="1"/>
  <c r="F34" i="1"/>
  <c r="F32" i="1"/>
  <c r="F30" i="1"/>
  <c r="F28" i="1"/>
  <c r="F26" i="1"/>
  <c r="F24" i="1"/>
  <c r="F22" i="1"/>
  <c r="F20" i="1"/>
  <c r="F18" i="1"/>
  <c r="D76" i="1"/>
  <c r="D74" i="1"/>
  <c r="D72" i="1"/>
  <c r="D70" i="1"/>
  <c r="D68" i="1"/>
  <c r="D66" i="1"/>
  <c r="D64" i="1"/>
  <c r="D62" i="1"/>
  <c r="D60" i="1"/>
  <c r="D58" i="1"/>
  <c r="D56" i="1"/>
  <c r="D54" i="1"/>
  <c r="D52" i="1"/>
  <c r="D50" i="1"/>
  <c r="D48" i="1"/>
  <c r="D46" i="1"/>
  <c r="D44" i="1"/>
  <c r="D42" i="1"/>
  <c r="D40" i="1"/>
  <c r="D38" i="1"/>
  <c r="D36" i="1"/>
  <c r="D34" i="1"/>
  <c r="T34" i="1" s="1"/>
  <c r="D32" i="1"/>
  <c r="D30" i="1"/>
  <c r="D26" i="1"/>
  <c r="D28" i="1"/>
  <c r="D24" i="1"/>
  <c r="D22" i="1"/>
  <c r="D20" i="1"/>
  <c r="D18" i="1"/>
  <c r="D94" i="3"/>
  <c r="C94" i="3"/>
  <c r="D88" i="3"/>
  <c r="C88" i="3"/>
  <c r="D85" i="3"/>
  <c r="C85" i="3"/>
  <c r="D77" i="3"/>
  <c r="D81" i="3" s="1"/>
  <c r="D84" i="3" s="1"/>
  <c r="D92" i="3" s="1"/>
  <c r="D98" i="3" s="1"/>
  <c r="D100" i="3" s="1"/>
  <c r="O9" i="3" s="1"/>
  <c r="C77" i="3"/>
  <c r="C81" i="3" s="1"/>
  <c r="C84" i="3" s="1"/>
  <c r="C92" i="3" s="1"/>
  <c r="C98" i="3" s="1"/>
  <c r="C100" i="3" s="1"/>
  <c r="D70" i="3"/>
  <c r="C70" i="3"/>
  <c r="D67" i="3"/>
  <c r="C67" i="3"/>
  <c r="O54" i="3"/>
  <c r="D54" i="3"/>
  <c r="D51" i="3"/>
  <c r="C51" i="3"/>
  <c r="C54" i="3" s="1"/>
  <c r="D45" i="3"/>
  <c r="D71" i="3" s="1"/>
  <c r="D42" i="3"/>
  <c r="C42" i="3"/>
  <c r="C45" i="3" s="1"/>
  <c r="C32" i="3"/>
  <c r="D29" i="3"/>
  <c r="D32" i="3" s="1"/>
  <c r="C29" i="3"/>
  <c r="C15" i="3"/>
  <c r="C33" i="3" s="1"/>
  <c r="D12" i="3"/>
  <c r="D15" i="3" s="1"/>
  <c r="D33" i="3" s="1"/>
  <c r="C12" i="3"/>
  <c r="O10" i="3"/>
  <c r="O97" i="3" s="1"/>
  <c r="E78" i="1"/>
  <c r="J78" i="1"/>
  <c r="U42" i="1" l="1"/>
  <c r="T42" i="1"/>
  <c r="U24" i="1"/>
  <c r="U40" i="1"/>
  <c r="U56" i="1"/>
  <c r="T72" i="1"/>
  <c r="R28" i="1"/>
  <c r="U28" i="1" s="1"/>
  <c r="T18" i="1"/>
  <c r="U26" i="1"/>
  <c r="U34" i="1"/>
  <c r="T50" i="1"/>
  <c r="T58" i="1"/>
  <c r="U20" i="1"/>
  <c r="U36" i="1"/>
  <c r="U60" i="1"/>
  <c r="R32" i="1"/>
  <c r="U32" i="1" s="1"/>
  <c r="U30" i="1"/>
  <c r="U46" i="1"/>
  <c r="T74" i="1"/>
  <c r="U74" i="1"/>
  <c r="U72" i="1"/>
  <c r="T66" i="1"/>
  <c r="U66" i="1"/>
  <c r="U64" i="1"/>
  <c r="T64" i="1"/>
  <c r="U58" i="1"/>
  <c r="U52" i="1"/>
  <c r="U48" i="1"/>
  <c r="T40" i="1"/>
  <c r="U38" i="1"/>
  <c r="T32" i="1"/>
  <c r="T26" i="1"/>
  <c r="I78" i="1"/>
  <c r="K78" i="1"/>
  <c r="T56" i="1"/>
  <c r="U62" i="1"/>
  <c r="U70" i="1"/>
  <c r="L78" i="1"/>
  <c r="H78" i="1"/>
  <c r="G78" i="1"/>
  <c r="U54" i="1"/>
  <c r="T48" i="1"/>
  <c r="T24" i="1"/>
  <c r="F78" i="1"/>
  <c r="U22" i="1"/>
  <c r="U76" i="1"/>
  <c r="U50" i="1"/>
  <c r="U44" i="1"/>
  <c r="C71" i="3"/>
  <c r="O98" i="3"/>
  <c r="O100" i="3" s="1"/>
  <c r="U18" i="1"/>
  <c r="T20" i="1"/>
  <c r="T36" i="1"/>
  <c r="T44" i="1"/>
  <c r="T52" i="1"/>
  <c r="T60" i="1"/>
  <c r="T68" i="1"/>
  <c r="T76" i="1"/>
  <c r="T22" i="1"/>
  <c r="T30" i="1"/>
  <c r="T38" i="1"/>
  <c r="T46" i="1"/>
  <c r="T54" i="1"/>
  <c r="T62" i="1"/>
  <c r="T70" i="1"/>
  <c r="D78" i="1"/>
  <c r="T28" i="1" l="1"/>
  <c r="R78" i="1"/>
  <c r="T78" i="1"/>
</calcChain>
</file>

<file path=xl/sharedStrings.xml><?xml version="1.0" encoding="utf-8"?>
<sst xmlns="http://schemas.openxmlformats.org/spreadsheetml/2006/main" count="4970" uniqueCount="190">
  <si>
    <t>Ո ր ո շ ու մ   ե մ`</t>
  </si>
  <si>
    <t xml:space="preserve">Շահութաբաժին վճարելու մասին կազմակերպության խորհրդի (ժողովի) առաջարկությունը դնել տարեկան ընդհանուր ժողովի քվեարկությանը (հաստատմանը) </t>
  </si>
  <si>
    <t>(համապատասխան նախարարը, մարզպետը</t>
  </si>
  <si>
    <t>գերատեսչության ղեկավարը)</t>
  </si>
  <si>
    <t>(ստորագրությունը)</t>
  </si>
  <si>
    <t xml:space="preserve">Ամփոփ առաջարկության </t>
  </si>
  <si>
    <t>Հ/Հ</t>
  </si>
  <si>
    <t>Ընկերությունների անվանումը (այբբենական հերթականությամբ)</t>
  </si>
  <si>
    <t>Կանո-նադրա-կան կապի-տալում պետու-թյան բաժնե-մասը,  տոկոս</t>
  </si>
  <si>
    <t>Կանոնադրա-կան (բաժնե-հավաք) կապիտալի զուտ գումարը, հազ. դրամ</t>
  </si>
  <si>
    <t>Չվճարված կապիտալի չափը (կանոնա-դրական կապիտալի հայտարար-ված և փաստացի համալրված չափերի տարբերու-թյունը),     հազ դրամ</t>
  </si>
  <si>
    <t>Զուտ ակտիվները (ընդամենը սեփական կապիտալը) հազ. դրամ</t>
  </si>
  <si>
    <r>
      <t>Արտադրանքի, ապրանքների, աշխատանք-ների, ծառայություն-ների իրացումից հասույթը,</t>
    </r>
    <r>
      <rPr>
        <sz val="8.5"/>
        <rFont val="GHEA Grapalat"/>
        <family val="3"/>
      </rPr>
      <t xml:space="preserve">   </t>
    </r>
    <r>
      <rPr>
        <sz val="8"/>
        <rFont val="GHEA Grapalat"/>
        <family val="3"/>
      </rPr>
      <t>հազ. դրամ</t>
    </r>
  </si>
  <si>
    <t>Զուտ շահույթը (վնասը) նախքան շահութա-հարկի գծով ծախսի նվազեցումը, հազ. դրամ</t>
  </si>
  <si>
    <t>Շահութա-հարկի գծով ծախսը (փոխհա-տուցումը),     հազ. դրամ</t>
  </si>
  <si>
    <t>Զուտ շահույթը (վնասը)  շահութա-հարկի գծով ծախսի նվազեցումից հետո,        հազ. դրամ</t>
  </si>
  <si>
    <t>ՀՀ կառավարու-թյան 2006թ. հունիսի 22-ի N1238-Ն որոշմամբ նախատես-ված զուտ շահույթի ավելացում-ների հանրագու-մարը,       հազ. դրամ</t>
  </si>
  <si>
    <t>Համարիչում՝ 2018թ. վերջի դրությամբ կուտակված շահույթը (+) կամ վնասը (-), հայտարարում՝ 2018թ. արդյունքներով ստացված     զուտ շահույթը (զուտ վնասը) շահութա- հարկի գծով ծախսի նվազեցումից հետո,          հազ. դրամ</t>
  </si>
  <si>
    <t>Համարիչում՝ 2017թ. վերջի դրությամբ կուտակված շահույթը (+) կամ վնասը (-), հայտարարում՝ 2017թ. արդյունքներով ստացված     զուտ շահույթը (զուտ վնասը) շահութա- հարկի գծով ծախսի նվազեցումից հետո,          հազ. դրամ</t>
  </si>
  <si>
    <t>Համարիչում՝ 2016թ. վերջի դրությամբ կուտակված շահույթը (+) կամ վնասը (-), հայտարարում՝ 2016թ. արդյունքներով ստացված     զուտ շահույթը (զուտ վնասը) շահութա- հարկի գծով ծախսի նվազեցումից հետո,          հազ. դրամ</t>
  </si>
  <si>
    <t>Շահութա-բաժնի հաշվարկման բազան,     հազ. դրամ</t>
  </si>
  <si>
    <t>«Բաժնետի-րական ընկերու-թյունների մասին»     ՀՀ օրենքի 50֊րդ հոդվածի հիմքով շահութա-բաժին-ների վճարման սահմանա-փակման առկայու-թյունը</t>
  </si>
  <si>
    <t>տոկոս</t>
  </si>
  <si>
    <t>հազ. դրամ</t>
  </si>
  <si>
    <t>Ա</t>
  </si>
  <si>
    <t> ՓԲԸ</t>
  </si>
  <si>
    <t>Ը Ն Դ Ա Մ Ե Ն Ը</t>
  </si>
  <si>
    <t>x</t>
  </si>
  <si>
    <t>*</t>
  </si>
  <si>
    <t>**</t>
  </si>
  <si>
    <t>***</t>
  </si>
  <si>
    <t>Կ.Տ.</t>
  </si>
  <si>
    <t>(անունը, ազգանունը)</t>
  </si>
  <si>
    <t>Ներկայացման օրը</t>
  </si>
  <si>
    <t> ընկերություն</t>
  </si>
  <si>
    <t>Հ ա շ վ ա ր կ</t>
  </si>
  <si>
    <t xml:space="preserve">50 տոկոսից ավելի պետության սեփականություն հանդիսացող բաժնեմաս ունեցող ընկերությունների շահութաբաժնի </t>
  </si>
  <si>
    <t>Ֆ ի ն ա ն ս ա կ ա ն   վ ի ճ ա կ ի   մ ա ս ի ն   հ ա շ վ ե տ վ ու թ յ ու ն        (Հ ա շ վ ա պ ա հ ա կ ա ն   հ ա շ վ ե կ շ ի ռ)</t>
  </si>
  <si>
    <t>1. Շահութաբաժին վճարողի անվանումը`  ԲԸ</t>
  </si>
  <si>
    <t xml:space="preserve">2.Վճարողի գտնվելու վայրը` </t>
  </si>
  <si>
    <t>3. ՀՎՀՀ</t>
  </si>
  <si>
    <t>4.Հեռախոսի համարը`</t>
  </si>
  <si>
    <t>5. Հաշվետու տարի</t>
  </si>
  <si>
    <t>Ակտիվ</t>
  </si>
  <si>
    <t>տող</t>
  </si>
  <si>
    <t>Նախորդ տարվա վերջին</t>
  </si>
  <si>
    <t>Հաշվետու տարվա (ժամանակաշրջանի) վերջին</t>
  </si>
  <si>
    <t>Ցուցանիշի անվանումը</t>
  </si>
  <si>
    <t>Տողը</t>
  </si>
  <si>
    <t>Հաշվետու տարվա փաստացի գումարը</t>
  </si>
  <si>
    <t>I. Ոչ ընթացիկ ակտիվներ</t>
  </si>
  <si>
    <t>Հիմնական միջոցներ</t>
  </si>
  <si>
    <t>Զուտ շահույթը (վնասը)` շահութահարկի գծով ծախսերի նվազեցումից հետո (ֆինանսական արդյունքների մասին հաշվետվության ձև N2, 140-րդ տող)</t>
  </si>
  <si>
    <t>010</t>
  </si>
  <si>
    <t>Ոչ նյութական ակտիվներ</t>
  </si>
  <si>
    <t>50 տոկոսից ավելի պետության սեփականություն հանդիսացող բաժնեմաս ունեցող ընկերությունների շահութաբաժինների հաշվարկման բազան որոշելիս զուտ շահույթը (վնասը)` շահութահարկի գծով ծախսերի նվազեցումից հետո ենթակա է ավելացման ՀՀ կառավարության 2006թ. հունիսի 22-ի թ.ի (021-ից 029 տողերի հանրագումարը)</t>
  </si>
  <si>
    <t>020</t>
  </si>
  <si>
    <r>
      <rPr>
        <sz val="10"/>
        <color indexed="8"/>
        <rFont val="GHEA Grapalat"/>
        <family val="3"/>
      </rPr>
      <t>Ո</t>
    </r>
    <r>
      <rPr>
        <sz val="10"/>
        <rFont val="GHEA Grapalat"/>
        <family val="3"/>
      </rPr>
      <t>չ ընթացիկ ֆինանսական ակտիվներ</t>
    </r>
  </si>
  <si>
    <t>Այլ ոչ ընթացիկ ակտիվներ, այդ թվում`</t>
  </si>
  <si>
    <t>նույն թվում`</t>
  </si>
  <si>
    <t>Հետաձգված հարկային ակտիվներ</t>
  </si>
  <si>
    <t>- վնասակար նյութերը շրջակա միջավայր արտանետելու համար ՀՀ կառավարության սահմանած չափը` (հաշվետու տարվա համախառն եկամտի 1.0 տոկոսը) գերազանցող գումարի չափով</t>
  </si>
  <si>
    <t>021</t>
  </si>
  <si>
    <t>Ընդամենը ոչ ընթացիկ ակտիվներ</t>
  </si>
  <si>
    <t>- Հայաստանի Հանրապետության տարածքից դուրս գովազդի համար Հայաստանի Հանրապետության կառավարության կողմից սահմանած չափը գերազանցող ծախսերի չափով. (հաշվետու տարվա համախառն եկամտի 5.0 տոկոսը կամ հաշվետու տարվա ընթացքում ընկերության կողմից Հայաստանի Հանրապետության տարածքից դուրս արտահանված ապրանքների կամ ծառայությունների արժեքի 20 տոկոսը չգերազանցող գումարներից առավելագույնի չափով)</t>
  </si>
  <si>
    <t>022</t>
  </si>
  <si>
    <t>II. Ընթացիկ ակտիվներ</t>
  </si>
  <si>
    <t>Հումք և նյութեր</t>
  </si>
  <si>
    <t>Սպառվող կենսաբանական ակտիվներ</t>
  </si>
  <si>
    <t>Անավարտ արտադրություն</t>
  </si>
  <si>
    <t>Արտադրանք</t>
  </si>
  <si>
    <t>Ապրանքներ</t>
  </si>
  <si>
    <t xml:space="preserve">- ՀՀ տարածքից դուրս կադրերի պատրաստման համար ՀՀ կառավարության սահմանած չափը գերազանցող ծախսերի չափով (հաշվետու տարվա համախառն եկամտի 5.0 տոկոսի չափով, բայց ոչ ավելի, քան տվյալ հաշվետու ժամանակաշրջանում փաստացի պատրաստում անցած յուրաքանչյուր աշխատողի հաշվով 3.0 մլն. դրամ) </t>
  </si>
  <si>
    <t>023</t>
  </si>
  <si>
    <t>Տրված ընթացիկ կանխավճարներ</t>
  </si>
  <si>
    <t>Դեբիտորական պարտքեր վաճառքի գծով</t>
  </si>
  <si>
    <t>Կարճաժամկետ դեբիտորական պարտքեր բյուջեի գծով</t>
  </si>
  <si>
    <t>Այլ դեբիտորական պարտքեր</t>
  </si>
  <si>
    <t>Ընթացիկ ֆինանսական ներդրումներ</t>
  </si>
  <si>
    <t>- ՀՀ տարածքից դուրս կադրերի վերապատրաստման համար ՀՀ կառավարության սահմանած չափը գերազանցող ծախսերի չափով (հաշվետու տարվա համախառն եկամտի 2.0 տոկոսի չափով, բայց ոչ ավելի, քան տվյալ հաշվետու ժամանակաշրջանում փաստացի վերապատրաստում անցած յուրաքանչյուր աշխատողի հաշվով 2.0 մլն. դրամ)</t>
  </si>
  <si>
    <t>024</t>
  </si>
  <si>
    <t>Դրամական միջոցներ և դրանց համարժեքներ</t>
  </si>
  <si>
    <t>Այլ ընթացիկ ակտիվներ, այդ թվում`</t>
  </si>
  <si>
    <t>Ընդամենը ընթացիկ ակտիվներ</t>
  </si>
  <si>
    <t>- ՀՀ տարածքից դուրս գործուղման ծախսերը ՀՀ կառավարության սահմանած չափը գերազանցող գումարի չափով. (հաշվետու տարվա համախառն եկամտի 5.0 տոկոսի չափով, ընդ որում  գործուղվողի գործուղման մեջ գտնվելու յուրաքանչյուր օրացուցային օրվա համար օրապահիկի առավելագույն չափով սահմանված 50.0 հազ. դրամ)</t>
  </si>
  <si>
    <t>025</t>
  </si>
  <si>
    <t>Հ Ա Շ Վ Ե Կ Շ Ի Ռ</t>
  </si>
  <si>
    <t>Պասիվ</t>
  </si>
  <si>
    <t xml:space="preserve"> </t>
  </si>
  <si>
    <t>- ՀՀ տարածքում գործուղման օրապահիկի ծախսերը ՀՀ կառավարության սահմանած չափը գերազանցող գումարի չափով (գործուղվողի գործուղման մեջ գտնվելու յուրաքանչյուր օրացուցային օրվա համար 16.0 հազ. դրամի չափով)</t>
  </si>
  <si>
    <t>026</t>
  </si>
  <si>
    <t>III. Սեփական կապիտալ</t>
  </si>
  <si>
    <t xml:space="preserve">Կանոնադրական (բաժնեհավաք) կապիտալի զուտ գումար </t>
  </si>
  <si>
    <t>- ՀՀ կառավարության սահմանած չափը գերազանցող ներկայացուցչական ծախսերի չափով (հաշվետու տարվա համախառն եկամտի 1.0 տոկոսի չափով, բայց ոչ ավելի քան, 10.0 մլն դրամը)</t>
  </si>
  <si>
    <t>027</t>
  </si>
  <si>
    <t>Էմիսիոն եկամուտ</t>
  </si>
  <si>
    <t>Վերագնահատումից և վերաչափումից տարբերություններ</t>
  </si>
  <si>
    <t>Կուտակված շահույթ (վնաս)</t>
  </si>
  <si>
    <t>- Առողջապահական հիմնարկների, ծերերի և հաշմանդամների տների, մանկական նախադպրոցական հիմնարկների վերականգնողական ճամբարների, մշակութային, կրթական և մարզական հիմնարկների, ինչպես նաև բնակարանային ֆոնդի օբյեկտների պահպանման համար ՀՀ կառավարության սահմանած չափը գերազանցող ծախսերի չափով (հաշվետու տարվա համախառն եկամտի 1.0 տոկոսի չափով (այդ թվում` ամորտիզացիոն մասհանումները և նորոգման ծախսերը))</t>
  </si>
  <si>
    <t>028</t>
  </si>
  <si>
    <t>Պահուստային կապիտալ</t>
  </si>
  <si>
    <t>Սեփական կապիտալի այլ տարրեր, այդ թվում`</t>
  </si>
  <si>
    <t>Ընդամենը սեփական կապիտալ</t>
  </si>
  <si>
    <t>IV. Ոչ ընթացիկ պարտավորություններ</t>
  </si>
  <si>
    <t>- ՀՀ կառավարության սահմանած չափը գերազանցող ՀՀ տարածքից դուրս մարքեթինգի ծախսերի չափով (հաշվետու տարվա համախառն եկամտի 2.0 տոկոսը կամ հաշվետու տարվա ընթացքում ընկերության կողմից արտահանված ապրանքների և ծառայությունների արժեքի 15 տոկոսը կամ հաշվետու տարվա ընթացքում ընկերության կողմից ՀՀ ներմուծված ապրանքների արժեքի 5.0 տոկոսը չգերազանցող գումարներից առավելագույնի չափով)</t>
  </si>
  <si>
    <t>029</t>
  </si>
  <si>
    <r>
      <t xml:space="preserve">Երկարաժամկետ </t>
    </r>
    <r>
      <rPr>
        <sz val="10"/>
        <rFont val="GHEA Grapalat"/>
        <family val="3"/>
      </rPr>
      <t>վարկեր և փոխառություններ</t>
    </r>
  </si>
  <si>
    <t>Ակտիվներին վերաբերող շնորհներ</t>
  </si>
  <si>
    <t>Ոչ ընթացիկ պահուստներ</t>
  </si>
  <si>
    <t>Այլ ոչ ընթացիկ պարտավորություններ, այդ թվում՝</t>
  </si>
  <si>
    <t>Հետաձգված հարկային պարտավորություններ</t>
  </si>
  <si>
    <t>Ընդամենը ոչ ընթացիկ պարտավորություններ</t>
  </si>
  <si>
    <t>50 տոկոսից ավելի պետության սեփականություն հանդիսացող բաժնեմաս ունեցող ընկերությունների շահութաբաժինների հաշվարկման բազան որոշելիս զուտ շահույթը (վնասը)` շահութահարկի գծով ծախսերի նվազեցումից հետո ենթակա է ավելացման ՀՀ կառավարության 2006թ. հունիսի 22-ի թիվ 1238-Ն որոշման 6-րդ կետով սահմանված այն ծախսերի չափով, որոնք պետք է իրականացվեն շահութաբաժնի հաշվարկումից հետո ընկերության տրամադրության տակ մնացող զուտ շահույթի հաշվին (031-ից 037 տողերի հանրագումարը)</t>
  </si>
  <si>
    <t>030</t>
  </si>
  <si>
    <t>V. Ընթացիկ պարտավորություններ</t>
  </si>
  <si>
    <r>
      <t>Կարճաժամկետ</t>
    </r>
    <r>
      <rPr>
        <sz val="10"/>
        <rFont val="GHEA Grapalat"/>
        <family val="3"/>
      </rPr>
      <t xml:space="preserve"> վարկեր</t>
    </r>
  </si>
  <si>
    <t>Կարճաժամկետ փոխառություններ</t>
  </si>
  <si>
    <t>Կրեդիտորական պարտքեր գնումների գծով</t>
  </si>
  <si>
    <t>Ստացված ընթացիկ կանխավճարներ</t>
  </si>
  <si>
    <t>Կարճաժամկետ կրեդիտորական պարտքեր բյուջեին</t>
  </si>
  <si>
    <t xml:space="preserve">Կրեդիտորական պարտքեր աշխատավարձի և աշխատակիցների այլ կարճ. հատուց. գծով </t>
  </si>
  <si>
    <t>- Լիազոր մարմնի կողմից կատարված ստուգումներով և վերստուգումներով արձանագրված` ընկերությունների ֆինանսական հաշվետվություններում ավելի ցույց տրված ծախսերի գումարների չափով:                                                       *ավելացումները կատարվում են այն տարիների շահութաբաժնի հաշվարկներում, որին վերաբերում են</t>
  </si>
  <si>
    <t>031</t>
  </si>
  <si>
    <t>Կարճաժամկետ կրեդիտորական պարտքեր մասնակիցներին (հիմնադիրներին)</t>
  </si>
  <si>
    <t>Այլ կրեդիտորական պարտքեր</t>
  </si>
  <si>
    <t>Եկամուտներին վերաբերող շնորհներ</t>
  </si>
  <si>
    <t>Ընթացիկ պահուստներ</t>
  </si>
  <si>
    <t xml:space="preserve">- Պետական կամ համայնքների բյուջեներ, ինչպես նաև պարտադիր սոցիալական ապահովագրության վճարների դիմաց գանձվող տույժերի, տուգանքների և այլ գույքային սանկցիաների գումարի չափով </t>
  </si>
  <si>
    <t>032</t>
  </si>
  <si>
    <t>Այլ ընթացիկ պարտավորություններ, այդ թվում`</t>
  </si>
  <si>
    <t>Ընդամենը ընթացիկ պարտավորություններ</t>
  </si>
  <si>
    <t>- Պետական կամ համայնքների բյուջեներ, ինչպես նաև պարտադիր սոցիալական ապահովագրության վճարների դիմաց գանձվող տույժերի, տուգանքների և այլ գույքային սանկցիաների գումարի չափով.                                              *ավելացումները կատարվում են այն հաշվետու ժամանակաշրջանում, որի ընթացքում հաշվեգրվել է (արձանագրվել է)</t>
  </si>
  <si>
    <t>033</t>
  </si>
  <si>
    <t xml:space="preserve">Ֆինանսական արդյունքների մասին հաշվետվություն </t>
  </si>
  <si>
    <t>- անհատույց տրամադրած ակտիվների (այդ թվում` աշխատողների ծանր տնտեսական վիճակի, դժբախտ դեպքերում օգնության, արձակուրդ մեկնելիս դրամական օգնության կամ պարգևատրման, առանձին ֆիզիկական և շահույթ չհետապնդող իրավաբանական անձանց անհատույց ֆինանսական օգնության տրամադրման և այլ համանման ծախսեր), ներած պարտավորությունների արժեքի չափով, բացառությամբ, գրադարաններին, թանգարաններին, հանրակրթական դպրոցներին, տուն-գիշերօթիկներին, ծերանոցներին և մանկատներին, ինչպես նաև հոգեբուժական և հակաթոքախտային դիսպանսերներին և հիվանդանոցներին փոխանցված (տրամադրված) միջոցների (ապրանք և (կամ) դրամական), նրանց մատուցված ծառայությունների արժեքի չափով, բայց ոչ ավելի, քան համախառն եկամտի 1.0 տոկոսի չափով                                                                                  *ՀՀ օրենսդրությամբ սահմանված կարգով` ՀՀ կառավարության որոշումների հիման վրա այլ կազմակերպություններին տրամադրված ակտիվների և ներված պարտավորությունների արժեքը, որոնք ծախս են ճանաչվում ամբողջությամբ հաշվարկի 034 տողում չեն ներառվում</t>
  </si>
  <si>
    <t>034</t>
  </si>
  <si>
    <t xml:space="preserve">Նախորդ տարի   </t>
  </si>
  <si>
    <t>Հաշվետու տարի</t>
  </si>
  <si>
    <t>Արտադրանքի, ապրանքների, աշխատանքների, ծառայությունների իրացումից հասույթ</t>
  </si>
  <si>
    <t>Պետության կողմից տրված պատվերներից ՀՀ պետական բյուջեից ստացված հասույթ</t>
  </si>
  <si>
    <t>011</t>
  </si>
  <si>
    <t>Այլ աղբյուրներից ստացված հասույթ</t>
  </si>
  <si>
    <t>012</t>
  </si>
  <si>
    <t>Իրացված արտադրանքի, ապրանքների, աշխատանքների, ծառայությունների ինքնարժեք</t>
  </si>
  <si>
    <t xml:space="preserve">Համախառն շահույթ (վնաս) </t>
  </si>
  <si>
    <t>Իրացման ծախսեր</t>
  </si>
  <si>
    <t>040</t>
  </si>
  <si>
    <t>Վարչական ծախսեր</t>
  </si>
  <si>
    <t>050</t>
  </si>
  <si>
    <t>- Բաժնետիրոջ լիազորություններ իրականացնող պետական կառավարման մարմիններին և այլ մարմիններին տրամադրված հատկացումների չափով</t>
  </si>
  <si>
    <t>035</t>
  </si>
  <si>
    <t>Արտադրանքի, ապրանքների, աշխատանքների, ծառայությունների իրացումից շահույթ (վնաս)</t>
  </si>
  <si>
    <t>060</t>
  </si>
  <si>
    <t>Գործառնական այլ եկամուտներ, այդ թվում`</t>
  </si>
  <si>
    <t>070</t>
  </si>
  <si>
    <t>- Սպասարկող տնտեսությունների պահպանման ծախսերի չափով (շինությունների անվճար տրամադրում, հանրային սննդի ձեռնարկություններին կոմունալ ծառայությունների արժեքի վճարում և այլն)</t>
  </si>
  <si>
    <t>036</t>
  </si>
  <si>
    <t>071</t>
  </si>
  <si>
    <t>072</t>
  </si>
  <si>
    <t>Գործառնական այլ ծախսեր, այդ թվում`</t>
  </si>
  <si>
    <t>080</t>
  </si>
  <si>
    <t>- Արտադրանքի արտադրությանը չառնչվող ծառայությունների մատուցման կամ դրանց դիմաց ընկերության կողմից կատարվող ծախսերի չափով (քաղաքների կամ այլ բնակավայրերի բարեկարգման աշխատանքների, գյուղատնտեսական  աշխատանքներին օժանդակության և այլն)</t>
  </si>
  <si>
    <t>037</t>
  </si>
  <si>
    <t>081</t>
  </si>
  <si>
    <t>082</t>
  </si>
  <si>
    <t>083</t>
  </si>
  <si>
    <t>Գործառնական շահույթ (վնաս)</t>
  </si>
  <si>
    <t>090</t>
  </si>
  <si>
    <t>Ֆինանսական ծախսեր</t>
  </si>
  <si>
    <t>50 տոկոսից ավելի պետության սեփականություն հանդիսացող բաժնեմաս ունեցող ընկերությունների շահութաբաժինների հաշվարկման բազան որոշելիս զուտ շահույթը (վնասը)` շահութահարկի գծով ծախսերի նվազեցումից հետո ենթակա է ճշգրտման լիազոր մարմնի կողմից կատարված ստուգումներով և վերստուգումներով արձանագրված` ընկերությունների ֆինանսական հաշվետվություններում ցույց չտրված կամ պակաս ցույց տրված հասույթի գումարների չափով                                                                                *ավելացումները կատարվում են այն տարիների շահութաբաժնի հաշվարկներում, որին վերաբերում են.</t>
  </si>
  <si>
    <t>Այլ ոչ գործառնական շահույթ (վնաս), այդ թվում`</t>
  </si>
  <si>
    <t>Ընդամենը զուտ շահույթին ավելացվող գումար (020+030+040)</t>
  </si>
  <si>
    <t>Զուտ շահույթ (վնաս) նախքան շահութահարկի գծով ծախսի նվազեցումը</t>
  </si>
  <si>
    <t>Զուտ շահույթը (վնասը)` հաշվի առած ավելացումները (010+050)</t>
  </si>
  <si>
    <t>Շահութահարկի գծով ծախս (փոխհատուցում)</t>
  </si>
  <si>
    <t>Շահութաբաժնի տոկոսադրույքը</t>
  </si>
  <si>
    <t>Զուտ շահույթ (վնաս) շահութահարկի գծով ծախսի նվազեցումից հետո</t>
  </si>
  <si>
    <t>ՀՀ պետական բյուջե վճարման ենթակա շահութաբաժնի գումարը (060*070)</t>
  </si>
  <si>
    <t>Համարիչում՝ 2020թ. վերջի դրությամբ կուտակված շահույթը (+) կամ վնասը (-), հայտարարում՝ 2020թ. արդյունքներով ստացված     զուտ շահույթը (զուտ վնասը) շահութա- հարկի գծով ծախսի նվազեցումից հետո,          հազ. դրամ</t>
  </si>
  <si>
    <t>ՀՀ 2022թ. պետական բյուջե վճարման ենթակա շահութաբաժնի գումարը` ըստ կանոնադրական կապիտալում պետության բաժնեմասի,              հազ. դրամ</t>
  </si>
  <si>
    <t>«» «» 2022թ.</t>
  </si>
  <si>
    <t>Ֆ ի ն ա ն ս ա կ ա ն   վ ի ճ ա կ ի   մ ա ս ի ն   հ ա շ վ ե տ վ ու թ յ ու ն            (Հ ա շ վ ա պ ա հ ա կ ա ն   հ ա շ վ ե կ շ ի ռ)</t>
  </si>
  <si>
    <r>
      <t xml:space="preserve">ՀՀ </t>
    </r>
    <r>
      <rPr>
        <i/>
        <sz val="11"/>
        <rFont val="GHEA Grapalat"/>
        <family val="3"/>
      </rPr>
      <t>( լ ի ա զ ո ր վ ա ծ   մ ա ր մ ն ի   ա ն վ ա ն ու մ ը )</t>
    </r>
    <r>
      <rPr>
        <b/>
        <sz val="12"/>
        <rFont val="GHEA Grapalat"/>
        <family val="3"/>
      </rPr>
      <t xml:space="preserve"> ենթակայության առևտրային կազմակերպությունների կողմից 2021թ. (հաշվետու տարի) ֆինասատնտեսական գործունեության արդյունքներով ՀՀ 2022թ. պետական բյուջե տարեկան շահութաբաժիների վճարման չափի մասին </t>
    </r>
  </si>
  <si>
    <t>Համարիչում՝ 2019թ. վերջի դրությամբ կուտակված շահույթը (+) կամ վնասը (-), հայտարարում՝ 2019թ. արդյունքներով ստացված     զուտ շահույթը (զուտ վնասը) շահութա- հարկի գծով ծախսի նվազեցումից հետո,          հազ. դրամ</t>
  </si>
  <si>
    <t>Հաշվետու տարվա (2021թ.) վերջի դրությամբ կուտակված շահույթը (+) կամ     վնասը (-), հազ. դրամ</t>
  </si>
  <si>
    <t>2 0 2 1 թ.</t>
  </si>
  <si>
    <t>1</t>
  </si>
  <si>
    <t xml:space="preserve">6. Ներկայացման  ամիս, ամսաթիվ` </t>
  </si>
  <si>
    <t xml:space="preserve">6. Ներկայացման ամիս, ամսաթիվ` </t>
  </si>
  <si>
    <t xml:space="preserve">6. Ներկայացման ամիս,  ամսաթիվ`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</si>
</sst>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1"/>
      <color theme="1"/>
      <name val="Calibri"/>
      <family val="2"/>
      <scheme val="minor"/>
    </font>
    <font>
      <b/>
      <sz val="10"/>
      <name val="GHEA Grapalat"/>
      <family val="3"/>
    </font>
    <font>
      <sz val="10"/>
      <name val="GHEA Grapalat"/>
      <family val="3"/>
    </font>
    <font>
      <sz val="9"/>
      <name val="GHEA Grapalat"/>
      <family val="3"/>
    </font>
    <font>
      <sz val="8"/>
      <name val="GHEA Grapalat"/>
      <family val="3"/>
    </font>
    <font>
      <b/>
      <sz val="12"/>
      <name val="GHEA Grapalat"/>
      <family val="3"/>
    </font>
    <font>
      <i/>
      <sz val="11"/>
      <name val="GHEA Grapalat"/>
      <family val="3"/>
    </font>
    <font>
      <b/>
      <sz val="11"/>
      <name val="GHEA Grapalat"/>
      <family val="3"/>
    </font>
    <font>
      <sz val="8.5"/>
      <name val="GHEA Grapalat"/>
      <family val="3"/>
    </font>
    <font>
      <sz val="10"/>
      <name val="Arial"/>
      <family val="2"/>
    </font>
    <font>
      <b/>
      <sz val="14"/>
      <name val="GHEA Grapalat"/>
      <family val="3"/>
    </font>
    <font>
      <b/>
      <sz val="10"/>
      <name val="Arial"/>
      <family val="2"/>
    </font>
    <font>
      <sz val="7.5"/>
      <name val="GHEA Grapalat"/>
      <family val="3"/>
    </font>
    <font>
      <sz val="7.5"/>
      <name val="Arial"/>
      <family val="2"/>
    </font>
    <font>
      <b/>
      <sz val="9"/>
      <name val="GHEA Grapalat"/>
      <family val="3"/>
    </font>
    <font>
      <b/>
      <sz val="7.5"/>
      <name val="GHEA Grapalat"/>
      <family val="3"/>
    </font>
    <font>
      <sz val="10"/>
      <color indexed="8"/>
      <name val="GHEA Grapalat"/>
      <family val="3"/>
    </font>
    <font>
      <i/>
      <sz val="10"/>
      <name val="GHEA Grapalat"/>
      <family val="3"/>
    </font>
    <font>
      <b/>
      <i/>
      <sz val="11"/>
      <name val="GHEA Grapalat"/>
      <family val="3"/>
    </font>
    <font>
      <b/>
      <i/>
      <sz val="12"/>
      <name val="GHEA Grapalat"/>
      <family val="3"/>
    </font>
    <font>
      <b/>
      <i/>
      <sz val="10"/>
      <name val="GHEA Grapalat"/>
      <family val="3"/>
    </font>
    <font>
      <sz val="10"/>
      <color rgb="FFFF0000"/>
      <name val="GHEA Grapalat"/>
      <family val="3"/>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32">
    <border>
      <left/>
      <right/>
      <top/>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9" fillId="0" borderId="0"/>
  </cellStyleXfs>
  <cellXfs count="237">
    <xf numFmtId="0" fontId="0" fillId="0" borderId="0" xfId="0"/>
    <xf numFmtId="0" fontId="1" fillId="0" borderId="0" xfId="0" applyFont="1" applyAlignment="1"/>
    <xf numFmtId="0" fontId="2" fillId="0" borderId="0" xfId="0" applyFont="1"/>
    <xf numFmtId="0" fontId="2" fillId="0" borderId="0" xfId="0" applyFont="1" applyAlignment="1">
      <alignment wrapText="1"/>
    </xf>
    <xf numFmtId="0" fontId="2" fillId="0" borderId="0" xfId="0" applyFont="1" applyFill="1" applyAlignment="1">
      <alignment horizontal="center" vertical="center"/>
    </xf>
    <xf numFmtId="0" fontId="2" fillId="2" borderId="6"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Border="1" applyAlignment="1">
      <alignment horizontal="center" vertical="center"/>
    </xf>
    <xf numFmtId="164" fontId="2" fillId="0" borderId="7" xfId="0" applyNumberFormat="1" applyFont="1" applyFill="1" applyBorder="1" applyAlignment="1">
      <alignment horizontal="center"/>
    </xf>
    <xf numFmtId="164" fontId="2" fillId="0" borderId="7" xfId="0" applyNumberFormat="1" applyFont="1" applyBorder="1" applyAlignment="1" applyProtection="1">
      <alignment horizontal="center"/>
      <protection locked="0"/>
    </xf>
    <xf numFmtId="164" fontId="2" fillId="0" borderId="0" xfId="0" applyNumberFormat="1" applyFont="1" applyFill="1" applyBorder="1" applyAlignment="1">
      <alignment vertical="center"/>
    </xf>
    <xf numFmtId="164" fontId="2" fillId="0" borderId="0" xfId="0" applyNumberFormat="1" applyFont="1" applyFill="1" applyBorder="1" applyAlignment="1">
      <alignment horizontal="center" vertical="center"/>
    </xf>
    <xf numFmtId="0" fontId="2" fillId="0" borderId="0" xfId="0" applyFont="1" applyFill="1"/>
    <xf numFmtId="0" fontId="2" fillId="0" borderId="0" xfId="0" applyFont="1" applyFill="1" applyBorder="1" applyAlignment="1">
      <alignment horizontal="center"/>
    </xf>
    <xf numFmtId="0" fontId="2" fillId="0" borderId="0" xfId="0" applyFont="1" applyFill="1" applyAlignment="1">
      <alignment horizontal="center"/>
    </xf>
    <xf numFmtId="164" fontId="2" fillId="0" borderId="7" xfId="0" applyNumberFormat="1" applyFont="1" applyFill="1" applyBorder="1" applyAlignment="1" applyProtection="1">
      <alignment horizontal="center"/>
      <protection locked="0"/>
    </xf>
    <xf numFmtId="164" fontId="2" fillId="0" borderId="7" xfId="0" applyNumberFormat="1" applyFont="1" applyBorder="1" applyAlignment="1">
      <alignment horizontal="center"/>
    </xf>
    <xf numFmtId="0" fontId="2" fillId="0" borderId="0" xfId="0" applyFont="1" applyAlignment="1">
      <alignment horizontal="center" vertical="center"/>
    </xf>
    <xf numFmtId="0" fontId="2" fillId="0" borderId="17" xfId="0" applyFont="1" applyBorder="1" applyAlignment="1"/>
    <xf numFmtId="0" fontId="2" fillId="0" borderId="0" xfId="0" applyFont="1" applyBorder="1" applyAlignment="1"/>
    <xf numFmtId="0" fontId="4" fillId="0" borderId="0" xfId="0" applyFont="1" applyAlignment="1">
      <alignment vertical="center" wrapText="1"/>
    </xf>
    <xf numFmtId="0" fontId="4" fillId="0" borderId="0" xfId="0" applyFont="1" applyBorder="1" applyAlignment="1"/>
    <xf numFmtId="0" fontId="3" fillId="0" borderId="0" xfId="0" applyFont="1" applyAlignment="1">
      <alignment horizontal="center"/>
    </xf>
    <xf numFmtId="49" fontId="3" fillId="0" borderId="0" xfId="0" applyNumberFormat="1" applyFont="1" applyAlignment="1" applyProtection="1">
      <alignment horizontal="right"/>
      <protection locked="0"/>
    </xf>
    <xf numFmtId="0" fontId="2" fillId="0" borderId="0" xfId="0" applyFont="1" applyAlignment="1">
      <alignment vertical="center" wrapText="1"/>
    </xf>
    <xf numFmtId="0" fontId="2"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0" fontId="2" fillId="0" borderId="0" xfId="0" applyFont="1" applyAlignment="1" applyProtection="1">
      <alignment wrapText="1"/>
      <protection locked="0"/>
    </xf>
    <xf numFmtId="0" fontId="2" fillId="0" borderId="6" xfId="0" applyFont="1" applyBorder="1" applyAlignment="1" applyProtection="1">
      <alignment vertical="center"/>
      <protection locked="0"/>
    </xf>
    <xf numFmtId="49" fontId="2" fillId="0" borderId="7" xfId="0" applyNumberFormat="1" applyFont="1" applyBorder="1" applyAlignment="1" applyProtection="1">
      <alignment vertical="center"/>
      <protection locked="0"/>
    </xf>
    <xf numFmtId="49" fontId="1" fillId="0" borderId="7" xfId="0" applyNumberFormat="1" applyFont="1" applyFill="1" applyBorder="1" applyAlignment="1">
      <alignment horizontal="center" vertical="center"/>
    </xf>
    <xf numFmtId="49" fontId="1" fillId="0" borderId="7" xfId="0" applyNumberFormat="1" applyFont="1" applyFill="1" applyBorder="1" applyAlignment="1" applyProtection="1">
      <alignment horizontal="center" vertical="center"/>
      <protection locked="0"/>
    </xf>
    <xf numFmtId="0" fontId="10"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2" fillId="0" borderId="0" xfId="0" applyFont="1" applyAlignment="1">
      <alignment horizontal="center" vertical="center" wrapText="1"/>
    </xf>
    <xf numFmtId="0" fontId="1" fillId="2" borderId="6" xfId="0" applyFont="1" applyFill="1" applyBorder="1" applyAlignment="1">
      <alignment vertical="center"/>
    </xf>
    <xf numFmtId="0" fontId="14" fillId="2" borderId="7"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2" fillId="0" borderId="0" xfId="0" applyFont="1" applyAlignment="1">
      <alignment horizontal="center" wrapText="1"/>
    </xf>
    <xf numFmtId="0" fontId="5" fillId="0" borderId="6" xfId="0" applyFont="1" applyBorder="1" applyAlignment="1">
      <alignment horizontal="center" vertical="center" wrapText="1"/>
    </xf>
    <xf numFmtId="0" fontId="2" fillId="0" borderId="7" xfId="0" applyFont="1" applyBorder="1" applyAlignment="1">
      <alignment horizontal="righ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2" fillId="0" borderId="6" xfId="0" applyFont="1" applyBorder="1" applyAlignment="1" applyProtection="1">
      <alignment vertical="center" wrapText="1"/>
    </xf>
    <xf numFmtId="0" fontId="2" fillId="0" borderId="7" xfId="0" applyNumberFormat="1" applyFont="1" applyBorder="1" applyAlignment="1" applyProtection="1">
      <alignment horizontal="right" vertical="center" wrapText="1"/>
    </xf>
    <xf numFmtId="164" fontId="2" fillId="0" borderId="7" xfId="0" applyNumberFormat="1" applyFont="1" applyBorder="1" applyAlignment="1" applyProtection="1">
      <alignment vertical="center" wrapText="1"/>
      <protection locked="0"/>
    </xf>
    <xf numFmtId="164" fontId="2" fillId="0" borderId="8" xfId="0" applyNumberFormat="1" applyFont="1" applyBorder="1" applyAlignment="1" applyProtection="1">
      <alignment vertical="center" wrapText="1"/>
      <protection locked="0"/>
    </xf>
    <xf numFmtId="0" fontId="2" fillId="0" borderId="19" xfId="0" applyFont="1" applyBorder="1" applyAlignment="1">
      <alignment horizontal="center" vertical="center"/>
    </xf>
    <xf numFmtId="49" fontId="2" fillId="0" borderId="9" xfId="0" applyNumberFormat="1" applyFont="1" applyBorder="1" applyAlignment="1">
      <alignment horizontal="center" vertical="center" wrapText="1"/>
    </xf>
    <xf numFmtId="164" fontId="1" fillId="0" borderId="20" xfId="0" applyNumberFormat="1" applyFont="1" applyBorder="1" applyAlignment="1">
      <alignment horizontal="center" vertical="center"/>
    </xf>
    <xf numFmtId="0" fontId="2" fillId="0" borderId="7" xfId="0" applyFont="1" applyBorder="1" applyAlignment="1" applyProtection="1">
      <alignment horizontal="right" vertical="center" wrapText="1"/>
    </xf>
    <xf numFmtId="0" fontId="2" fillId="0" borderId="6" xfId="0" applyFont="1" applyFill="1" applyBorder="1" applyAlignment="1" applyProtection="1">
      <alignment vertical="center" wrapText="1"/>
    </xf>
    <xf numFmtId="0" fontId="2" fillId="0" borderId="7" xfId="0"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1" fillId="0" borderId="6" xfId="0" applyFont="1" applyBorder="1" applyAlignment="1">
      <alignment vertical="center" wrapText="1"/>
    </xf>
    <xf numFmtId="164" fontId="1" fillId="0" borderId="7" xfId="0" applyNumberFormat="1" applyFont="1" applyBorder="1" applyAlignment="1">
      <alignment vertical="center" wrapText="1"/>
    </xf>
    <xf numFmtId="164" fontId="1" fillId="0" borderId="8" xfId="0" applyNumberFormat="1" applyFont="1" applyBorder="1" applyAlignment="1">
      <alignment vertical="center" wrapText="1"/>
    </xf>
    <xf numFmtId="0" fontId="2" fillId="0" borderId="6" xfId="0" applyFont="1" applyBorder="1" applyAlignment="1">
      <alignment vertical="center"/>
    </xf>
    <xf numFmtId="49" fontId="2" fillId="0" borderId="7" xfId="0" applyNumberFormat="1" applyFont="1" applyBorder="1" applyAlignment="1">
      <alignment vertical="center" wrapText="1"/>
    </xf>
    <xf numFmtId="164" fontId="1" fillId="0" borderId="8" xfId="0" applyNumberFormat="1" applyFont="1" applyBorder="1" applyAlignment="1">
      <alignment vertical="center"/>
    </xf>
    <xf numFmtId="0" fontId="2" fillId="0" borderId="6" xfId="0" applyFont="1" applyFill="1" applyBorder="1" applyAlignment="1" applyProtection="1">
      <alignment vertical="center" wrapText="1"/>
      <protection locked="0"/>
    </xf>
    <xf numFmtId="164" fontId="17" fillId="0" borderId="7" xfId="0" applyNumberFormat="1" applyFont="1" applyBorder="1" applyAlignment="1" applyProtection="1">
      <alignment vertical="center" wrapText="1"/>
      <protection locked="0"/>
    </xf>
    <xf numFmtId="164" fontId="17" fillId="0" borderId="8" xfId="0" applyNumberFormat="1"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18" fillId="0" borderId="6" xfId="0" applyFont="1" applyBorder="1" applyAlignment="1">
      <alignment vertical="center" wrapText="1"/>
    </xf>
    <xf numFmtId="0" fontId="2" fillId="3" borderId="6" xfId="0" applyFont="1" applyFill="1" applyBorder="1" applyAlignment="1">
      <alignment vertical="center" wrapText="1"/>
    </xf>
    <xf numFmtId="0" fontId="2" fillId="3" borderId="7" xfId="0" applyFont="1" applyFill="1" applyBorder="1" applyAlignment="1">
      <alignment horizontal="right" vertical="center" wrapText="1"/>
    </xf>
    <xf numFmtId="164" fontId="2" fillId="3" borderId="7" xfId="0" applyNumberFormat="1" applyFont="1" applyFill="1" applyBorder="1" applyAlignment="1">
      <alignment vertical="center" wrapText="1"/>
    </xf>
    <xf numFmtId="164" fontId="2" fillId="3" borderId="8" xfId="0" applyNumberFormat="1" applyFont="1" applyFill="1" applyBorder="1" applyAlignment="1">
      <alignment vertical="center" wrapText="1"/>
    </xf>
    <xf numFmtId="164" fontId="2" fillId="0" borderId="7" xfId="0" applyNumberFormat="1" applyFont="1" applyBorder="1" applyAlignment="1">
      <alignment vertical="center" wrapText="1"/>
    </xf>
    <xf numFmtId="164" fontId="2" fillId="0" borderId="8" xfId="0" applyNumberFormat="1" applyFont="1" applyBorder="1" applyAlignment="1">
      <alignment vertical="center" wrapText="1"/>
    </xf>
    <xf numFmtId="0" fontId="16" fillId="0" borderId="6" xfId="0" applyFont="1" applyFill="1" applyBorder="1" applyAlignment="1" applyProtection="1">
      <alignment vertical="center" wrapText="1"/>
    </xf>
    <xf numFmtId="0" fontId="19" fillId="0" borderId="21" xfId="0" applyFont="1" applyBorder="1" applyAlignment="1">
      <alignment horizontal="center" vertical="center" wrapText="1"/>
    </xf>
    <xf numFmtId="0" fontId="2" fillId="0" borderId="10" xfId="0" applyFont="1" applyBorder="1" applyAlignment="1" applyProtection="1">
      <alignment horizontal="right" vertical="center" wrapText="1"/>
    </xf>
    <xf numFmtId="164" fontId="7" fillId="0" borderId="10" xfId="0" applyNumberFormat="1" applyFont="1" applyBorder="1" applyAlignment="1">
      <alignment vertical="center" wrapText="1"/>
    </xf>
    <xf numFmtId="164" fontId="7" fillId="0" borderId="22" xfId="0" applyNumberFormat="1" applyFont="1" applyBorder="1" applyAlignment="1">
      <alignment vertical="center" wrapText="1"/>
    </xf>
    <xf numFmtId="164" fontId="2" fillId="0" borderId="24" xfId="0" applyNumberFormat="1" applyFont="1" applyBorder="1" applyAlignment="1" applyProtection="1">
      <alignment vertical="center"/>
      <protection locked="0"/>
    </xf>
    <xf numFmtId="164" fontId="2" fillId="0" borderId="20" xfId="0" applyNumberFormat="1" applyFont="1" applyBorder="1" applyAlignment="1" applyProtection="1">
      <alignment vertical="center"/>
      <protection locked="0"/>
    </xf>
    <xf numFmtId="0" fontId="1" fillId="0" borderId="6" xfId="0" applyFont="1" applyBorder="1" applyAlignment="1" applyProtection="1">
      <alignment vertical="center" wrapText="1"/>
    </xf>
    <xf numFmtId="164" fontId="1" fillId="0" borderId="7" xfId="0" applyNumberFormat="1" applyFont="1" applyBorder="1" applyAlignment="1" applyProtection="1">
      <alignment vertical="center" wrapText="1"/>
    </xf>
    <xf numFmtId="164" fontId="1" fillId="0" borderId="8" xfId="0" applyNumberFormat="1" applyFont="1" applyBorder="1" applyAlignment="1" applyProtection="1">
      <alignment vertical="center" wrapText="1"/>
    </xf>
    <xf numFmtId="0" fontId="2" fillId="0" borderId="8" xfId="0" applyNumberFormat="1" applyFont="1" applyBorder="1" applyAlignment="1" applyProtection="1">
      <alignment vertical="center" wrapText="1"/>
      <protection locked="0"/>
    </xf>
    <xf numFmtId="0" fontId="2" fillId="3" borderId="7" xfId="0" applyFont="1" applyFill="1" applyBorder="1" applyAlignment="1">
      <alignment vertical="center" wrapText="1"/>
    </xf>
    <xf numFmtId="0" fontId="2" fillId="3" borderId="8" xfId="0" applyFont="1" applyFill="1" applyBorder="1" applyAlignment="1">
      <alignment vertical="center" wrapText="1"/>
    </xf>
    <xf numFmtId="0" fontId="2" fillId="0" borderId="19" xfId="0" applyFont="1" applyBorder="1" applyAlignment="1">
      <alignment horizontal="center" vertical="center"/>
    </xf>
    <xf numFmtId="0" fontId="2" fillId="0" borderId="10" xfId="0" applyFont="1" applyBorder="1" applyAlignment="1">
      <alignment horizontal="right" vertical="center" wrapText="1"/>
    </xf>
    <xf numFmtId="164" fontId="7" fillId="0" borderId="10" xfId="0" applyNumberFormat="1" applyFont="1" applyFill="1" applyBorder="1" applyAlignment="1">
      <alignment vertical="center" wrapText="1"/>
    </xf>
    <xf numFmtId="164" fontId="7" fillId="0" borderId="22" xfId="0" applyNumberFormat="1" applyFont="1" applyFill="1" applyBorder="1" applyAlignment="1">
      <alignment vertical="center" wrapText="1"/>
    </xf>
    <xf numFmtId="0" fontId="19"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164" fontId="1" fillId="0" borderId="0" xfId="0" applyNumberFormat="1" applyFont="1" applyFill="1" applyBorder="1" applyAlignment="1">
      <alignment vertical="center" wrapText="1"/>
    </xf>
    <xf numFmtId="0" fontId="1" fillId="2" borderId="3"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right"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49" fontId="2" fillId="0" borderId="7" xfId="0" applyNumberFormat="1" applyFont="1" applyBorder="1" applyAlignment="1" applyProtection="1">
      <alignment horizontal="right" vertical="center" wrapText="1"/>
    </xf>
    <xf numFmtId="164" fontId="2" fillId="0" borderId="8" xfId="0" applyNumberFormat="1" applyFont="1" applyBorder="1" applyAlignment="1" applyProtection="1">
      <alignment vertical="center"/>
      <protection locked="0"/>
    </xf>
    <xf numFmtId="0" fontId="20" fillId="0" borderId="6" xfId="0" applyFont="1" applyBorder="1" applyAlignment="1" applyProtection="1">
      <alignment vertical="center" wrapText="1"/>
    </xf>
    <xf numFmtId="0" fontId="17" fillId="0" borderId="6" xfId="0" applyFont="1" applyBorder="1" applyAlignment="1" applyProtection="1">
      <alignment vertical="center" wrapText="1"/>
      <protection locked="0"/>
    </xf>
    <xf numFmtId="49" fontId="2" fillId="0" borderId="7" xfId="0" applyNumberFormat="1" applyFont="1" applyBorder="1" applyAlignment="1">
      <alignment horizontal="right" vertical="center" wrapText="1"/>
    </xf>
    <xf numFmtId="0" fontId="2" fillId="0" borderId="6" xfId="0" applyFont="1" applyFill="1" applyBorder="1" applyAlignment="1">
      <alignment vertical="center" wrapText="1"/>
    </xf>
    <xf numFmtId="0" fontId="20" fillId="0" borderId="6" xfId="0" applyFont="1" applyBorder="1" applyAlignment="1">
      <alignment vertical="center" wrapText="1"/>
    </xf>
    <xf numFmtId="0" fontId="1" fillId="0" borderId="6" xfId="0" applyFont="1" applyBorder="1" applyAlignment="1" applyProtection="1">
      <alignment vertical="center" wrapText="1"/>
      <protection locked="0"/>
    </xf>
    <xf numFmtId="0" fontId="21" fillId="3" borderId="6" xfId="0" applyFont="1" applyFill="1" applyBorder="1" applyAlignment="1" applyProtection="1">
      <alignment vertical="center" wrapText="1"/>
    </xf>
    <xf numFmtId="164" fontId="2" fillId="3" borderId="7" xfId="0" applyNumberFormat="1" applyFont="1" applyFill="1" applyBorder="1" applyAlignment="1" applyProtection="1">
      <alignment vertical="center" wrapText="1"/>
      <protection locked="0"/>
    </xf>
    <xf numFmtId="164" fontId="2" fillId="3" borderId="8" xfId="0" applyNumberFormat="1" applyFont="1" applyFill="1" applyBorder="1" applyAlignment="1" applyProtection="1">
      <alignment vertical="center" wrapText="1"/>
      <protection locked="0"/>
    </xf>
    <xf numFmtId="0" fontId="2" fillId="0" borderId="6" xfId="0" applyFont="1" applyBorder="1" applyAlignment="1">
      <alignment horizontal="center" vertical="center" wrapText="1"/>
    </xf>
    <xf numFmtId="49" fontId="2" fillId="0" borderId="7" xfId="0" applyNumberFormat="1" applyFont="1" applyBorder="1" applyAlignment="1">
      <alignment horizontal="center" vertical="center" wrapText="1"/>
    </xf>
    <xf numFmtId="164" fontId="1" fillId="0" borderId="8" xfId="0" applyNumberFormat="1" applyFont="1" applyBorder="1" applyAlignment="1">
      <alignment horizontal="center" vertical="center"/>
    </xf>
    <xf numFmtId="0" fontId="2" fillId="0" borderId="8" xfId="0" applyFont="1" applyBorder="1" applyAlignment="1">
      <alignment horizontal="center" vertical="center"/>
    </xf>
    <xf numFmtId="0" fontId="1" fillId="0" borderId="21" xfId="0" applyFont="1" applyBorder="1" applyAlignment="1" applyProtection="1">
      <alignment vertical="center" wrapText="1"/>
    </xf>
    <xf numFmtId="164" fontId="1" fillId="0" borderId="10" xfId="0" applyNumberFormat="1" applyFont="1" applyBorder="1" applyAlignment="1">
      <alignment vertical="center" wrapText="1"/>
    </xf>
    <xf numFmtId="164" fontId="1" fillId="0" borderId="22" xfId="0" applyNumberFormat="1" applyFont="1" applyBorder="1" applyAlignment="1">
      <alignment vertical="center" wrapText="1"/>
    </xf>
    <xf numFmtId="0" fontId="2" fillId="0" borderId="21" xfId="0" applyFont="1" applyBorder="1" applyAlignment="1">
      <alignment horizontal="center" vertical="center" wrapText="1"/>
    </xf>
    <xf numFmtId="49" fontId="2" fillId="0" borderId="10" xfId="0" applyNumberFormat="1" applyFont="1" applyBorder="1" applyAlignment="1">
      <alignment horizontal="center" vertical="center" wrapText="1"/>
    </xf>
    <xf numFmtId="164" fontId="1" fillId="0" borderId="22" xfId="0" applyNumberFormat="1" applyFont="1" applyBorder="1" applyAlignment="1">
      <alignment horizontal="center" vertical="center"/>
    </xf>
    <xf numFmtId="0" fontId="2" fillId="0" borderId="0" xfId="0" applyFont="1" applyAlignment="1">
      <alignment horizontal="right" vertical="center" wrapText="1"/>
    </xf>
    <xf numFmtId="49" fontId="2" fillId="0" borderId="0" xfId="0" applyNumberFormat="1" applyFont="1" applyAlignment="1">
      <alignment vertical="center" wrapText="1"/>
    </xf>
    <xf numFmtId="0" fontId="2" fillId="0" borderId="0" xfId="0" applyFont="1" applyProtection="1"/>
    <xf numFmtId="0" fontId="2" fillId="0" borderId="7" xfId="0" applyFont="1" applyFill="1" applyBorder="1" applyAlignment="1">
      <alignment horizontal="center" vertical="center"/>
    </xf>
    <xf numFmtId="0" fontId="4" fillId="0" borderId="7" xfId="0" applyFont="1" applyFill="1" applyBorder="1" applyAlignment="1">
      <alignment horizontal="center" vertical="center" wrapText="1"/>
    </xf>
    <xf numFmtId="0" fontId="1" fillId="0" borderId="0" xfId="0" applyFont="1" applyAlignment="1">
      <alignment horizontal="center"/>
    </xf>
    <xf numFmtId="0" fontId="3" fillId="0" borderId="0" xfId="0" applyFont="1" applyAlignment="1">
      <alignment horizontal="center" wrapText="1"/>
    </xf>
    <xf numFmtId="0" fontId="2" fillId="0" borderId="1"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2" xfId="0" applyFont="1" applyBorder="1" applyAlignment="1" applyProtection="1">
      <alignment horizontal="center"/>
      <protection locked="0"/>
    </xf>
    <xf numFmtId="49" fontId="2" fillId="0" borderId="0" xfId="0" applyNumberFormat="1" applyFont="1" applyBorder="1" applyAlignment="1" applyProtection="1">
      <alignment horizontal="right"/>
      <protection locked="0"/>
    </xf>
    <xf numFmtId="49" fontId="2" fillId="0" borderId="0" xfId="0" quotePrefix="1" applyNumberFormat="1" applyFont="1" applyBorder="1" applyAlignment="1" applyProtection="1">
      <alignment horizontal="right"/>
      <protection locked="0"/>
    </xf>
    <xf numFmtId="0" fontId="5" fillId="0" borderId="0" xfId="0" applyFont="1" applyBorder="1" applyAlignment="1">
      <alignment horizontal="center"/>
    </xf>
    <xf numFmtId="0" fontId="5" fillId="0" borderId="0" xfId="0" applyFont="1" applyBorder="1" applyAlignment="1" applyProtection="1">
      <alignment horizontal="center" vertical="center" wrapText="1"/>
      <protection locked="0"/>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pplyProtection="1">
      <alignment horizontal="center" vertical="center" wrapText="1"/>
      <protection locked="0"/>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pplyProtection="1">
      <alignment horizontal="center" vertical="center" wrapText="1"/>
      <protection locked="0"/>
    </xf>
    <xf numFmtId="0" fontId="2" fillId="0" borderId="6" xfId="0" applyFont="1" applyFill="1" applyBorder="1" applyAlignment="1">
      <alignment horizontal="center" vertical="center"/>
    </xf>
    <xf numFmtId="0" fontId="3" fillId="0" borderId="7"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center" vertical="center"/>
      <protection locked="0"/>
    </xf>
    <xf numFmtId="164" fontId="2" fillId="0" borderId="7" xfId="0" applyNumberFormat="1" applyFont="1" applyFill="1" applyBorder="1" applyAlignment="1">
      <alignment horizontal="center" vertical="center"/>
    </xf>
    <xf numFmtId="164" fontId="2" fillId="0" borderId="7" xfId="0" applyNumberFormat="1" applyFont="1" applyFill="1" applyBorder="1" applyAlignment="1" applyProtection="1">
      <alignment horizontal="center" vertical="center"/>
      <protection locked="0"/>
    </xf>
    <xf numFmtId="0" fontId="2" fillId="0" borderId="7" xfId="0" applyFont="1" applyFill="1" applyBorder="1" applyAlignment="1">
      <alignment horizontal="center" vertical="center"/>
    </xf>
    <xf numFmtId="0" fontId="2" fillId="0" borderId="8" xfId="0" applyNumberFormat="1" applyFont="1" applyFill="1" applyBorder="1" applyAlignment="1" applyProtection="1">
      <alignment horizontal="center" vertical="center"/>
    </xf>
    <xf numFmtId="164" fontId="2" fillId="0" borderId="7" xfId="0" applyNumberFormat="1" applyFont="1" applyFill="1" applyBorder="1" applyAlignment="1" applyProtection="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3" fillId="0" borderId="7" xfId="0" applyFont="1" applyBorder="1" applyAlignment="1" applyProtection="1">
      <alignment horizontal="left" vertical="center" wrapText="1"/>
      <protection locked="0"/>
    </xf>
    <xf numFmtId="0" fontId="2" fillId="0" borderId="7" xfId="0" applyFont="1" applyBorder="1" applyAlignment="1" applyProtection="1">
      <alignment horizontal="center" vertical="center"/>
      <protection locked="0"/>
    </xf>
    <xf numFmtId="164" fontId="2" fillId="0" borderId="7" xfId="0" applyNumberFormat="1" applyFont="1" applyBorder="1" applyAlignment="1">
      <alignment horizontal="center" vertical="center"/>
    </xf>
    <xf numFmtId="164" fontId="2" fillId="0" borderId="7" xfId="0" applyNumberFormat="1" applyFont="1" applyBorder="1" applyAlignment="1" applyProtection="1">
      <alignment horizontal="center" vertical="center"/>
      <protection locked="0"/>
    </xf>
    <xf numFmtId="0" fontId="2" fillId="0" borderId="19" xfId="0" applyFont="1" applyBorder="1" applyAlignment="1">
      <alignment horizontal="center" vertical="center"/>
    </xf>
    <xf numFmtId="0" fontId="2" fillId="0" borderId="11"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17" xfId="0" applyFont="1" applyBorder="1" applyAlignment="1" applyProtection="1">
      <alignment horizontal="right"/>
      <protection locked="0"/>
    </xf>
    <xf numFmtId="0" fontId="2" fillId="0" borderId="17" xfId="0" applyFont="1" applyBorder="1" applyAlignment="1" applyProtection="1">
      <alignment horizontal="center"/>
      <protection locked="0"/>
    </xf>
    <xf numFmtId="0" fontId="4" fillId="0" borderId="2" xfId="0" applyFont="1" applyBorder="1" applyAlignment="1">
      <alignment horizontal="center" vertical="center" wrapText="1"/>
    </xf>
    <xf numFmtId="0" fontId="4" fillId="0" borderId="2" xfId="0" applyFont="1" applyBorder="1" applyAlignment="1">
      <alignment horizontal="center"/>
    </xf>
    <xf numFmtId="0" fontId="2" fillId="0" borderId="0" xfId="0" applyFont="1" applyBorder="1" applyAlignment="1">
      <alignment horizontal="center"/>
    </xf>
    <xf numFmtId="0" fontId="5" fillId="0" borderId="14" xfId="0" applyFont="1" applyBorder="1" applyAlignment="1" applyProtection="1">
      <alignment horizontal="center" vertical="center" wrapText="1"/>
      <protection locked="0"/>
    </xf>
    <xf numFmtId="0" fontId="7" fillId="0" borderId="0" xfId="0" applyFont="1" applyAlignment="1">
      <alignment horizontal="center" vertical="center" wrapText="1"/>
    </xf>
    <xf numFmtId="49" fontId="1" fillId="0" borderId="0" xfId="0" applyNumberFormat="1" applyFont="1" applyBorder="1" applyAlignment="1">
      <alignment horizontal="center" vertical="center" wrapText="1"/>
    </xf>
    <xf numFmtId="49" fontId="5" fillId="0" borderId="0" xfId="0" applyNumberFormat="1" applyFont="1" applyBorder="1" applyAlignment="1">
      <alignment horizontal="center" vertical="center" wrapText="1"/>
    </xf>
    <xf numFmtId="0" fontId="10" fillId="0" borderId="11"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12" xfId="0" applyFont="1" applyBorder="1" applyAlignment="1" applyProtection="1">
      <alignment horizontal="center" vertical="center" wrapText="1"/>
    </xf>
    <xf numFmtId="0" fontId="1" fillId="0" borderId="3"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protection locked="0"/>
    </xf>
    <xf numFmtId="0" fontId="4" fillId="0" borderId="4" xfId="0" applyFont="1" applyBorder="1" applyAlignment="1" applyProtection="1">
      <alignment horizontal="left" wrapText="1"/>
      <protection locked="0"/>
    </xf>
    <xf numFmtId="0" fontId="4" fillId="0" borderId="5" xfId="0" applyFont="1" applyBorder="1" applyAlignment="1" applyProtection="1">
      <alignment horizontal="left" wrapText="1"/>
      <protection locked="0"/>
    </xf>
    <xf numFmtId="0" fontId="2" fillId="0" borderId="6" xfId="0" applyFont="1" applyBorder="1" applyAlignment="1">
      <alignment horizontal="left" vertical="center"/>
    </xf>
    <xf numFmtId="0" fontId="2" fillId="0" borderId="7" xfId="0" applyFont="1" applyBorder="1" applyAlignment="1">
      <alignment horizontal="left" vertical="center"/>
    </xf>
    <xf numFmtId="0" fontId="4" fillId="0" borderId="7" xfId="0" applyFont="1" applyBorder="1" applyAlignment="1" applyProtection="1">
      <alignment horizontal="left" vertical="top" wrapText="1"/>
      <protection locked="0"/>
    </xf>
    <xf numFmtId="0" fontId="0" fillId="0" borderId="8"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10" fillId="0" borderId="11"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0" fontId="10" fillId="0" borderId="15" xfId="0" applyFont="1" applyBorder="1" applyAlignment="1" applyProtection="1">
      <alignment horizontal="center" vertical="center" wrapText="1"/>
      <protection locked="0"/>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49" fontId="2" fillId="0" borderId="7" xfId="0" applyNumberFormat="1" applyFont="1" applyBorder="1" applyAlignment="1">
      <alignment horizontal="left" vertical="center" wrapText="1"/>
    </xf>
    <xf numFmtId="49" fontId="2" fillId="0" borderId="7" xfId="0" applyNumberFormat="1" applyFont="1" applyBorder="1" applyAlignment="1">
      <alignment horizontal="center" vertical="center" wrapText="1"/>
    </xf>
    <xf numFmtId="164" fontId="2" fillId="0" borderId="8" xfId="0" applyNumberFormat="1" applyFont="1" applyBorder="1" applyAlignment="1" applyProtection="1">
      <alignment horizontal="center" vertical="center"/>
      <protection locked="0"/>
    </xf>
    <xf numFmtId="0" fontId="12" fillId="0" borderId="7" xfId="0" applyFont="1" applyBorder="1" applyAlignment="1" applyProtection="1">
      <alignment horizontal="left" vertical="center" wrapText="1"/>
      <protection locked="0"/>
    </xf>
    <xf numFmtId="0" fontId="13" fillId="0" borderId="8" xfId="0" applyFont="1" applyBorder="1" applyAlignment="1" applyProtection="1">
      <alignment horizontal="left" vertical="center"/>
      <protection locked="0"/>
    </xf>
    <xf numFmtId="49" fontId="1" fillId="2" borderId="7" xfId="0" applyNumberFormat="1" applyFont="1" applyFill="1" applyBorder="1" applyAlignment="1">
      <alignment horizontal="center" vertical="center"/>
    </xf>
    <xf numFmtId="49" fontId="1" fillId="0" borderId="7" xfId="0" applyNumberFormat="1" applyFont="1" applyBorder="1" applyAlignment="1">
      <alignment horizontal="center" vertical="center"/>
    </xf>
    <xf numFmtId="164" fontId="1" fillId="0" borderId="8" xfId="0" applyNumberFormat="1" applyFont="1" applyBorder="1" applyAlignment="1">
      <alignment horizontal="center" vertical="center"/>
    </xf>
    <xf numFmtId="49" fontId="2" fillId="0" borderId="7" xfId="0" applyNumberFormat="1" applyFont="1" applyBorder="1" applyAlignment="1">
      <alignment horizontal="left" vertical="center"/>
    </xf>
    <xf numFmtId="0" fontId="19" fillId="0" borderId="23" xfId="0" applyFont="1" applyFill="1" applyBorder="1" applyAlignment="1">
      <alignment horizontal="center" vertical="center" wrapText="1"/>
    </xf>
    <xf numFmtId="164" fontId="1" fillId="0" borderId="8" xfId="0" applyNumberFormat="1" applyFont="1" applyBorder="1" applyAlignment="1" applyProtection="1">
      <alignment horizontal="center" vertical="center"/>
      <protection locked="0"/>
    </xf>
    <xf numFmtId="0" fontId="2" fillId="0" borderId="25" xfId="0" applyFont="1" applyBorder="1" applyAlignment="1">
      <alignment horizontal="center" vertical="center"/>
    </xf>
    <xf numFmtId="164" fontId="2" fillId="0" borderId="8" xfId="0" applyNumberFormat="1" applyFont="1" applyBorder="1" applyAlignment="1" applyProtection="1">
      <alignment horizontal="center" vertical="center"/>
    </xf>
    <xf numFmtId="49" fontId="0" fillId="0" borderId="7" xfId="0" applyNumberFormat="1" applyBorder="1" applyAlignment="1">
      <alignment horizontal="left" vertical="center"/>
    </xf>
    <xf numFmtId="0" fontId="10"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pplyProtection="1">
      <alignment horizontal="center" vertical="center" wrapText="1"/>
      <protection locked="0"/>
    </xf>
    <xf numFmtId="49" fontId="2" fillId="0" borderId="26" xfId="0" applyNumberFormat="1" applyFont="1" applyBorder="1" applyAlignment="1">
      <alignment horizontal="left" vertical="center" wrapText="1"/>
    </xf>
    <xf numFmtId="49" fontId="2" fillId="0" borderId="27" xfId="0" applyNumberFormat="1" applyFont="1" applyBorder="1" applyAlignment="1">
      <alignment horizontal="left" vertical="center" wrapText="1"/>
    </xf>
    <xf numFmtId="49" fontId="2" fillId="0" borderId="28" xfId="0" applyNumberFormat="1" applyFont="1" applyBorder="1" applyAlignment="1">
      <alignment horizontal="left" vertical="center" wrapText="1"/>
    </xf>
    <xf numFmtId="49" fontId="2" fillId="0" borderId="10" xfId="0" applyNumberFormat="1" applyFont="1" applyBorder="1" applyAlignment="1">
      <alignment horizontal="left" vertical="center" wrapText="1"/>
    </xf>
    <xf numFmtId="0" fontId="1" fillId="0" borderId="13" xfId="0" applyFont="1" applyBorder="1" applyAlignment="1">
      <alignment horizontal="center" vertical="center"/>
    </xf>
    <xf numFmtId="0" fontId="1" fillId="0" borderId="29" xfId="0" applyFont="1" applyBorder="1" applyAlignment="1">
      <alignment horizontal="center" vertical="center"/>
    </xf>
    <xf numFmtId="0" fontId="2" fillId="0" borderId="30" xfId="0" applyFont="1" applyBorder="1" applyAlignment="1">
      <alignment horizontal="center" vertical="center"/>
    </xf>
    <xf numFmtId="164" fontId="2" fillId="0" borderId="30" xfId="0" applyNumberFormat="1" applyFont="1" applyBorder="1" applyAlignment="1">
      <alignment horizontal="center" vertical="center"/>
    </xf>
    <xf numFmtId="164" fontId="2" fillId="0" borderId="31" xfId="0" applyNumberFormat="1" applyFont="1" applyBorder="1" applyAlignment="1">
      <alignment horizontal="center" vertical="center"/>
    </xf>
    <xf numFmtId="164" fontId="2" fillId="0" borderId="7" xfId="1" applyNumberFormat="1" applyFont="1" applyFill="1" applyBorder="1" applyAlignment="1" applyProtection="1">
      <alignment horizontal="center" vertical="center"/>
    </xf>
    <xf numFmtId="0" fontId="2" fillId="0" borderId="21" xfId="0" applyFont="1" applyBorder="1" applyAlignment="1">
      <alignment horizontal="center" vertical="center"/>
    </xf>
    <xf numFmtId="0" fontId="3" fillId="0" borderId="10" xfId="0" applyFont="1" applyBorder="1" applyAlignment="1" applyProtection="1">
      <alignment horizontal="left" vertical="center" wrapText="1"/>
      <protection locked="0"/>
    </xf>
    <xf numFmtId="0" fontId="2" fillId="0" borderId="10" xfId="0" applyFont="1" applyBorder="1" applyAlignment="1" applyProtection="1">
      <alignment horizontal="center" vertical="center"/>
      <protection locked="0"/>
    </xf>
    <xf numFmtId="164" fontId="2" fillId="0" borderId="10" xfId="0" applyNumberFormat="1" applyFont="1" applyBorder="1" applyAlignment="1">
      <alignment horizontal="center" vertical="center"/>
    </xf>
    <xf numFmtId="164" fontId="2" fillId="0" borderId="10" xfId="0" applyNumberFormat="1" applyFont="1" applyBorder="1" applyAlignment="1" applyProtection="1">
      <alignment horizontal="center" vertical="center"/>
      <protection locked="0"/>
    </xf>
    <xf numFmtId="164" fontId="2" fillId="0" borderId="10" xfId="0" applyNumberFormat="1" applyFont="1" applyFill="1" applyBorder="1" applyAlignment="1" applyProtection="1">
      <alignment horizontal="center" vertical="center"/>
    </xf>
    <xf numFmtId="164" fontId="2" fillId="0" borderId="10" xfId="0" applyNumberFormat="1" applyFont="1" applyFill="1" applyBorder="1" applyAlignment="1">
      <alignment horizontal="center"/>
    </xf>
    <xf numFmtId="164" fontId="2" fillId="0" borderId="10" xfId="0" applyNumberFormat="1" applyFont="1" applyFill="1" applyBorder="1" applyAlignment="1" applyProtection="1">
      <alignment horizontal="center"/>
      <protection locked="0"/>
    </xf>
    <xf numFmtId="164" fontId="2" fillId="0" borderId="10" xfId="1" applyNumberFormat="1" applyFont="1" applyFill="1" applyBorder="1" applyAlignment="1" applyProtection="1">
      <alignment horizontal="center" vertical="center"/>
    </xf>
    <xf numFmtId="0" fontId="2" fillId="0" borderId="10" xfId="0" applyFont="1" applyBorder="1" applyAlignment="1">
      <alignment horizontal="center" vertical="center"/>
    </xf>
    <xf numFmtId="164" fontId="2" fillId="0" borderId="10" xfId="0" applyNumberFormat="1" applyFont="1" applyFill="1" applyBorder="1" applyAlignment="1">
      <alignment horizontal="center" vertical="center"/>
    </xf>
    <xf numFmtId="0" fontId="2" fillId="0" borderId="22" xfId="0" applyNumberFormat="1" applyFont="1" applyFill="1" applyBorder="1" applyAlignment="1" applyProtection="1">
      <alignment horizontal="center" vertical="center"/>
    </xf>
  </cellXfs>
  <cellStyles count="2">
    <cellStyle name="Normal" xfId="0" builtinId="0"/>
    <cellStyle name="Normal_Sheet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1"/>
  <sheetViews>
    <sheetView tabSelected="1" zoomScaleNormal="100" zoomScalePageLayoutView="90" workbookViewId="0">
      <selection activeCell="A13" sqref="A13:U14"/>
    </sheetView>
  </sheetViews>
  <sheetFormatPr defaultRowHeight="13.5" x14ac:dyDescent="0.25"/>
  <cols>
    <col min="1" max="1" width="4.140625" style="2" customWidth="1"/>
    <col min="2" max="2" width="42.28515625" style="2" customWidth="1"/>
    <col min="3" max="3" width="6.42578125" style="2" customWidth="1"/>
    <col min="4" max="4" width="13.42578125" style="2" customWidth="1"/>
    <col min="5" max="5" width="10.140625" style="2" customWidth="1"/>
    <col min="6" max="6" width="12.28515625" style="2" customWidth="1"/>
    <col min="7" max="7" width="14.42578125" style="2" customWidth="1"/>
    <col min="8" max="8" width="12.5703125" style="2" customWidth="1"/>
    <col min="9" max="9" width="10.28515625" style="2" customWidth="1"/>
    <col min="10" max="10" width="12.140625" style="2" customWidth="1"/>
    <col min="11" max="11" width="10.5703125" style="2" customWidth="1"/>
    <col min="12" max="12" width="9.85546875" style="2" customWidth="1"/>
    <col min="13" max="13" width="11.7109375" style="2" customWidth="1"/>
    <col min="14" max="14" width="11.5703125" style="2" customWidth="1"/>
    <col min="15" max="17" width="11.7109375" style="2" customWidth="1"/>
    <col min="18" max="18" width="11" style="2" customWidth="1"/>
    <col min="19" max="19" width="5.85546875" style="2" customWidth="1"/>
    <col min="20" max="20" width="10.140625" style="2" customWidth="1"/>
    <col min="21" max="21" width="8.7109375" style="2" customWidth="1"/>
    <col min="22" max="255" width="9.140625" style="2"/>
    <col min="256" max="256" width="3.140625" style="2" customWidth="1"/>
    <col min="257" max="257" width="40.85546875" style="2" customWidth="1"/>
    <col min="258" max="258" width="6.42578125" style="2" customWidth="1"/>
    <col min="259" max="259" width="10.85546875" style="2" customWidth="1"/>
    <col min="260" max="260" width="10.140625" style="2" customWidth="1"/>
    <col min="261" max="261" width="11.28515625" style="2" customWidth="1"/>
    <col min="262" max="262" width="11.7109375" style="2" customWidth="1"/>
    <col min="263" max="263" width="11.140625" style="2" customWidth="1"/>
    <col min="264" max="264" width="10.28515625" style="2" customWidth="1"/>
    <col min="265" max="265" width="10.85546875" style="2" customWidth="1"/>
    <col min="266" max="266" width="10.5703125" style="2" customWidth="1"/>
    <col min="267" max="267" width="9.85546875" style="2" customWidth="1"/>
    <col min="268" max="268" width="11.7109375" style="2" customWidth="1"/>
    <col min="269" max="269" width="11.5703125" style="2" customWidth="1"/>
    <col min="270" max="272" width="11.7109375" style="2" customWidth="1"/>
    <col min="273" max="273" width="11" style="2" customWidth="1"/>
    <col min="274" max="274" width="9.140625" style="2"/>
    <col min="275" max="275" width="5.7109375" style="2" customWidth="1"/>
    <col min="276" max="276" width="10.140625" style="2" customWidth="1"/>
    <col min="277" max="277" width="8.7109375" style="2" customWidth="1"/>
    <col min="278" max="511" width="9.140625" style="2"/>
    <col min="512" max="512" width="3.140625" style="2" customWidth="1"/>
    <col min="513" max="513" width="40.85546875" style="2" customWidth="1"/>
    <col min="514" max="514" width="6.42578125" style="2" customWidth="1"/>
    <col min="515" max="515" width="10.85546875" style="2" customWidth="1"/>
    <col min="516" max="516" width="10.140625" style="2" customWidth="1"/>
    <col min="517" max="517" width="11.28515625" style="2" customWidth="1"/>
    <col min="518" max="518" width="11.7109375" style="2" customWidth="1"/>
    <col min="519" max="519" width="11.140625" style="2" customWidth="1"/>
    <col min="520" max="520" width="10.28515625" style="2" customWidth="1"/>
    <col min="521" max="521" width="10.85546875" style="2" customWidth="1"/>
    <col min="522" max="522" width="10.5703125" style="2" customWidth="1"/>
    <col min="523" max="523" width="9.85546875" style="2" customWidth="1"/>
    <col min="524" max="524" width="11.7109375" style="2" customWidth="1"/>
    <col min="525" max="525" width="11.5703125" style="2" customWidth="1"/>
    <col min="526" max="528" width="11.7109375" style="2" customWidth="1"/>
    <col min="529" max="529" width="11" style="2" customWidth="1"/>
    <col min="530" max="530" width="9.140625" style="2"/>
    <col min="531" max="531" width="5.7109375" style="2" customWidth="1"/>
    <col min="532" max="532" width="10.140625" style="2" customWidth="1"/>
    <col min="533" max="533" width="8.7109375" style="2" customWidth="1"/>
    <col min="534" max="767" width="9.140625" style="2"/>
    <col min="768" max="768" width="3.140625" style="2" customWidth="1"/>
    <col min="769" max="769" width="40.85546875" style="2" customWidth="1"/>
    <col min="770" max="770" width="6.42578125" style="2" customWidth="1"/>
    <col min="771" max="771" width="10.85546875" style="2" customWidth="1"/>
    <col min="772" max="772" width="10.140625" style="2" customWidth="1"/>
    <col min="773" max="773" width="11.28515625" style="2" customWidth="1"/>
    <col min="774" max="774" width="11.7109375" style="2" customWidth="1"/>
    <col min="775" max="775" width="11.140625" style="2" customWidth="1"/>
    <col min="776" max="776" width="10.28515625" style="2" customWidth="1"/>
    <col min="777" max="777" width="10.85546875" style="2" customWidth="1"/>
    <col min="778" max="778" width="10.5703125" style="2" customWidth="1"/>
    <col min="779" max="779" width="9.85546875" style="2" customWidth="1"/>
    <col min="780" max="780" width="11.7109375" style="2" customWidth="1"/>
    <col min="781" max="781" width="11.5703125" style="2" customWidth="1"/>
    <col min="782" max="784" width="11.7109375" style="2" customWidth="1"/>
    <col min="785" max="785" width="11" style="2" customWidth="1"/>
    <col min="786" max="786" width="9.140625" style="2"/>
    <col min="787" max="787" width="5.7109375" style="2" customWidth="1"/>
    <col min="788" max="788" width="10.140625" style="2" customWidth="1"/>
    <col min="789" max="789" width="8.7109375" style="2" customWidth="1"/>
    <col min="790" max="1023" width="9.140625" style="2"/>
    <col min="1024" max="1024" width="3.140625" style="2" customWidth="1"/>
    <col min="1025" max="1025" width="40.85546875" style="2" customWidth="1"/>
    <col min="1026" max="1026" width="6.42578125" style="2" customWidth="1"/>
    <col min="1027" max="1027" width="10.85546875" style="2" customWidth="1"/>
    <col min="1028" max="1028" width="10.140625" style="2" customWidth="1"/>
    <col min="1029" max="1029" width="11.28515625" style="2" customWidth="1"/>
    <col min="1030" max="1030" width="11.7109375" style="2" customWidth="1"/>
    <col min="1031" max="1031" width="11.140625" style="2" customWidth="1"/>
    <col min="1032" max="1032" width="10.28515625" style="2" customWidth="1"/>
    <col min="1033" max="1033" width="10.85546875" style="2" customWidth="1"/>
    <col min="1034" max="1034" width="10.5703125" style="2" customWidth="1"/>
    <col min="1035" max="1035" width="9.85546875" style="2" customWidth="1"/>
    <col min="1036" max="1036" width="11.7109375" style="2" customWidth="1"/>
    <col min="1037" max="1037" width="11.5703125" style="2" customWidth="1"/>
    <col min="1038" max="1040" width="11.7109375" style="2" customWidth="1"/>
    <col min="1041" max="1041" width="11" style="2" customWidth="1"/>
    <col min="1042" max="1042" width="9.140625" style="2"/>
    <col min="1043" max="1043" width="5.7109375" style="2" customWidth="1"/>
    <col min="1044" max="1044" width="10.140625" style="2" customWidth="1"/>
    <col min="1045" max="1045" width="8.7109375" style="2" customWidth="1"/>
    <col min="1046" max="1279" width="9.140625" style="2"/>
    <col min="1280" max="1280" width="3.140625" style="2" customWidth="1"/>
    <col min="1281" max="1281" width="40.85546875" style="2" customWidth="1"/>
    <col min="1282" max="1282" width="6.42578125" style="2" customWidth="1"/>
    <col min="1283" max="1283" width="10.85546875" style="2" customWidth="1"/>
    <col min="1284" max="1284" width="10.140625" style="2" customWidth="1"/>
    <col min="1285" max="1285" width="11.28515625" style="2" customWidth="1"/>
    <col min="1286" max="1286" width="11.7109375" style="2" customWidth="1"/>
    <col min="1287" max="1287" width="11.140625" style="2" customWidth="1"/>
    <col min="1288" max="1288" width="10.28515625" style="2" customWidth="1"/>
    <col min="1289" max="1289" width="10.85546875" style="2" customWidth="1"/>
    <col min="1290" max="1290" width="10.5703125" style="2" customWidth="1"/>
    <col min="1291" max="1291" width="9.85546875" style="2" customWidth="1"/>
    <col min="1292" max="1292" width="11.7109375" style="2" customWidth="1"/>
    <col min="1293" max="1293" width="11.5703125" style="2" customWidth="1"/>
    <col min="1294" max="1296" width="11.7109375" style="2" customWidth="1"/>
    <col min="1297" max="1297" width="11" style="2" customWidth="1"/>
    <col min="1298" max="1298" width="9.140625" style="2"/>
    <col min="1299" max="1299" width="5.7109375" style="2" customWidth="1"/>
    <col min="1300" max="1300" width="10.140625" style="2" customWidth="1"/>
    <col min="1301" max="1301" width="8.7109375" style="2" customWidth="1"/>
    <col min="1302" max="1535" width="9.140625" style="2"/>
    <col min="1536" max="1536" width="3.140625" style="2" customWidth="1"/>
    <col min="1537" max="1537" width="40.85546875" style="2" customWidth="1"/>
    <col min="1538" max="1538" width="6.42578125" style="2" customWidth="1"/>
    <col min="1539" max="1539" width="10.85546875" style="2" customWidth="1"/>
    <col min="1540" max="1540" width="10.140625" style="2" customWidth="1"/>
    <col min="1541" max="1541" width="11.28515625" style="2" customWidth="1"/>
    <col min="1542" max="1542" width="11.7109375" style="2" customWidth="1"/>
    <col min="1543" max="1543" width="11.140625" style="2" customWidth="1"/>
    <col min="1544" max="1544" width="10.28515625" style="2" customWidth="1"/>
    <col min="1545" max="1545" width="10.85546875" style="2" customWidth="1"/>
    <col min="1546" max="1546" width="10.5703125" style="2" customWidth="1"/>
    <col min="1547" max="1547" width="9.85546875" style="2" customWidth="1"/>
    <col min="1548" max="1548" width="11.7109375" style="2" customWidth="1"/>
    <col min="1549" max="1549" width="11.5703125" style="2" customWidth="1"/>
    <col min="1550" max="1552" width="11.7109375" style="2" customWidth="1"/>
    <col min="1553" max="1553" width="11" style="2" customWidth="1"/>
    <col min="1554" max="1554" width="9.140625" style="2"/>
    <col min="1555" max="1555" width="5.7109375" style="2" customWidth="1"/>
    <col min="1556" max="1556" width="10.140625" style="2" customWidth="1"/>
    <col min="1557" max="1557" width="8.7109375" style="2" customWidth="1"/>
    <col min="1558" max="1791" width="9.140625" style="2"/>
    <col min="1792" max="1792" width="3.140625" style="2" customWidth="1"/>
    <col min="1793" max="1793" width="40.85546875" style="2" customWidth="1"/>
    <col min="1794" max="1794" width="6.42578125" style="2" customWidth="1"/>
    <col min="1795" max="1795" width="10.85546875" style="2" customWidth="1"/>
    <col min="1796" max="1796" width="10.140625" style="2" customWidth="1"/>
    <col min="1797" max="1797" width="11.28515625" style="2" customWidth="1"/>
    <col min="1798" max="1798" width="11.7109375" style="2" customWidth="1"/>
    <col min="1799" max="1799" width="11.140625" style="2" customWidth="1"/>
    <col min="1800" max="1800" width="10.28515625" style="2" customWidth="1"/>
    <col min="1801" max="1801" width="10.85546875" style="2" customWidth="1"/>
    <col min="1802" max="1802" width="10.5703125" style="2" customWidth="1"/>
    <col min="1803" max="1803" width="9.85546875" style="2" customWidth="1"/>
    <col min="1804" max="1804" width="11.7109375" style="2" customWidth="1"/>
    <col min="1805" max="1805" width="11.5703125" style="2" customWidth="1"/>
    <col min="1806" max="1808" width="11.7109375" style="2" customWidth="1"/>
    <col min="1809" max="1809" width="11" style="2" customWidth="1"/>
    <col min="1810" max="1810" width="9.140625" style="2"/>
    <col min="1811" max="1811" width="5.7109375" style="2" customWidth="1"/>
    <col min="1812" max="1812" width="10.140625" style="2" customWidth="1"/>
    <col min="1813" max="1813" width="8.7109375" style="2" customWidth="1"/>
    <col min="1814" max="2047" width="9.140625" style="2"/>
    <col min="2048" max="2048" width="3.140625" style="2" customWidth="1"/>
    <col min="2049" max="2049" width="40.85546875" style="2" customWidth="1"/>
    <col min="2050" max="2050" width="6.42578125" style="2" customWidth="1"/>
    <col min="2051" max="2051" width="10.85546875" style="2" customWidth="1"/>
    <col min="2052" max="2052" width="10.140625" style="2" customWidth="1"/>
    <col min="2053" max="2053" width="11.28515625" style="2" customWidth="1"/>
    <col min="2054" max="2054" width="11.7109375" style="2" customWidth="1"/>
    <col min="2055" max="2055" width="11.140625" style="2" customWidth="1"/>
    <col min="2056" max="2056" width="10.28515625" style="2" customWidth="1"/>
    <col min="2057" max="2057" width="10.85546875" style="2" customWidth="1"/>
    <col min="2058" max="2058" width="10.5703125" style="2" customWidth="1"/>
    <col min="2059" max="2059" width="9.85546875" style="2" customWidth="1"/>
    <col min="2060" max="2060" width="11.7109375" style="2" customWidth="1"/>
    <col min="2061" max="2061" width="11.5703125" style="2" customWidth="1"/>
    <col min="2062" max="2064" width="11.7109375" style="2" customWidth="1"/>
    <col min="2065" max="2065" width="11" style="2" customWidth="1"/>
    <col min="2066" max="2066" width="9.140625" style="2"/>
    <col min="2067" max="2067" width="5.7109375" style="2" customWidth="1"/>
    <col min="2068" max="2068" width="10.140625" style="2" customWidth="1"/>
    <col min="2069" max="2069" width="8.7109375" style="2" customWidth="1"/>
    <col min="2070" max="2303" width="9.140625" style="2"/>
    <col min="2304" max="2304" width="3.140625" style="2" customWidth="1"/>
    <col min="2305" max="2305" width="40.85546875" style="2" customWidth="1"/>
    <col min="2306" max="2306" width="6.42578125" style="2" customWidth="1"/>
    <col min="2307" max="2307" width="10.85546875" style="2" customWidth="1"/>
    <col min="2308" max="2308" width="10.140625" style="2" customWidth="1"/>
    <col min="2309" max="2309" width="11.28515625" style="2" customWidth="1"/>
    <col min="2310" max="2310" width="11.7109375" style="2" customWidth="1"/>
    <col min="2311" max="2311" width="11.140625" style="2" customWidth="1"/>
    <col min="2312" max="2312" width="10.28515625" style="2" customWidth="1"/>
    <col min="2313" max="2313" width="10.85546875" style="2" customWidth="1"/>
    <col min="2314" max="2314" width="10.5703125" style="2" customWidth="1"/>
    <col min="2315" max="2315" width="9.85546875" style="2" customWidth="1"/>
    <col min="2316" max="2316" width="11.7109375" style="2" customWidth="1"/>
    <col min="2317" max="2317" width="11.5703125" style="2" customWidth="1"/>
    <col min="2318" max="2320" width="11.7109375" style="2" customWidth="1"/>
    <col min="2321" max="2321" width="11" style="2" customWidth="1"/>
    <col min="2322" max="2322" width="9.140625" style="2"/>
    <col min="2323" max="2323" width="5.7109375" style="2" customWidth="1"/>
    <col min="2324" max="2324" width="10.140625" style="2" customWidth="1"/>
    <col min="2325" max="2325" width="8.7109375" style="2" customWidth="1"/>
    <col min="2326" max="2559" width="9.140625" style="2"/>
    <col min="2560" max="2560" width="3.140625" style="2" customWidth="1"/>
    <col min="2561" max="2561" width="40.85546875" style="2" customWidth="1"/>
    <col min="2562" max="2562" width="6.42578125" style="2" customWidth="1"/>
    <col min="2563" max="2563" width="10.85546875" style="2" customWidth="1"/>
    <col min="2564" max="2564" width="10.140625" style="2" customWidth="1"/>
    <col min="2565" max="2565" width="11.28515625" style="2" customWidth="1"/>
    <col min="2566" max="2566" width="11.7109375" style="2" customWidth="1"/>
    <col min="2567" max="2567" width="11.140625" style="2" customWidth="1"/>
    <col min="2568" max="2568" width="10.28515625" style="2" customWidth="1"/>
    <col min="2569" max="2569" width="10.85546875" style="2" customWidth="1"/>
    <col min="2570" max="2570" width="10.5703125" style="2" customWidth="1"/>
    <col min="2571" max="2571" width="9.85546875" style="2" customWidth="1"/>
    <col min="2572" max="2572" width="11.7109375" style="2" customWidth="1"/>
    <col min="2573" max="2573" width="11.5703125" style="2" customWidth="1"/>
    <col min="2574" max="2576" width="11.7109375" style="2" customWidth="1"/>
    <col min="2577" max="2577" width="11" style="2" customWidth="1"/>
    <col min="2578" max="2578" width="9.140625" style="2"/>
    <col min="2579" max="2579" width="5.7109375" style="2" customWidth="1"/>
    <col min="2580" max="2580" width="10.140625" style="2" customWidth="1"/>
    <col min="2581" max="2581" width="8.7109375" style="2" customWidth="1"/>
    <col min="2582" max="2815" width="9.140625" style="2"/>
    <col min="2816" max="2816" width="3.140625" style="2" customWidth="1"/>
    <col min="2817" max="2817" width="40.85546875" style="2" customWidth="1"/>
    <col min="2818" max="2818" width="6.42578125" style="2" customWidth="1"/>
    <col min="2819" max="2819" width="10.85546875" style="2" customWidth="1"/>
    <col min="2820" max="2820" width="10.140625" style="2" customWidth="1"/>
    <col min="2821" max="2821" width="11.28515625" style="2" customWidth="1"/>
    <col min="2822" max="2822" width="11.7109375" style="2" customWidth="1"/>
    <col min="2823" max="2823" width="11.140625" style="2" customWidth="1"/>
    <col min="2824" max="2824" width="10.28515625" style="2" customWidth="1"/>
    <col min="2825" max="2825" width="10.85546875" style="2" customWidth="1"/>
    <col min="2826" max="2826" width="10.5703125" style="2" customWidth="1"/>
    <col min="2827" max="2827" width="9.85546875" style="2" customWidth="1"/>
    <col min="2828" max="2828" width="11.7109375" style="2" customWidth="1"/>
    <col min="2829" max="2829" width="11.5703125" style="2" customWidth="1"/>
    <col min="2830" max="2832" width="11.7109375" style="2" customWidth="1"/>
    <col min="2833" max="2833" width="11" style="2" customWidth="1"/>
    <col min="2834" max="2834" width="9.140625" style="2"/>
    <col min="2835" max="2835" width="5.7109375" style="2" customWidth="1"/>
    <col min="2836" max="2836" width="10.140625" style="2" customWidth="1"/>
    <col min="2837" max="2837" width="8.7109375" style="2" customWidth="1"/>
    <col min="2838" max="3071" width="9.140625" style="2"/>
    <col min="3072" max="3072" width="3.140625" style="2" customWidth="1"/>
    <col min="3073" max="3073" width="40.85546875" style="2" customWidth="1"/>
    <col min="3074" max="3074" width="6.42578125" style="2" customWidth="1"/>
    <col min="3075" max="3075" width="10.85546875" style="2" customWidth="1"/>
    <col min="3076" max="3076" width="10.140625" style="2" customWidth="1"/>
    <col min="3077" max="3077" width="11.28515625" style="2" customWidth="1"/>
    <col min="3078" max="3078" width="11.7109375" style="2" customWidth="1"/>
    <col min="3079" max="3079" width="11.140625" style="2" customWidth="1"/>
    <col min="3080" max="3080" width="10.28515625" style="2" customWidth="1"/>
    <col min="3081" max="3081" width="10.85546875" style="2" customWidth="1"/>
    <col min="3082" max="3082" width="10.5703125" style="2" customWidth="1"/>
    <col min="3083" max="3083" width="9.85546875" style="2" customWidth="1"/>
    <col min="3084" max="3084" width="11.7109375" style="2" customWidth="1"/>
    <col min="3085" max="3085" width="11.5703125" style="2" customWidth="1"/>
    <col min="3086" max="3088" width="11.7109375" style="2" customWidth="1"/>
    <col min="3089" max="3089" width="11" style="2" customWidth="1"/>
    <col min="3090" max="3090" width="9.140625" style="2"/>
    <col min="3091" max="3091" width="5.7109375" style="2" customWidth="1"/>
    <col min="3092" max="3092" width="10.140625" style="2" customWidth="1"/>
    <col min="3093" max="3093" width="8.7109375" style="2" customWidth="1"/>
    <col min="3094" max="3327" width="9.140625" style="2"/>
    <col min="3328" max="3328" width="3.140625" style="2" customWidth="1"/>
    <col min="3329" max="3329" width="40.85546875" style="2" customWidth="1"/>
    <col min="3330" max="3330" width="6.42578125" style="2" customWidth="1"/>
    <col min="3331" max="3331" width="10.85546875" style="2" customWidth="1"/>
    <col min="3332" max="3332" width="10.140625" style="2" customWidth="1"/>
    <col min="3333" max="3333" width="11.28515625" style="2" customWidth="1"/>
    <col min="3334" max="3334" width="11.7109375" style="2" customWidth="1"/>
    <col min="3335" max="3335" width="11.140625" style="2" customWidth="1"/>
    <col min="3336" max="3336" width="10.28515625" style="2" customWidth="1"/>
    <col min="3337" max="3337" width="10.85546875" style="2" customWidth="1"/>
    <col min="3338" max="3338" width="10.5703125" style="2" customWidth="1"/>
    <col min="3339" max="3339" width="9.85546875" style="2" customWidth="1"/>
    <col min="3340" max="3340" width="11.7109375" style="2" customWidth="1"/>
    <col min="3341" max="3341" width="11.5703125" style="2" customWidth="1"/>
    <col min="3342" max="3344" width="11.7109375" style="2" customWidth="1"/>
    <col min="3345" max="3345" width="11" style="2" customWidth="1"/>
    <col min="3346" max="3346" width="9.140625" style="2"/>
    <col min="3347" max="3347" width="5.7109375" style="2" customWidth="1"/>
    <col min="3348" max="3348" width="10.140625" style="2" customWidth="1"/>
    <col min="3349" max="3349" width="8.7109375" style="2" customWidth="1"/>
    <col min="3350" max="3583" width="9.140625" style="2"/>
    <col min="3584" max="3584" width="3.140625" style="2" customWidth="1"/>
    <col min="3585" max="3585" width="40.85546875" style="2" customWidth="1"/>
    <col min="3586" max="3586" width="6.42578125" style="2" customWidth="1"/>
    <col min="3587" max="3587" width="10.85546875" style="2" customWidth="1"/>
    <col min="3588" max="3588" width="10.140625" style="2" customWidth="1"/>
    <col min="3589" max="3589" width="11.28515625" style="2" customWidth="1"/>
    <col min="3590" max="3590" width="11.7109375" style="2" customWidth="1"/>
    <col min="3591" max="3591" width="11.140625" style="2" customWidth="1"/>
    <col min="3592" max="3592" width="10.28515625" style="2" customWidth="1"/>
    <col min="3593" max="3593" width="10.85546875" style="2" customWidth="1"/>
    <col min="3594" max="3594" width="10.5703125" style="2" customWidth="1"/>
    <col min="3595" max="3595" width="9.85546875" style="2" customWidth="1"/>
    <col min="3596" max="3596" width="11.7109375" style="2" customWidth="1"/>
    <col min="3597" max="3597" width="11.5703125" style="2" customWidth="1"/>
    <col min="3598" max="3600" width="11.7109375" style="2" customWidth="1"/>
    <col min="3601" max="3601" width="11" style="2" customWidth="1"/>
    <col min="3602" max="3602" width="9.140625" style="2"/>
    <col min="3603" max="3603" width="5.7109375" style="2" customWidth="1"/>
    <col min="3604" max="3604" width="10.140625" style="2" customWidth="1"/>
    <col min="3605" max="3605" width="8.7109375" style="2" customWidth="1"/>
    <col min="3606" max="3839" width="9.140625" style="2"/>
    <col min="3840" max="3840" width="3.140625" style="2" customWidth="1"/>
    <col min="3841" max="3841" width="40.85546875" style="2" customWidth="1"/>
    <col min="3842" max="3842" width="6.42578125" style="2" customWidth="1"/>
    <col min="3843" max="3843" width="10.85546875" style="2" customWidth="1"/>
    <col min="3844" max="3844" width="10.140625" style="2" customWidth="1"/>
    <col min="3845" max="3845" width="11.28515625" style="2" customWidth="1"/>
    <col min="3846" max="3846" width="11.7109375" style="2" customWidth="1"/>
    <col min="3847" max="3847" width="11.140625" style="2" customWidth="1"/>
    <col min="3848" max="3848" width="10.28515625" style="2" customWidth="1"/>
    <col min="3849" max="3849" width="10.85546875" style="2" customWidth="1"/>
    <col min="3850" max="3850" width="10.5703125" style="2" customWidth="1"/>
    <col min="3851" max="3851" width="9.85546875" style="2" customWidth="1"/>
    <col min="3852" max="3852" width="11.7109375" style="2" customWidth="1"/>
    <col min="3853" max="3853" width="11.5703125" style="2" customWidth="1"/>
    <col min="3854" max="3856" width="11.7109375" style="2" customWidth="1"/>
    <col min="3857" max="3857" width="11" style="2" customWidth="1"/>
    <col min="3858" max="3858" width="9.140625" style="2"/>
    <col min="3859" max="3859" width="5.7109375" style="2" customWidth="1"/>
    <col min="3860" max="3860" width="10.140625" style="2" customWidth="1"/>
    <col min="3861" max="3861" width="8.7109375" style="2" customWidth="1"/>
    <col min="3862" max="4095" width="9.140625" style="2"/>
    <col min="4096" max="4096" width="3.140625" style="2" customWidth="1"/>
    <col min="4097" max="4097" width="40.85546875" style="2" customWidth="1"/>
    <col min="4098" max="4098" width="6.42578125" style="2" customWidth="1"/>
    <col min="4099" max="4099" width="10.85546875" style="2" customWidth="1"/>
    <col min="4100" max="4100" width="10.140625" style="2" customWidth="1"/>
    <col min="4101" max="4101" width="11.28515625" style="2" customWidth="1"/>
    <col min="4102" max="4102" width="11.7109375" style="2" customWidth="1"/>
    <col min="4103" max="4103" width="11.140625" style="2" customWidth="1"/>
    <col min="4104" max="4104" width="10.28515625" style="2" customWidth="1"/>
    <col min="4105" max="4105" width="10.85546875" style="2" customWidth="1"/>
    <col min="4106" max="4106" width="10.5703125" style="2" customWidth="1"/>
    <col min="4107" max="4107" width="9.85546875" style="2" customWidth="1"/>
    <col min="4108" max="4108" width="11.7109375" style="2" customWidth="1"/>
    <col min="4109" max="4109" width="11.5703125" style="2" customWidth="1"/>
    <col min="4110" max="4112" width="11.7109375" style="2" customWidth="1"/>
    <col min="4113" max="4113" width="11" style="2" customWidth="1"/>
    <col min="4114" max="4114" width="9.140625" style="2"/>
    <col min="4115" max="4115" width="5.7109375" style="2" customWidth="1"/>
    <col min="4116" max="4116" width="10.140625" style="2" customWidth="1"/>
    <col min="4117" max="4117" width="8.7109375" style="2" customWidth="1"/>
    <col min="4118" max="4351" width="9.140625" style="2"/>
    <col min="4352" max="4352" width="3.140625" style="2" customWidth="1"/>
    <col min="4353" max="4353" width="40.85546875" style="2" customWidth="1"/>
    <col min="4354" max="4354" width="6.42578125" style="2" customWidth="1"/>
    <col min="4355" max="4355" width="10.85546875" style="2" customWidth="1"/>
    <col min="4356" max="4356" width="10.140625" style="2" customWidth="1"/>
    <col min="4357" max="4357" width="11.28515625" style="2" customWidth="1"/>
    <col min="4358" max="4358" width="11.7109375" style="2" customWidth="1"/>
    <col min="4359" max="4359" width="11.140625" style="2" customWidth="1"/>
    <col min="4360" max="4360" width="10.28515625" style="2" customWidth="1"/>
    <col min="4361" max="4361" width="10.85546875" style="2" customWidth="1"/>
    <col min="4362" max="4362" width="10.5703125" style="2" customWidth="1"/>
    <col min="4363" max="4363" width="9.85546875" style="2" customWidth="1"/>
    <col min="4364" max="4364" width="11.7109375" style="2" customWidth="1"/>
    <col min="4365" max="4365" width="11.5703125" style="2" customWidth="1"/>
    <col min="4366" max="4368" width="11.7109375" style="2" customWidth="1"/>
    <col min="4369" max="4369" width="11" style="2" customWidth="1"/>
    <col min="4370" max="4370" width="9.140625" style="2"/>
    <col min="4371" max="4371" width="5.7109375" style="2" customWidth="1"/>
    <col min="4372" max="4372" width="10.140625" style="2" customWidth="1"/>
    <col min="4373" max="4373" width="8.7109375" style="2" customWidth="1"/>
    <col min="4374" max="4607" width="9.140625" style="2"/>
    <col min="4608" max="4608" width="3.140625" style="2" customWidth="1"/>
    <col min="4609" max="4609" width="40.85546875" style="2" customWidth="1"/>
    <col min="4610" max="4610" width="6.42578125" style="2" customWidth="1"/>
    <col min="4611" max="4611" width="10.85546875" style="2" customWidth="1"/>
    <col min="4612" max="4612" width="10.140625" style="2" customWidth="1"/>
    <col min="4613" max="4613" width="11.28515625" style="2" customWidth="1"/>
    <col min="4614" max="4614" width="11.7109375" style="2" customWidth="1"/>
    <col min="4615" max="4615" width="11.140625" style="2" customWidth="1"/>
    <col min="4616" max="4616" width="10.28515625" style="2" customWidth="1"/>
    <col min="4617" max="4617" width="10.85546875" style="2" customWidth="1"/>
    <col min="4618" max="4618" width="10.5703125" style="2" customWidth="1"/>
    <col min="4619" max="4619" width="9.85546875" style="2" customWidth="1"/>
    <col min="4620" max="4620" width="11.7109375" style="2" customWidth="1"/>
    <col min="4621" max="4621" width="11.5703125" style="2" customWidth="1"/>
    <col min="4622" max="4624" width="11.7109375" style="2" customWidth="1"/>
    <col min="4625" max="4625" width="11" style="2" customWidth="1"/>
    <col min="4626" max="4626" width="9.140625" style="2"/>
    <col min="4627" max="4627" width="5.7109375" style="2" customWidth="1"/>
    <col min="4628" max="4628" width="10.140625" style="2" customWidth="1"/>
    <col min="4629" max="4629" width="8.7109375" style="2" customWidth="1"/>
    <col min="4630" max="4863" width="9.140625" style="2"/>
    <col min="4864" max="4864" width="3.140625" style="2" customWidth="1"/>
    <col min="4865" max="4865" width="40.85546875" style="2" customWidth="1"/>
    <col min="4866" max="4866" width="6.42578125" style="2" customWidth="1"/>
    <col min="4867" max="4867" width="10.85546875" style="2" customWidth="1"/>
    <col min="4868" max="4868" width="10.140625" style="2" customWidth="1"/>
    <col min="4869" max="4869" width="11.28515625" style="2" customWidth="1"/>
    <col min="4870" max="4870" width="11.7109375" style="2" customWidth="1"/>
    <col min="4871" max="4871" width="11.140625" style="2" customWidth="1"/>
    <col min="4872" max="4872" width="10.28515625" style="2" customWidth="1"/>
    <col min="4873" max="4873" width="10.85546875" style="2" customWidth="1"/>
    <col min="4874" max="4874" width="10.5703125" style="2" customWidth="1"/>
    <col min="4875" max="4875" width="9.85546875" style="2" customWidth="1"/>
    <col min="4876" max="4876" width="11.7109375" style="2" customWidth="1"/>
    <col min="4877" max="4877" width="11.5703125" style="2" customWidth="1"/>
    <col min="4878" max="4880" width="11.7109375" style="2" customWidth="1"/>
    <col min="4881" max="4881" width="11" style="2" customWidth="1"/>
    <col min="4882" max="4882" width="9.140625" style="2"/>
    <col min="4883" max="4883" width="5.7109375" style="2" customWidth="1"/>
    <col min="4884" max="4884" width="10.140625" style="2" customWidth="1"/>
    <col min="4885" max="4885" width="8.7109375" style="2" customWidth="1"/>
    <col min="4886" max="5119" width="9.140625" style="2"/>
    <col min="5120" max="5120" width="3.140625" style="2" customWidth="1"/>
    <col min="5121" max="5121" width="40.85546875" style="2" customWidth="1"/>
    <col min="5122" max="5122" width="6.42578125" style="2" customWidth="1"/>
    <col min="5123" max="5123" width="10.85546875" style="2" customWidth="1"/>
    <col min="5124" max="5124" width="10.140625" style="2" customWidth="1"/>
    <col min="5125" max="5125" width="11.28515625" style="2" customWidth="1"/>
    <col min="5126" max="5126" width="11.7109375" style="2" customWidth="1"/>
    <col min="5127" max="5127" width="11.140625" style="2" customWidth="1"/>
    <col min="5128" max="5128" width="10.28515625" style="2" customWidth="1"/>
    <col min="5129" max="5129" width="10.85546875" style="2" customWidth="1"/>
    <col min="5130" max="5130" width="10.5703125" style="2" customWidth="1"/>
    <col min="5131" max="5131" width="9.85546875" style="2" customWidth="1"/>
    <col min="5132" max="5132" width="11.7109375" style="2" customWidth="1"/>
    <col min="5133" max="5133" width="11.5703125" style="2" customWidth="1"/>
    <col min="5134" max="5136" width="11.7109375" style="2" customWidth="1"/>
    <col min="5137" max="5137" width="11" style="2" customWidth="1"/>
    <col min="5138" max="5138" width="9.140625" style="2"/>
    <col min="5139" max="5139" width="5.7109375" style="2" customWidth="1"/>
    <col min="5140" max="5140" width="10.140625" style="2" customWidth="1"/>
    <col min="5141" max="5141" width="8.7109375" style="2" customWidth="1"/>
    <col min="5142" max="5375" width="9.140625" style="2"/>
    <col min="5376" max="5376" width="3.140625" style="2" customWidth="1"/>
    <col min="5377" max="5377" width="40.85546875" style="2" customWidth="1"/>
    <col min="5378" max="5378" width="6.42578125" style="2" customWidth="1"/>
    <col min="5379" max="5379" width="10.85546875" style="2" customWidth="1"/>
    <col min="5380" max="5380" width="10.140625" style="2" customWidth="1"/>
    <col min="5381" max="5381" width="11.28515625" style="2" customWidth="1"/>
    <col min="5382" max="5382" width="11.7109375" style="2" customWidth="1"/>
    <col min="5383" max="5383" width="11.140625" style="2" customWidth="1"/>
    <col min="5384" max="5384" width="10.28515625" style="2" customWidth="1"/>
    <col min="5385" max="5385" width="10.85546875" style="2" customWidth="1"/>
    <col min="5386" max="5386" width="10.5703125" style="2" customWidth="1"/>
    <col min="5387" max="5387" width="9.85546875" style="2" customWidth="1"/>
    <col min="5388" max="5388" width="11.7109375" style="2" customWidth="1"/>
    <col min="5389" max="5389" width="11.5703125" style="2" customWidth="1"/>
    <col min="5390" max="5392" width="11.7109375" style="2" customWidth="1"/>
    <col min="5393" max="5393" width="11" style="2" customWidth="1"/>
    <col min="5394" max="5394" width="9.140625" style="2"/>
    <col min="5395" max="5395" width="5.7109375" style="2" customWidth="1"/>
    <col min="5396" max="5396" width="10.140625" style="2" customWidth="1"/>
    <col min="5397" max="5397" width="8.7109375" style="2" customWidth="1"/>
    <col min="5398" max="5631" width="9.140625" style="2"/>
    <col min="5632" max="5632" width="3.140625" style="2" customWidth="1"/>
    <col min="5633" max="5633" width="40.85546875" style="2" customWidth="1"/>
    <col min="5634" max="5634" width="6.42578125" style="2" customWidth="1"/>
    <col min="5635" max="5635" width="10.85546875" style="2" customWidth="1"/>
    <col min="5636" max="5636" width="10.140625" style="2" customWidth="1"/>
    <col min="5637" max="5637" width="11.28515625" style="2" customWidth="1"/>
    <col min="5638" max="5638" width="11.7109375" style="2" customWidth="1"/>
    <col min="5639" max="5639" width="11.140625" style="2" customWidth="1"/>
    <col min="5640" max="5640" width="10.28515625" style="2" customWidth="1"/>
    <col min="5641" max="5641" width="10.85546875" style="2" customWidth="1"/>
    <col min="5642" max="5642" width="10.5703125" style="2" customWidth="1"/>
    <col min="5643" max="5643" width="9.85546875" style="2" customWidth="1"/>
    <col min="5644" max="5644" width="11.7109375" style="2" customWidth="1"/>
    <col min="5645" max="5645" width="11.5703125" style="2" customWidth="1"/>
    <col min="5646" max="5648" width="11.7109375" style="2" customWidth="1"/>
    <col min="5649" max="5649" width="11" style="2" customWidth="1"/>
    <col min="5650" max="5650" width="9.140625" style="2"/>
    <col min="5651" max="5651" width="5.7109375" style="2" customWidth="1"/>
    <col min="5652" max="5652" width="10.140625" style="2" customWidth="1"/>
    <col min="5653" max="5653" width="8.7109375" style="2" customWidth="1"/>
    <col min="5654" max="5887" width="9.140625" style="2"/>
    <col min="5888" max="5888" width="3.140625" style="2" customWidth="1"/>
    <col min="5889" max="5889" width="40.85546875" style="2" customWidth="1"/>
    <col min="5890" max="5890" width="6.42578125" style="2" customWidth="1"/>
    <col min="5891" max="5891" width="10.85546875" style="2" customWidth="1"/>
    <col min="5892" max="5892" width="10.140625" style="2" customWidth="1"/>
    <col min="5893" max="5893" width="11.28515625" style="2" customWidth="1"/>
    <col min="5894" max="5894" width="11.7109375" style="2" customWidth="1"/>
    <col min="5895" max="5895" width="11.140625" style="2" customWidth="1"/>
    <col min="5896" max="5896" width="10.28515625" style="2" customWidth="1"/>
    <col min="5897" max="5897" width="10.85546875" style="2" customWidth="1"/>
    <col min="5898" max="5898" width="10.5703125" style="2" customWidth="1"/>
    <col min="5899" max="5899" width="9.85546875" style="2" customWidth="1"/>
    <col min="5900" max="5900" width="11.7109375" style="2" customWidth="1"/>
    <col min="5901" max="5901" width="11.5703125" style="2" customWidth="1"/>
    <col min="5902" max="5904" width="11.7109375" style="2" customWidth="1"/>
    <col min="5905" max="5905" width="11" style="2" customWidth="1"/>
    <col min="5906" max="5906" width="9.140625" style="2"/>
    <col min="5907" max="5907" width="5.7109375" style="2" customWidth="1"/>
    <col min="5908" max="5908" width="10.140625" style="2" customWidth="1"/>
    <col min="5909" max="5909" width="8.7109375" style="2" customWidth="1"/>
    <col min="5910" max="6143" width="9.140625" style="2"/>
    <col min="6144" max="6144" width="3.140625" style="2" customWidth="1"/>
    <col min="6145" max="6145" width="40.85546875" style="2" customWidth="1"/>
    <col min="6146" max="6146" width="6.42578125" style="2" customWidth="1"/>
    <col min="6147" max="6147" width="10.85546875" style="2" customWidth="1"/>
    <col min="6148" max="6148" width="10.140625" style="2" customWidth="1"/>
    <col min="6149" max="6149" width="11.28515625" style="2" customWidth="1"/>
    <col min="6150" max="6150" width="11.7109375" style="2" customWidth="1"/>
    <col min="6151" max="6151" width="11.140625" style="2" customWidth="1"/>
    <col min="6152" max="6152" width="10.28515625" style="2" customWidth="1"/>
    <col min="6153" max="6153" width="10.85546875" style="2" customWidth="1"/>
    <col min="6154" max="6154" width="10.5703125" style="2" customWidth="1"/>
    <col min="6155" max="6155" width="9.85546875" style="2" customWidth="1"/>
    <col min="6156" max="6156" width="11.7109375" style="2" customWidth="1"/>
    <col min="6157" max="6157" width="11.5703125" style="2" customWidth="1"/>
    <col min="6158" max="6160" width="11.7109375" style="2" customWidth="1"/>
    <col min="6161" max="6161" width="11" style="2" customWidth="1"/>
    <col min="6162" max="6162" width="9.140625" style="2"/>
    <col min="6163" max="6163" width="5.7109375" style="2" customWidth="1"/>
    <col min="6164" max="6164" width="10.140625" style="2" customWidth="1"/>
    <col min="6165" max="6165" width="8.7109375" style="2" customWidth="1"/>
    <col min="6166" max="6399" width="9.140625" style="2"/>
    <col min="6400" max="6400" width="3.140625" style="2" customWidth="1"/>
    <col min="6401" max="6401" width="40.85546875" style="2" customWidth="1"/>
    <col min="6402" max="6402" width="6.42578125" style="2" customWidth="1"/>
    <col min="6403" max="6403" width="10.85546875" style="2" customWidth="1"/>
    <col min="6404" max="6404" width="10.140625" style="2" customWidth="1"/>
    <col min="6405" max="6405" width="11.28515625" style="2" customWidth="1"/>
    <col min="6406" max="6406" width="11.7109375" style="2" customWidth="1"/>
    <col min="6407" max="6407" width="11.140625" style="2" customWidth="1"/>
    <col min="6408" max="6408" width="10.28515625" style="2" customWidth="1"/>
    <col min="6409" max="6409" width="10.85546875" style="2" customWidth="1"/>
    <col min="6410" max="6410" width="10.5703125" style="2" customWidth="1"/>
    <col min="6411" max="6411" width="9.85546875" style="2" customWidth="1"/>
    <col min="6412" max="6412" width="11.7109375" style="2" customWidth="1"/>
    <col min="6413" max="6413" width="11.5703125" style="2" customWidth="1"/>
    <col min="6414" max="6416" width="11.7109375" style="2" customWidth="1"/>
    <col min="6417" max="6417" width="11" style="2" customWidth="1"/>
    <col min="6418" max="6418" width="9.140625" style="2"/>
    <col min="6419" max="6419" width="5.7109375" style="2" customWidth="1"/>
    <col min="6420" max="6420" width="10.140625" style="2" customWidth="1"/>
    <col min="6421" max="6421" width="8.7109375" style="2" customWidth="1"/>
    <col min="6422" max="6655" width="9.140625" style="2"/>
    <col min="6656" max="6656" width="3.140625" style="2" customWidth="1"/>
    <col min="6657" max="6657" width="40.85546875" style="2" customWidth="1"/>
    <col min="6658" max="6658" width="6.42578125" style="2" customWidth="1"/>
    <col min="6659" max="6659" width="10.85546875" style="2" customWidth="1"/>
    <col min="6660" max="6660" width="10.140625" style="2" customWidth="1"/>
    <col min="6661" max="6661" width="11.28515625" style="2" customWidth="1"/>
    <col min="6662" max="6662" width="11.7109375" style="2" customWidth="1"/>
    <col min="6663" max="6663" width="11.140625" style="2" customWidth="1"/>
    <col min="6664" max="6664" width="10.28515625" style="2" customWidth="1"/>
    <col min="6665" max="6665" width="10.85546875" style="2" customWidth="1"/>
    <col min="6666" max="6666" width="10.5703125" style="2" customWidth="1"/>
    <col min="6667" max="6667" width="9.85546875" style="2" customWidth="1"/>
    <col min="6668" max="6668" width="11.7109375" style="2" customWidth="1"/>
    <col min="6669" max="6669" width="11.5703125" style="2" customWidth="1"/>
    <col min="6670" max="6672" width="11.7109375" style="2" customWidth="1"/>
    <col min="6673" max="6673" width="11" style="2" customWidth="1"/>
    <col min="6674" max="6674" width="9.140625" style="2"/>
    <col min="6675" max="6675" width="5.7109375" style="2" customWidth="1"/>
    <col min="6676" max="6676" width="10.140625" style="2" customWidth="1"/>
    <col min="6677" max="6677" width="8.7109375" style="2" customWidth="1"/>
    <col min="6678" max="6911" width="9.140625" style="2"/>
    <col min="6912" max="6912" width="3.140625" style="2" customWidth="1"/>
    <col min="6913" max="6913" width="40.85546875" style="2" customWidth="1"/>
    <col min="6914" max="6914" width="6.42578125" style="2" customWidth="1"/>
    <col min="6915" max="6915" width="10.85546875" style="2" customWidth="1"/>
    <col min="6916" max="6916" width="10.140625" style="2" customWidth="1"/>
    <col min="6917" max="6917" width="11.28515625" style="2" customWidth="1"/>
    <col min="6918" max="6918" width="11.7109375" style="2" customWidth="1"/>
    <col min="6919" max="6919" width="11.140625" style="2" customWidth="1"/>
    <col min="6920" max="6920" width="10.28515625" style="2" customWidth="1"/>
    <col min="6921" max="6921" width="10.85546875" style="2" customWidth="1"/>
    <col min="6922" max="6922" width="10.5703125" style="2" customWidth="1"/>
    <col min="6923" max="6923" width="9.85546875" style="2" customWidth="1"/>
    <col min="6924" max="6924" width="11.7109375" style="2" customWidth="1"/>
    <col min="6925" max="6925" width="11.5703125" style="2" customWidth="1"/>
    <col min="6926" max="6928" width="11.7109375" style="2" customWidth="1"/>
    <col min="6929" max="6929" width="11" style="2" customWidth="1"/>
    <col min="6930" max="6930" width="9.140625" style="2"/>
    <col min="6931" max="6931" width="5.7109375" style="2" customWidth="1"/>
    <col min="6932" max="6932" width="10.140625" style="2" customWidth="1"/>
    <col min="6933" max="6933" width="8.7109375" style="2" customWidth="1"/>
    <col min="6934" max="7167" width="9.140625" style="2"/>
    <col min="7168" max="7168" width="3.140625" style="2" customWidth="1"/>
    <col min="7169" max="7169" width="40.85546875" style="2" customWidth="1"/>
    <col min="7170" max="7170" width="6.42578125" style="2" customWidth="1"/>
    <col min="7171" max="7171" width="10.85546875" style="2" customWidth="1"/>
    <col min="7172" max="7172" width="10.140625" style="2" customWidth="1"/>
    <col min="7173" max="7173" width="11.28515625" style="2" customWidth="1"/>
    <col min="7174" max="7174" width="11.7109375" style="2" customWidth="1"/>
    <col min="7175" max="7175" width="11.140625" style="2" customWidth="1"/>
    <col min="7176" max="7176" width="10.28515625" style="2" customWidth="1"/>
    <col min="7177" max="7177" width="10.85546875" style="2" customWidth="1"/>
    <col min="7178" max="7178" width="10.5703125" style="2" customWidth="1"/>
    <col min="7179" max="7179" width="9.85546875" style="2" customWidth="1"/>
    <col min="7180" max="7180" width="11.7109375" style="2" customWidth="1"/>
    <col min="7181" max="7181" width="11.5703125" style="2" customWidth="1"/>
    <col min="7182" max="7184" width="11.7109375" style="2" customWidth="1"/>
    <col min="7185" max="7185" width="11" style="2" customWidth="1"/>
    <col min="7186" max="7186" width="9.140625" style="2"/>
    <col min="7187" max="7187" width="5.7109375" style="2" customWidth="1"/>
    <col min="7188" max="7188" width="10.140625" style="2" customWidth="1"/>
    <col min="7189" max="7189" width="8.7109375" style="2" customWidth="1"/>
    <col min="7190" max="7423" width="9.140625" style="2"/>
    <col min="7424" max="7424" width="3.140625" style="2" customWidth="1"/>
    <col min="7425" max="7425" width="40.85546875" style="2" customWidth="1"/>
    <col min="7426" max="7426" width="6.42578125" style="2" customWidth="1"/>
    <col min="7427" max="7427" width="10.85546875" style="2" customWidth="1"/>
    <col min="7428" max="7428" width="10.140625" style="2" customWidth="1"/>
    <col min="7429" max="7429" width="11.28515625" style="2" customWidth="1"/>
    <col min="7430" max="7430" width="11.7109375" style="2" customWidth="1"/>
    <col min="7431" max="7431" width="11.140625" style="2" customWidth="1"/>
    <col min="7432" max="7432" width="10.28515625" style="2" customWidth="1"/>
    <col min="7433" max="7433" width="10.85546875" style="2" customWidth="1"/>
    <col min="7434" max="7434" width="10.5703125" style="2" customWidth="1"/>
    <col min="7435" max="7435" width="9.85546875" style="2" customWidth="1"/>
    <col min="7436" max="7436" width="11.7109375" style="2" customWidth="1"/>
    <col min="7437" max="7437" width="11.5703125" style="2" customWidth="1"/>
    <col min="7438" max="7440" width="11.7109375" style="2" customWidth="1"/>
    <col min="7441" max="7441" width="11" style="2" customWidth="1"/>
    <col min="7442" max="7442" width="9.140625" style="2"/>
    <col min="7443" max="7443" width="5.7109375" style="2" customWidth="1"/>
    <col min="7444" max="7444" width="10.140625" style="2" customWidth="1"/>
    <col min="7445" max="7445" width="8.7109375" style="2" customWidth="1"/>
    <col min="7446" max="7679" width="9.140625" style="2"/>
    <col min="7680" max="7680" width="3.140625" style="2" customWidth="1"/>
    <col min="7681" max="7681" width="40.85546875" style="2" customWidth="1"/>
    <col min="7682" max="7682" width="6.42578125" style="2" customWidth="1"/>
    <col min="7683" max="7683" width="10.85546875" style="2" customWidth="1"/>
    <col min="7684" max="7684" width="10.140625" style="2" customWidth="1"/>
    <col min="7685" max="7685" width="11.28515625" style="2" customWidth="1"/>
    <col min="7686" max="7686" width="11.7109375" style="2" customWidth="1"/>
    <col min="7687" max="7687" width="11.140625" style="2" customWidth="1"/>
    <col min="7688" max="7688" width="10.28515625" style="2" customWidth="1"/>
    <col min="7689" max="7689" width="10.85546875" style="2" customWidth="1"/>
    <col min="7690" max="7690" width="10.5703125" style="2" customWidth="1"/>
    <col min="7691" max="7691" width="9.85546875" style="2" customWidth="1"/>
    <col min="7692" max="7692" width="11.7109375" style="2" customWidth="1"/>
    <col min="7693" max="7693" width="11.5703125" style="2" customWidth="1"/>
    <col min="7694" max="7696" width="11.7109375" style="2" customWidth="1"/>
    <col min="7697" max="7697" width="11" style="2" customWidth="1"/>
    <col min="7698" max="7698" width="9.140625" style="2"/>
    <col min="7699" max="7699" width="5.7109375" style="2" customWidth="1"/>
    <col min="7700" max="7700" width="10.140625" style="2" customWidth="1"/>
    <col min="7701" max="7701" width="8.7109375" style="2" customWidth="1"/>
    <col min="7702" max="7935" width="9.140625" style="2"/>
    <col min="7936" max="7936" width="3.140625" style="2" customWidth="1"/>
    <col min="7937" max="7937" width="40.85546875" style="2" customWidth="1"/>
    <col min="7938" max="7938" width="6.42578125" style="2" customWidth="1"/>
    <col min="7939" max="7939" width="10.85546875" style="2" customWidth="1"/>
    <col min="7940" max="7940" width="10.140625" style="2" customWidth="1"/>
    <col min="7941" max="7941" width="11.28515625" style="2" customWidth="1"/>
    <col min="7942" max="7942" width="11.7109375" style="2" customWidth="1"/>
    <col min="7943" max="7943" width="11.140625" style="2" customWidth="1"/>
    <col min="7944" max="7944" width="10.28515625" style="2" customWidth="1"/>
    <col min="7945" max="7945" width="10.85546875" style="2" customWidth="1"/>
    <col min="7946" max="7946" width="10.5703125" style="2" customWidth="1"/>
    <col min="7947" max="7947" width="9.85546875" style="2" customWidth="1"/>
    <col min="7948" max="7948" width="11.7109375" style="2" customWidth="1"/>
    <col min="7949" max="7949" width="11.5703125" style="2" customWidth="1"/>
    <col min="7950" max="7952" width="11.7109375" style="2" customWidth="1"/>
    <col min="7953" max="7953" width="11" style="2" customWidth="1"/>
    <col min="7954" max="7954" width="9.140625" style="2"/>
    <col min="7955" max="7955" width="5.7109375" style="2" customWidth="1"/>
    <col min="7956" max="7956" width="10.140625" style="2" customWidth="1"/>
    <col min="7957" max="7957" width="8.7109375" style="2" customWidth="1"/>
    <col min="7958" max="8191" width="9.140625" style="2"/>
    <col min="8192" max="8192" width="3.140625" style="2" customWidth="1"/>
    <col min="8193" max="8193" width="40.85546875" style="2" customWidth="1"/>
    <col min="8194" max="8194" width="6.42578125" style="2" customWidth="1"/>
    <col min="8195" max="8195" width="10.85546875" style="2" customWidth="1"/>
    <col min="8196" max="8196" width="10.140625" style="2" customWidth="1"/>
    <col min="8197" max="8197" width="11.28515625" style="2" customWidth="1"/>
    <col min="8198" max="8198" width="11.7109375" style="2" customWidth="1"/>
    <col min="8199" max="8199" width="11.140625" style="2" customWidth="1"/>
    <col min="8200" max="8200" width="10.28515625" style="2" customWidth="1"/>
    <col min="8201" max="8201" width="10.85546875" style="2" customWidth="1"/>
    <col min="8202" max="8202" width="10.5703125" style="2" customWidth="1"/>
    <col min="8203" max="8203" width="9.85546875" style="2" customWidth="1"/>
    <col min="8204" max="8204" width="11.7109375" style="2" customWidth="1"/>
    <col min="8205" max="8205" width="11.5703125" style="2" customWidth="1"/>
    <col min="8206" max="8208" width="11.7109375" style="2" customWidth="1"/>
    <col min="8209" max="8209" width="11" style="2" customWidth="1"/>
    <col min="8210" max="8210" width="9.140625" style="2"/>
    <col min="8211" max="8211" width="5.7109375" style="2" customWidth="1"/>
    <col min="8212" max="8212" width="10.140625" style="2" customWidth="1"/>
    <col min="8213" max="8213" width="8.7109375" style="2" customWidth="1"/>
    <col min="8214" max="8447" width="9.140625" style="2"/>
    <col min="8448" max="8448" width="3.140625" style="2" customWidth="1"/>
    <col min="8449" max="8449" width="40.85546875" style="2" customWidth="1"/>
    <col min="8450" max="8450" width="6.42578125" style="2" customWidth="1"/>
    <col min="8451" max="8451" width="10.85546875" style="2" customWidth="1"/>
    <col min="8452" max="8452" width="10.140625" style="2" customWidth="1"/>
    <col min="8453" max="8453" width="11.28515625" style="2" customWidth="1"/>
    <col min="8454" max="8454" width="11.7109375" style="2" customWidth="1"/>
    <col min="8455" max="8455" width="11.140625" style="2" customWidth="1"/>
    <col min="8456" max="8456" width="10.28515625" style="2" customWidth="1"/>
    <col min="8457" max="8457" width="10.85546875" style="2" customWidth="1"/>
    <col min="8458" max="8458" width="10.5703125" style="2" customWidth="1"/>
    <col min="8459" max="8459" width="9.85546875" style="2" customWidth="1"/>
    <col min="8460" max="8460" width="11.7109375" style="2" customWidth="1"/>
    <col min="8461" max="8461" width="11.5703125" style="2" customWidth="1"/>
    <col min="8462" max="8464" width="11.7109375" style="2" customWidth="1"/>
    <col min="8465" max="8465" width="11" style="2" customWidth="1"/>
    <col min="8466" max="8466" width="9.140625" style="2"/>
    <col min="8467" max="8467" width="5.7109375" style="2" customWidth="1"/>
    <col min="8468" max="8468" width="10.140625" style="2" customWidth="1"/>
    <col min="8469" max="8469" width="8.7109375" style="2" customWidth="1"/>
    <col min="8470" max="8703" width="9.140625" style="2"/>
    <col min="8704" max="8704" width="3.140625" style="2" customWidth="1"/>
    <col min="8705" max="8705" width="40.85546875" style="2" customWidth="1"/>
    <col min="8706" max="8706" width="6.42578125" style="2" customWidth="1"/>
    <col min="8707" max="8707" width="10.85546875" style="2" customWidth="1"/>
    <col min="8708" max="8708" width="10.140625" style="2" customWidth="1"/>
    <col min="8709" max="8709" width="11.28515625" style="2" customWidth="1"/>
    <col min="8710" max="8710" width="11.7109375" style="2" customWidth="1"/>
    <col min="8711" max="8711" width="11.140625" style="2" customWidth="1"/>
    <col min="8712" max="8712" width="10.28515625" style="2" customWidth="1"/>
    <col min="8713" max="8713" width="10.85546875" style="2" customWidth="1"/>
    <col min="8714" max="8714" width="10.5703125" style="2" customWidth="1"/>
    <col min="8715" max="8715" width="9.85546875" style="2" customWidth="1"/>
    <col min="8716" max="8716" width="11.7109375" style="2" customWidth="1"/>
    <col min="8717" max="8717" width="11.5703125" style="2" customWidth="1"/>
    <col min="8718" max="8720" width="11.7109375" style="2" customWidth="1"/>
    <col min="8721" max="8721" width="11" style="2" customWidth="1"/>
    <col min="8722" max="8722" width="9.140625" style="2"/>
    <col min="8723" max="8723" width="5.7109375" style="2" customWidth="1"/>
    <col min="8724" max="8724" width="10.140625" style="2" customWidth="1"/>
    <col min="8725" max="8725" width="8.7109375" style="2" customWidth="1"/>
    <col min="8726" max="8959" width="9.140625" style="2"/>
    <col min="8960" max="8960" width="3.140625" style="2" customWidth="1"/>
    <col min="8961" max="8961" width="40.85546875" style="2" customWidth="1"/>
    <col min="8962" max="8962" width="6.42578125" style="2" customWidth="1"/>
    <col min="8963" max="8963" width="10.85546875" style="2" customWidth="1"/>
    <col min="8964" max="8964" width="10.140625" style="2" customWidth="1"/>
    <col min="8965" max="8965" width="11.28515625" style="2" customWidth="1"/>
    <col min="8966" max="8966" width="11.7109375" style="2" customWidth="1"/>
    <col min="8967" max="8967" width="11.140625" style="2" customWidth="1"/>
    <col min="8968" max="8968" width="10.28515625" style="2" customWidth="1"/>
    <col min="8969" max="8969" width="10.85546875" style="2" customWidth="1"/>
    <col min="8970" max="8970" width="10.5703125" style="2" customWidth="1"/>
    <col min="8971" max="8971" width="9.85546875" style="2" customWidth="1"/>
    <col min="8972" max="8972" width="11.7109375" style="2" customWidth="1"/>
    <col min="8973" max="8973" width="11.5703125" style="2" customWidth="1"/>
    <col min="8974" max="8976" width="11.7109375" style="2" customWidth="1"/>
    <col min="8977" max="8977" width="11" style="2" customWidth="1"/>
    <col min="8978" max="8978" width="9.140625" style="2"/>
    <col min="8979" max="8979" width="5.7109375" style="2" customWidth="1"/>
    <col min="8980" max="8980" width="10.140625" style="2" customWidth="1"/>
    <col min="8981" max="8981" width="8.7109375" style="2" customWidth="1"/>
    <col min="8982" max="9215" width="9.140625" style="2"/>
    <col min="9216" max="9216" width="3.140625" style="2" customWidth="1"/>
    <col min="9217" max="9217" width="40.85546875" style="2" customWidth="1"/>
    <col min="9218" max="9218" width="6.42578125" style="2" customWidth="1"/>
    <col min="9219" max="9219" width="10.85546875" style="2" customWidth="1"/>
    <col min="9220" max="9220" width="10.140625" style="2" customWidth="1"/>
    <col min="9221" max="9221" width="11.28515625" style="2" customWidth="1"/>
    <col min="9222" max="9222" width="11.7109375" style="2" customWidth="1"/>
    <col min="9223" max="9223" width="11.140625" style="2" customWidth="1"/>
    <col min="9224" max="9224" width="10.28515625" style="2" customWidth="1"/>
    <col min="9225" max="9225" width="10.85546875" style="2" customWidth="1"/>
    <col min="9226" max="9226" width="10.5703125" style="2" customWidth="1"/>
    <col min="9227" max="9227" width="9.85546875" style="2" customWidth="1"/>
    <col min="9228" max="9228" width="11.7109375" style="2" customWidth="1"/>
    <col min="9229" max="9229" width="11.5703125" style="2" customWidth="1"/>
    <col min="9230" max="9232" width="11.7109375" style="2" customWidth="1"/>
    <col min="9233" max="9233" width="11" style="2" customWidth="1"/>
    <col min="9234" max="9234" width="9.140625" style="2"/>
    <col min="9235" max="9235" width="5.7109375" style="2" customWidth="1"/>
    <col min="9236" max="9236" width="10.140625" style="2" customWidth="1"/>
    <col min="9237" max="9237" width="8.7109375" style="2" customWidth="1"/>
    <col min="9238" max="9471" width="9.140625" style="2"/>
    <col min="9472" max="9472" width="3.140625" style="2" customWidth="1"/>
    <col min="9473" max="9473" width="40.85546875" style="2" customWidth="1"/>
    <col min="9474" max="9474" width="6.42578125" style="2" customWidth="1"/>
    <col min="9475" max="9475" width="10.85546875" style="2" customWidth="1"/>
    <col min="9476" max="9476" width="10.140625" style="2" customWidth="1"/>
    <col min="9477" max="9477" width="11.28515625" style="2" customWidth="1"/>
    <col min="9478" max="9478" width="11.7109375" style="2" customWidth="1"/>
    <col min="9479" max="9479" width="11.140625" style="2" customWidth="1"/>
    <col min="9480" max="9480" width="10.28515625" style="2" customWidth="1"/>
    <col min="9481" max="9481" width="10.85546875" style="2" customWidth="1"/>
    <col min="9482" max="9482" width="10.5703125" style="2" customWidth="1"/>
    <col min="9483" max="9483" width="9.85546875" style="2" customWidth="1"/>
    <col min="9484" max="9484" width="11.7109375" style="2" customWidth="1"/>
    <col min="9485" max="9485" width="11.5703125" style="2" customWidth="1"/>
    <col min="9486" max="9488" width="11.7109375" style="2" customWidth="1"/>
    <col min="9489" max="9489" width="11" style="2" customWidth="1"/>
    <col min="9490" max="9490" width="9.140625" style="2"/>
    <col min="9491" max="9491" width="5.7109375" style="2" customWidth="1"/>
    <col min="9492" max="9492" width="10.140625" style="2" customWidth="1"/>
    <col min="9493" max="9493" width="8.7109375" style="2" customWidth="1"/>
    <col min="9494" max="9727" width="9.140625" style="2"/>
    <col min="9728" max="9728" width="3.140625" style="2" customWidth="1"/>
    <col min="9729" max="9729" width="40.85546875" style="2" customWidth="1"/>
    <col min="9730" max="9730" width="6.42578125" style="2" customWidth="1"/>
    <col min="9731" max="9731" width="10.85546875" style="2" customWidth="1"/>
    <col min="9732" max="9732" width="10.140625" style="2" customWidth="1"/>
    <col min="9733" max="9733" width="11.28515625" style="2" customWidth="1"/>
    <col min="9734" max="9734" width="11.7109375" style="2" customWidth="1"/>
    <col min="9735" max="9735" width="11.140625" style="2" customWidth="1"/>
    <col min="9736" max="9736" width="10.28515625" style="2" customWidth="1"/>
    <col min="9737" max="9737" width="10.85546875" style="2" customWidth="1"/>
    <col min="9738" max="9738" width="10.5703125" style="2" customWidth="1"/>
    <col min="9739" max="9739" width="9.85546875" style="2" customWidth="1"/>
    <col min="9740" max="9740" width="11.7109375" style="2" customWidth="1"/>
    <col min="9741" max="9741" width="11.5703125" style="2" customWidth="1"/>
    <col min="9742" max="9744" width="11.7109375" style="2" customWidth="1"/>
    <col min="9745" max="9745" width="11" style="2" customWidth="1"/>
    <col min="9746" max="9746" width="9.140625" style="2"/>
    <col min="9747" max="9747" width="5.7109375" style="2" customWidth="1"/>
    <col min="9748" max="9748" width="10.140625" style="2" customWidth="1"/>
    <col min="9749" max="9749" width="8.7109375" style="2" customWidth="1"/>
    <col min="9750" max="9983" width="9.140625" style="2"/>
    <col min="9984" max="9984" width="3.140625" style="2" customWidth="1"/>
    <col min="9985" max="9985" width="40.85546875" style="2" customWidth="1"/>
    <col min="9986" max="9986" width="6.42578125" style="2" customWidth="1"/>
    <col min="9987" max="9987" width="10.85546875" style="2" customWidth="1"/>
    <col min="9988" max="9988" width="10.140625" style="2" customWidth="1"/>
    <col min="9989" max="9989" width="11.28515625" style="2" customWidth="1"/>
    <col min="9990" max="9990" width="11.7109375" style="2" customWidth="1"/>
    <col min="9991" max="9991" width="11.140625" style="2" customWidth="1"/>
    <col min="9992" max="9992" width="10.28515625" style="2" customWidth="1"/>
    <col min="9993" max="9993" width="10.85546875" style="2" customWidth="1"/>
    <col min="9994" max="9994" width="10.5703125" style="2" customWidth="1"/>
    <col min="9995" max="9995" width="9.85546875" style="2" customWidth="1"/>
    <col min="9996" max="9996" width="11.7109375" style="2" customWidth="1"/>
    <col min="9997" max="9997" width="11.5703125" style="2" customWidth="1"/>
    <col min="9998" max="10000" width="11.7109375" style="2" customWidth="1"/>
    <col min="10001" max="10001" width="11" style="2" customWidth="1"/>
    <col min="10002" max="10002" width="9.140625" style="2"/>
    <col min="10003" max="10003" width="5.7109375" style="2" customWidth="1"/>
    <col min="10004" max="10004" width="10.140625" style="2" customWidth="1"/>
    <col min="10005" max="10005" width="8.7109375" style="2" customWidth="1"/>
    <col min="10006" max="10239" width="9.140625" style="2"/>
    <col min="10240" max="10240" width="3.140625" style="2" customWidth="1"/>
    <col min="10241" max="10241" width="40.85546875" style="2" customWidth="1"/>
    <col min="10242" max="10242" width="6.42578125" style="2" customWidth="1"/>
    <col min="10243" max="10243" width="10.85546875" style="2" customWidth="1"/>
    <col min="10244" max="10244" width="10.140625" style="2" customWidth="1"/>
    <col min="10245" max="10245" width="11.28515625" style="2" customWidth="1"/>
    <col min="10246" max="10246" width="11.7109375" style="2" customWidth="1"/>
    <col min="10247" max="10247" width="11.140625" style="2" customWidth="1"/>
    <col min="10248" max="10248" width="10.28515625" style="2" customWidth="1"/>
    <col min="10249" max="10249" width="10.85546875" style="2" customWidth="1"/>
    <col min="10250" max="10250" width="10.5703125" style="2" customWidth="1"/>
    <col min="10251" max="10251" width="9.85546875" style="2" customWidth="1"/>
    <col min="10252" max="10252" width="11.7109375" style="2" customWidth="1"/>
    <col min="10253" max="10253" width="11.5703125" style="2" customWidth="1"/>
    <col min="10254" max="10256" width="11.7109375" style="2" customWidth="1"/>
    <col min="10257" max="10257" width="11" style="2" customWidth="1"/>
    <col min="10258" max="10258" width="9.140625" style="2"/>
    <col min="10259" max="10259" width="5.7109375" style="2" customWidth="1"/>
    <col min="10260" max="10260" width="10.140625" style="2" customWidth="1"/>
    <col min="10261" max="10261" width="8.7109375" style="2" customWidth="1"/>
    <col min="10262" max="10495" width="9.140625" style="2"/>
    <col min="10496" max="10496" width="3.140625" style="2" customWidth="1"/>
    <col min="10497" max="10497" width="40.85546875" style="2" customWidth="1"/>
    <col min="10498" max="10498" width="6.42578125" style="2" customWidth="1"/>
    <col min="10499" max="10499" width="10.85546875" style="2" customWidth="1"/>
    <col min="10500" max="10500" width="10.140625" style="2" customWidth="1"/>
    <col min="10501" max="10501" width="11.28515625" style="2" customWidth="1"/>
    <col min="10502" max="10502" width="11.7109375" style="2" customWidth="1"/>
    <col min="10503" max="10503" width="11.140625" style="2" customWidth="1"/>
    <col min="10504" max="10504" width="10.28515625" style="2" customWidth="1"/>
    <col min="10505" max="10505" width="10.85546875" style="2" customWidth="1"/>
    <col min="10506" max="10506" width="10.5703125" style="2" customWidth="1"/>
    <col min="10507" max="10507" width="9.85546875" style="2" customWidth="1"/>
    <col min="10508" max="10508" width="11.7109375" style="2" customWidth="1"/>
    <col min="10509" max="10509" width="11.5703125" style="2" customWidth="1"/>
    <col min="10510" max="10512" width="11.7109375" style="2" customWidth="1"/>
    <col min="10513" max="10513" width="11" style="2" customWidth="1"/>
    <col min="10514" max="10514" width="9.140625" style="2"/>
    <col min="10515" max="10515" width="5.7109375" style="2" customWidth="1"/>
    <col min="10516" max="10516" width="10.140625" style="2" customWidth="1"/>
    <col min="10517" max="10517" width="8.7109375" style="2" customWidth="1"/>
    <col min="10518" max="10751" width="9.140625" style="2"/>
    <col min="10752" max="10752" width="3.140625" style="2" customWidth="1"/>
    <col min="10753" max="10753" width="40.85546875" style="2" customWidth="1"/>
    <col min="10754" max="10754" width="6.42578125" style="2" customWidth="1"/>
    <col min="10755" max="10755" width="10.85546875" style="2" customWidth="1"/>
    <col min="10756" max="10756" width="10.140625" style="2" customWidth="1"/>
    <col min="10757" max="10757" width="11.28515625" style="2" customWidth="1"/>
    <col min="10758" max="10758" width="11.7109375" style="2" customWidth="1"/>
    <col min="10759" max="10759" width="11.140625" style="2" customWidth="1"/>
    <col min="10760" max="10760" width="10.28515625" style="2" customWidth="1"/>
    <col min="10761" max="10761" width="10.85546875" style="2" customWidth="1"/>
    <col min="10762" max="10762" width="10.5703125" style="2" customWidth="1"/>
    <col min="10763" max="10763" width="9.85546875" style="2" customWidth="1"/>
    <col min="10764" max="10764" width="11.7109375" style="2" customWidth="1"/>
    <col min="10765" max="10765" width="11.5703125" style="2" customWidth="1"/>
    <col min="10766" max="10768" width="11.7109375" style="2" customWidth="1"/>
    <col min="10769" max="10769" width="11" style="2" customWidth="1"/>
    <col min="10770" max="10770" width="9.140625" style="2"/>
    <col min="10771" max="10771" width="5.7109375" style="2" customWidth="1"/>
    <col min="10772" max="10772" width="10.140625" style="2" customWidth="1"/>
    <col min="10773" max="10773" width="8.7109375" style="2" customWidth="1"/>
    <col min="10774" max="11007" width="9.140625" style="2"/>
    <col min="11008" max="11008" width="3.140625" style="2" customWidth="1"/>
    <col min="11009" max="11009" width="40.85546875" style="2" customWidth="1"/>
    <col min="11010" max="11010" width="6.42578125" style="2" customWidth="1"/>
    <col min="11011" max="11011" width="10.85546875" style="2" customWidth="1"/>
    <col min="11012" max="11012" width="10.140625" style="2" customWidth="1"/>
    <col min="11013" max="11013" width="11.28515625" style="2" customWidth="1"/>
    <col min="11014" max="11014" width="11.7109375" style="2" customWidth="1"/>
    <col min="11015" max="11015" width="11.140625" style="2" customWidth="1"/>
    <col min="11016" max="11016" width="10.28515625" style="2" customWidth="1"/>
    <col min="11017" max="11017" width="10.85546875" style="2" customWidth="1"/>
    <col min="11018" max="11018" width="10.5703125" style="2" customWidth="1"/>
    <col min="11019" max="11019" width="9.85546875" style="2" customWidth="1"/>
    <col min="11020" max="11020" width="11.7109375" style="2" customWidth="1"/>
    <col min="11021" max="11021" width="11.5703125" style="2" customWidth="1"/>
    <col min="11022" max="11024" width="11.7109375" style="2" customWidth="1"/>
    <col min="11025" max="11025" width="11" style="2" customWidth="1"/>
    <col min="11026" max="11026" width="9.140625" style="2"/>
    <col min="11027" max="11027" width="5.7109375" style="2" customWidth="1"/>
    <col min="11028" max="11028" width="10.140625" style="2" customWidth="1"/>
    <col min="11029" max="11029" width="8.7109375" style="2" customWidth="1"/>
    <col min="11030" max="11263" width="9.140625" style="2"/>
    <col min="11264" max="11264" width="3.140625" style="2" customWidth="1"/>
    <col min="11265" max="11265" width="40.85546875" style="2" customWidth="1"/>
    <col min="11266" max="11266" width="6.42578125" style="2" customWidth="1"/>
    <col min="11267" max="11267" width="10.85546875" style="2" customWidth="1"/>
    <col min="11268" max="11268" width="10.140625" style="2" customWidth="1"/>
    <col min="11269" max="11269" width="11.28515625" style="2" customWidth="1"/>
    <col min="11270" max="11270" width="11.7109375" style="2" customWidth="1"/>
    <col min="11271" max="11271" width="11.140625" style="2" customWidth="1"/>
    <col min="11272" max="11272" width="10.28515625" style="2" customWidth="1"/>
    <col min="11273" max="11273" width="10.85546875" style="2" customWidth="1"/>
    <col min="11274" max="11274" width="10.5703125" style="2" customWidth="1"/>
    <col min="11275" max="11275" width="9.85546875" style="2" customWidth="1"/>
    <col min="11276" max="11276" width="11.7109375" style="2" customWidth="1"/>
    <col min="11277" max="11277" width="11.5703125" style="2" customWidth="1"/>
    <col min="11278" max="11280" width="11.7109375" style="2" customWidth="1"/>
    <col min="11281" max="11281" width="11" style="2" customWidth="1"/>
    <col min="11282" max="11282" width="9.140625" style="2"/>
    <col min="11283" max="11283" width="5.7109375" style="2" customWidth="1"/>
    <col min="11284" max="11284" width="10.140625" style="2" customWidth="1"/>
    <col min="11285" max="11285" width="8.7109375" style="2" customWidth="1"/>
    <col min="11286" max="11519" width="9.140625" style="2"/>
    <col min="11520" max="11520" width="3.140625" style="2" customWidth="1"/>
    <col min="11521" max="11521" width="40.85546875" style="2" customWidth="1"/>
    <col min="11522" max="11522" width="6.42578125" style="2" customWidth="1"/>
    <col min="11523" max="11523" width="10.85546875" style="2" customWidth="1"/>
    <col min="11524" max="11524" width="10.140625" style="2" customWidth="1"/>
    <col min="11525" max="11525" width="11.28515625" style="2" customWidth="1"/>
    <col min="11526" max="11526" width="11.7109375" style="2" customWidth="1"/>
    <col min="11527" max="11527" width="11.140625" style="2" customWidth="1"/>
    <col min="11528" max="11528" width="10.28515625" style="2" customWidth="1"/>
    <col min="11529" max="11529" width="10.85546875" style="2" customWidth="1"/>
    <col min="11530" max="11530" width="10.5703125" style="2" customWidth="1"/>
    <col min="11531" max="11531" width="9.85546875" style="2" customWidth="1"/>
    <col min="11532" max="11532" width="11.7109375" style="2" customWidth="1"/>
    <col min="11533" max="11533" width="11.5703125" style="2" customWidth="1"/>
    <col min="11534" max="11536" width="11.7109375" style="2" customWidth="1"/>
    <col min="11537" max="11537" width="11" style="2" customWidth="1"/>
    <col min="11538" max="11538" width="9.140625" style="2"/>
    <col min="11539" max="11539" width="5.7109375" style="2" customWidth="1"/>
    <col min="11540" max="11540" width="10.140625" style="2" customWidth="1"/>
    <col min="11541" max="11541" width="8.7109375" style="2" customWidth="1"/>
    <col min="11542" max="11775" width="9.140625" style="2"/>
    <col min="11776" max="11776" width="3.140625" style="2" customWidth="1"/>
    <col min="11777" max="11777" width="40.85546875" style="2" customWidth="1"/>
    <col min="11778" max="11778" width="6.42578125" style="2" customWidth="1"/>
    <col min="11779" max="11779" width="10.85546875" style="2" customWidth="1"/>
    <col min="11780" max="11780" width="10.140625" style="2" customWidth="1"/>
    <col min="11781" max="11781" width="11.28515625" style="2" customWidth="1"/>
    <col min="11782" max="11782" width="11.7109375" style="2" customWidth="1"/>
    <col min="11783" max="11783" width="11.140625" style="2" customWidth="1"/>
    <col min="11784" max="11784" width="10.28515625" style="2" customWidth="1"/>
    <col min="11785" max="11785" width="10.85546875" style="2" customWidth="1"/>
    <col min="11786" max="11786" width="10.5703125" style="2" customWidth="1"/>
    <col min="11787" max="11787" width="9.85546875" style="2" customWidth="1"/>
    <col min="11788" max="11788" width="11.7109375" style="2" customWidth="1"/>
    <col min="11789" max="11789" width="11.5703125" style="2" customWidth="1"/>
    <col min="11790" max="11792" width="11.7109375" style="2" customWidth="1"/>
    <col min="11793" max="11793" width="11" style="2" customWidth="1"/>
    <col min="11794" max="11794" width="9.140625" style="2"/>
    <col min="11795" max="11795" width="5.7109375" style="2" customWidth="1"/>
    <col min="11796" max="11796" width="10.140625" style="2" customWidth="1"/>
    <col min="11797" max="11797" width="8.7109375" style="2" customWidth="1"/>
    <col min="11798" max="12031" width="9.140625" style="2"/>
    <col min="12032" max="12032" width="3.140625" style="2" customWidth="1"/>
    <col min="12033" max="12033" width="40.85546875" style="2" customWidth="1"/>
    <col min="12034" max="12034" width="6.42578125" style="2" customWidth="1"/>
    <col min="12035" max="12035" width="10.85546875" style="2" customWidth="1"/>
    <col min="12036" max="12036" width="10.140625" style="2" customWidth="1"/>
    <col min="12037" max="12037" width="11.28515625" style="2" customWidth="1"/>
    <col min="12038" max="12038" width="11.7109375" style="2" customWidth="1"/>
    <col min="12039" max="12039" width="11.140625" style="2" customWidth="1"/>
    <col min="12040" max="12040" width="10.28515625" style="2" customWidth="1"/>
    <col min="12041" max="12041" width="10.85546875" style="2" customWidth="1"/>
    <col min="12042" max="12042" width="10.5703125" style="2" customWidth="1"/>
    <col min="12043" max="12043" width="9.85546875" style="2" customWidth="1"/>
    <col min="12044" max="12044" width="11.7109375" style="2" customWidth="1"/>
    <col min="12045" max="12045" width="11.5703125" style="2" customWidth="1"/>
    <col min="12046" max="12048" width="11.7109375" style="2" customWidth="1"/>
    <col min="12049" max="12049" width="11" style="2" customWidth="1"/>
    <col min="12050" max="12050" width="9.140625" style="2"/>
    <col min="12051" max="12051" width="5.7109375" style="2" customWidth="1"/>
    <col min="12052" max="12052" width="10.140625" style="2" customWidth="1"/>
    <col min="12053" max="12053" width="8.7109375" style="2" customWidth="1"/>
    <col min="12054" max="12287" width="9.140625" style="2"/>
    <col min="12288" max="12288" width="3.140625" style="2" customWidth="1"/>
    <col min="12289" max="12289" width="40.85546875" style="2" customWidth="1"/>
    <col min="12290" max="12290" width="6.42578125" style="2" customWidth="1"/>
    <col min="12291" max="12291" width="10.85546875" style="2" customWidth="1"/>
    <col min="12292" max="12292" width="10.140625" style="2" customWidth="1"/>
    <col min="12293" max="12293" width="11.28515625" style="2" customWidth="1"/>
    <col min="12294" max="12294" width="11.7109375" style="2" customWidth="1"/>
    <col min="12295" max="12295" width="11.140625" style="2" customWidth="1"/>
    <col min="12296" max="12296" width="10.28515625" style="2" customWidth="1"/>
    <col min="12297" max="12297" width="10.85546875" style="2" customWidth="1"/>
    <col min="12298" max="12298" width="10.5703125" style="2" customWidth="1"/>
    <col min="12299" max="12299" width="9.85546875" style="2" customWidth="1"/>
    <col min="12300" max="12300" width="11.7109375" style="2" customWidth="1"/>
    <col min="12301" max="12301" width="11.5703125" style="2" customWidth="1"/>
    <col min="12302" max="12304" width="11.7109375" style="2" customWidth="1"/>
    <col min="12305" max="12305" width="11" style="2" customWidth="1"/>
    <col min="12306" max="12306" width="9.140625" style="2"/>
    <col min="12307" max="12307" width="5.7109375" style="2" customWidth="1"/>
    <col min="12308" max="12308" width="10.140625" style="2" customWidth="1"/>
    <col min="12309" max="12309" width="8.7109375" style="2" customWidth="1"/>
    <col min="12310" max="12543" width="9.140625" style="2"/>
    <col min="12544" max="12544" width="3.140625" style="2" customWidth="1"/>
    <col min="12545" max="12545" width="40.85546875" style="2" customWidth="1"/>
    <col min="12546" max="12546" width="6.42578125" style="2" customWidth="1"/>
    <col min="12547" max="12547" width="10.85546875" style="2" customWidth="1"/>
    <col min="12548" max="12548" width="10.140625" style="2" customWidth="1"/>
    <col min="12549" max="12549" width="11.28515625" style="2" customWidth="1"/>
    <col min="12550" max="12550" width="11.7109375" style="2" customWidth="1"/>
    <col min="12551" max="12551" width="11.140625" style="2" customWidth="1"/>
    <col min="12552" max="12552" width="10.28515625" style="2" customWidth="1"/>
    <col min="12553" max="12553" width="10.85546875" style="2" customWidth="1"/>
    <col min="12554" max="12554" width="10.5703125" style="2" customWidth="1"/>
    <col min="12555" max="12555" width="9.85546875" style="2" customWidth="1"/>
    <col min="12556" max="12556" width="11.7109375" style="2" customWidth="1"/>
    <col min="12557" max="12557" width="11.5703125" style="2" customWidth="1"/>
    <col min="12558" max="12560" width="11.7109375" style="2" customWidth="1"/>
    <col min="12561" max="12561" width="11" style="2" customWidth="1"/>
    <col min="12562" max="12562" width="9.140625" style="2"/>
    <col min="12563" max="12563" width="5.7109375" style="2" customWidth="1"/>
    <col min="12564" max="12564" width="10.140625" style="2" customWidth="1"/>
    <col min="12565" max="12565" width="8.7109375" style="2" customWidth="1"/>
    <col min="12566" max="12799" width="9.140625" style="2"/>
    <col min="12800" max="12800" width="3.140625" style="2" customWidth="1"/>
    <col min="12801" max="12801" width="40.85546875" style="2" customWidth="1"/>
    <col min="12802" max="12802" width="6.42578125" style="2" customWidth="1"/>
    <col min="12803" max="12803" width="10.85546875" style="2" customWidth="1"/>
    <col min="12804" max="12804" width="10.140625" style="2" customWidth="1"/>
    <col min="12805" max="12805" width="11.28515625" style="2" customWidth="1"/>
    <col min="12806" max="12806" width="11.7109375" style="2" customWidth="1"/>
    <col min="12807" max="12807" width="11.140625" style="2" customWidth="1"/>
    <col min="12808" max="12808" width="10.28515625" style="2" customWidth="1"/>
    <col min="12809" max="12809" width="10.85546875" style="2" customWidth="1"/>
    <col min="12810" max="12810" width="10.5703125" style="2" customWidth="1"/>
    <col min="12811" max="12811" width="9.85546875" style="2" customWidth="1"/>
    <col min="12812" max="12812" width="11.7109375" style="2" customWidth="1"/>
    <col min="12813" max="12813" width="11.5703125" style="2" customWidth="1"/>
    <col min="12814" max="12816" width="11.7109375" style="2" customWidth="1"/>
    <col min="12817" max="12817" width="11" style="2" customWidth="1"/>
    <col min="12818" max="12818" width="9.140625" style="2"/>
    <col min="12819" max="12819" width="5.7109375" style="2" customWidth="1"/>
    <col min="12820" max="12820" width="10.140625" style="2" customWidth="1"/>
    <col min="12821" max="12821" width="8.7109375" style="2" customWidth="1"/>
    <col min="12822" max="13055" width="9.140625" style="2"/>
    <col min="13056" max="13056" width="3.140625" style="2" customWidth="1"/>
    <col min="13057" max="13057" width="40.85546875" style="2" customWidth="1"/>
    <col min="13058" max="13058" width="6.42578125" style="2" customWidth="1"/>
    <col min="13059" max="13059" width="10.85546875" style="2" customWidth="1"/>
    <col min="13060" max="13060" width="10.140625" style="2" customWidth="1"/>
    <col min="13061" max="13061" width="11.28515625" style="2" customWidth="1"/>
    <col min="13062" max="13062" width="11.7109375" style="2" customWidth="1"/>
    <col min="13063" max="13063" width="11.140625" style="2" customWidth="1"/>
    <col min="13064" max="13064" width="10.28515625" style="2" customWidth="1"/>
    <col min="13065" max="13065" width="10.85546875" style="2" customWidth="1"/>
    <col min="13066" max="13066" width="10.5703125" style="2" customWidth="1"/>
    <col min="13067" max="13067" width="9.85546875" style="2" customWidth="1"/>
    <col min="13068" max="13068" width="11.7109375" style="2" customWidth="1"/>
    <col min="13069" max="13069" width="11.5703125" style="2" customWidth="1"/>
    <col min="13070" max="13072" width="11.7109375" style="2" customWidth="1"/>
    <col min="13073" max="13073" width="11" style="2" customWidth="1"/>
    <col min="13074" max="13074" width="9.140625" style="2"/>
    <col min="13075" max="13075" width="5.7109375" style="2" customWidth="1"/>
    <col min="13076" max="13076" width="10.140625" style="2" customWidth="1"/>
    <col min="13077" max="13077" width="8.7109375" style="2" customWidth="1"/>
    <col min="13078" max="13311" width="9.140625" style="2"/>
    <col min="13312" max="13312" width="3.140625" style="2" customWidth="1"/>
    <col min="13313" max="13313" width="40.85546875" style="2" customWidth="1"/>
    <col min="13314" max="13314" width="6.42578125" style="2" customWidth="1"/>
    <col min="13315" max="13315" width="10.85546875" style="2" customWidth="1"/>
    <col min="13316" max="13316" width="10.140625" style="2" customWidth="1"/>
    <col min="13317" max="13317" width="11.28515625" style="2" customWidth="1"/>
    <col min="13318" max="13318" width="11.7109375" style="2" customWidth="1"/>
    <col min="13319" max="13319" width="11.140625" style="2" customWidth="1"/>
    <col min="13320" max="13320" width="10.28515625" style="2" customWidth="1"/>
    <col min="13321" max="13321" width="10.85546875" style="2" customWidth="1"/>
    <col min="13322" max="13322" width="10.5703125" style="2" customWidth="1"/>
    <col min="13323" max="13323" width="9.85546875" style="2" customWidth="1"/>
    <col min="13324" max="13324" width="11.7109375" style="2" customWidth="1"/>
    <col min="13325" max="13325" width="11.5703125" style="2" customWidth="1"/>
    <col min="13326" max="13328" width="11.7109375" style="2" customWidth="1"/>
    <col min="13329" max="13329" width="11" style="2" customWidth="1"/>
    <col min="13330" max="13330" width="9.140625" style="2"/>
    <col min="13331" max="13331" width="5.7109375" style="2" customWidth="1"/>
    <col min="13332" max="13332" width="10.140625" style="2" customWidth="1"/>
    <col min="13333" max="13333" width="8.7109375" style="2" customWidth="1"/>
    <col min="13334" max="13567" width="9.140625" style="2"/>
    <col min="13568" max="13568" width="3.140625" style="2" customWidth="1"/>
    <col min="13569" max="13569" width="40.85546875" style="2" customWidth="1"/>
    <col min="13570" max="13570" width="6.42578125" style="2" customWidth="1"/>
    <col min="13571" max="13571" width="10.85546875" style="2" customWidth="1"/>
    <col min="13572" max="13572" width="10.140625" style="2" customWidth="1"/>
    <col min="13573" max="13573" width="11.28515625" style="2" customWidth="1"/>
    <col min="13574" max="13574" width="11.7109375" style="2" customWidth="1"/>
    <col min="13575" max="13575" width="11.140625" style="2" customWidth="1"/>
    <col min="13576" max="13576" width="10.28515625" style="2" customWidth="1"/>
    <col min="13577" max="13577" width="10.85546875" style="2" customWidth="1"/>
    <col min="13578" max="13578" width="10.5703125" style="2" customWidth="1"/>
    <col min="13579" max="13579" width="9.85546875" style="2" customWidth="1"/>
    <col min="13580" max="13580" width="11.7109375" style="2" customWidth="1"/>
    <col min="13581" max="13581" width="11.5703125" style="2" customWidth="1"/>
    <col min="13582" max="13584" width="11.7109375" style="2" customWidth="1"/>
    <col min="13585" max="13585" width="11" style="2" customWidth="1"/>
    <col min="13586" max="13586" width="9.140625" style="2"/>
    <col min="13587" max="13587" width="5.7109375" style="2" customWidth="1"/>
    <col min="13588" max="13588" width="10.140625" style="2" customWidth="1"/>
    <col min="13589" max="13589" width="8.7109375" style="2" customWidth="1"/>
    <col min="13590" max="13823" width="9.140625" style="2"/>
    <col min="13824" max="13824" width="3.140625" style="2" customWidth="1"/>
    <col min="13825" max="13825" width="40.85546875" style="2" customWidth="1"/>
    <col min="13826" max="13826" width="6.42578125" style="2" customWidth="1"/>
    <col min="13827" max="13827" width="10.85546875" style="2" customWidth="1"/>
    <col min="13828" max="13828" width="10.140625" style="2" customWidth="1"/>
    <col min="13829" max="13829" width="11.28515625" style="2" customWidth="1"/>
    <col min="13830" max="13830" width="11.7109375" style="2" customWidth="1"/>
    <col min="13831" max="13831" width="11.140625" style="2" customWidth="1"/>
    <col min="13832" max="13832" width="10.28515625" style="2" customWidth="1"/>
    <col min="13833" max="13833" width="10.85546875" style="2" customWidth="1"/>
    <col min="13834" max="13834" width="10.5703125" style="2" customWidth="1"/>
    <col min="13835" max="13835" width="9.85546875" style="2" customWidth="1"/>
    <col min="13836" max="13836" width="11.7109375" style="2" customWidth="1"/>
    <col min="13837" max="13837" width="11.5703125" style="2" customWidth="1"/>
    <col min="13838" max="13840" width="11.7109375" style="2" customWidth="1"/>
    <col min="13841" max="13841" width="11" style="2" customWidth="1"/>
    <col min="13842" max="13842" width="9.140625" style="2"/>
    <col min="13843" max="13843" width="5.7109375" style="2" customWidth="1"/>
    <col min="13844" max="13844" width="10.140625" style="2" customWidth="1"/>
    <col min="13845" max="13845" width="8.7109375" style="2" customWidth="1"/>
    <col min="13846" max="14079" width="9.140625" style="2"/>
    <col min="14080" max="14080" width="3.140625" style="2" customWidth="1"/>
    <col min="14081" max="14081" width="40.85546875" style="2" customWidth="1"/>
    <col min="14082" max="14082" width="6.42578125" style="2" customWidth="1"/>
    <col min="14083" max="14083" width="10.85546875" style="2" customWidth="1"/>
    <col min="14084" max="14084" width="10.140625" style="2" customWidth="1"/>
    <col min="14085" max="14085" width="11.28515625" style="2" customWidth="1"/>
    <col min="14086" max="14086" width="11.7109375" style="2" customWidth="1"/>
    <col min="14087" max="14087" width="11.140625" style="2" customWidth="1"/>
    <col min="14088" max="14088" width="10.28515625" style="2" customWidth="1"/>
    <col min="14089" max="14089" width="10.85546875" style="2" customWidth="1"/>
    <col min="14090" max="14090" width="10.5703125" style="2" customWidth="1"/>
    <col min="14091" max="14091" width="9.85546875" style="2" customWidth="1"/>
    <col min="14092" max="14092" width="11.7109375" style="2" customWidth="1"/>
    <col min="14093" max="14093" width="11.5703125" style="2" customWidth="1"/>
    <col min="14094" max="14096" width="11.7109375" style="2" customWidth="1"/>
    <col min="14097" max="14097" width="11" style="2" customWidth="1"/>
    <col min="14098" max="14098" width="9.140625" style="2"/>
    <col min="14099" max="14099" width="5.7109375" style="2" customWidth="1"/>
    <col min="14100" max="14100" width="10.140625" style="2" customWidth="1"/>
    <col min="14101" max="14101" width="8.7109375" style="2" customWidth="1"/>
    <col min="14102" max="14335" width="9.140625" style="2"/>
    <col min="14336" max="14336" width="3.140625" style="2" customWidth="1"/>
    <col min="14337" max="14337" width="40.85546875" style="2" customWidth="1"/>
    <col min="14338" max="14338" width="6.42578125" style="2" customWidth="1"/>
    <col min="14339" max="14339" width="10.85546875" style="2" customWidth="1"/>
    <col min="14340" max="14340" width="10.140625" style="2" customWidth="1"/>
    <col min="14341" max="14341" width="11.28515625" style="2" customWidth="1"/>
    <col min="14342" max="14342" width="11.7109375" style="2" customWidth="1"/>
    <col min="14343" max="14343" width="11.140625" style="2" customWidth="1"/>
    <col min="14344" max="14344" width="10.28515625" style="2" customWidth="1"/>
    <col min="14345" max="14345" width="10.85546875" style="2" customWidth="1"/>
    <col min="14346" max="14346" width="10.5703125" style="2" customWidth="1"/>
    <col min="14347" max="14347" width="9.85546875" style="2" customWidth="1"/>
    <col min="14348" max="14348" width="11.7109375" style="2" customWidth="1"/>
    <col min="14349" max="14349" width="11.5703125" style="2" customWidth="1"/>
    <col min="14350" max="14352" width="11.7109375" style="2" customWidth="1"/>
    <col min="14353" max="14353" width="11" style="2" customWidth="1"/>
    <col min="14354" max="14354" width="9.140625" style="2"/>
    <col min="14355" max="14355" width="5.7109375" style="2" customWidth="1"/>
    <col min="14356" max="14356" width="10.140625" style="2" customWidth="1"/>
    <col min="14357" max="14357" width="8.7109375" style="2" customWidth="1"/>
    <col min="14358" max="14591" width="9.140625" style="2"/>
    <col min="14592" max="14592" width="3.140625" style="2" customWidth="1"/>
    <col min="14593" max="14593" width="40.85546875" style="2" customWidth="1"/>
    <col min="14594" max="14594" width="6.42578125" style="2" customWidth="1"/>
    <col min="14595" max="14595" width="10.85546875" style="2" customWidth="1"/>
    <col min="14596" max="14596" width="10.140625" style="2" customWidth="1"/>
    <col min="14597" max="14597" width="11.28515625" style="2" customWidth="1"/>
    <col min="14598" max="14598" width="11.7109375" style="2" customWidth="1"/>
    <col min="14599" max="14599" width="11.140625" style="2" customWidth="1"/>
    <col min="14600" max="14600" width="10.28515625" style="2" customWidth="1"/>
    <col min="14601" max="14601" width="10.85546875" style="2" customWidth="1"/>
    <col min="14602" max="14602" width="10.5703125" style="2" customWidth="1"/>
    <col min="14603" max="14603" width="9.85546875" style="2" customWidth="1"/>
    <col min="14604" max="14604" width="11.7109375" style="2" customWidth="1"/>
    <col min="14605" max="14605" width="11.5703125" style="2" customWidth="1"/>
    <col min="14606" max="14608" width="11.7109375" style="2" customWidth="1"/>
    <col min="14609" max="14609" width="11" style="2" customWidth="1"/>
    <col min="14610" max="14610" width="9.140625" style="2"/>
    <col min="14611" max="14611" width="5.7109375" style="2" customWidth="1"/>
    <col min="14612" max="14612" width="10.140625" style="2" customWidth="1"/>
    <col min="14613" max="14613" width="8.7109375" style="2" customWidth="1"/>
    <col min="14614" max="14847" width="9.140625" style="2"/>
    <col min="14848" max="14848" width="3.140625" style="2" customWidth="1"/>
    <col min="14849" max="14849" width="40.85546875" style="2" customWidth="1"/>
    <col min="14850" max="14850" width="6.42578125" style="2" customWidth="1"/>
    <col min="14851" max="14851" width="10.85546875" style="2" customWidth="1"/>
    <col min="14852" max="14852" width="10.140625" style="2" customWidth="1"/>
    <col min="14853" max="14853" width="11.28515625" style="2" customWidth="1"/>
    <col min="14854" max="14854" width="11.7109375" style="2" customWidth="1"/>
    <col min="14855" max="14855" width="11.140625" style="2" customWidth="1"/>
    <col min="14856" max="14856" width="10.28515625" style="2" customWidth="1"/>
    <col min="14857" max="14857" width="10.85546875" style="2" customWidth="1"/>
    <col min="14858" max="14858" width="10.5703125" style="2" customWidth="1"/>
    <col min="14859" max="14859" width="9.85546875" style="2" customWidth="1"/>
    <col min="14860" max="14860" width="11.7109375" style="2" customWidth="1"/>
    <col min="14861" max="14861" width="11.5703125" style="2" customWidth="1"/>
    <col min="14862" max="14864" width="11.7109375" style="2" customWidth="1"/>
    <col min="14865" max="14865" width="11" style="2" customWidth="1"/>
    <col min="14866" max="14866" width="9.140625" style="2"/>
    <col min="14867" max="14867" width="5.7109375" style="2" customWidth="1"/>
    <col min="14868" max="14868" width="10.140625" style="2" customWidth="1"/>
    <col min="14869" max="14869" width="8.7109375" style="2" customWidth="1"/>
    <col min="14870" max="15103" width="9.140625" style="2"/>
    <col min="15104" max="15104" width="3.140625" style="2" customWidth="1"/>
    <col min="15105" max="15105" width="40.85546875" style="2" customWidth="1"/>
    <col min="15106" max="15106" width="6.42578125" style="2" customWidth="1"/>
    <col min="15107" max="15107" width="10.85546875" style="2" customWidth="1"/>
    <col min="15108" max="15108" width="10.140625" style="2" customWidth="1"/>
    <col min="15109" max="15109" width="11.28515625" style="2" customWidth="1"/>
    <col min="15110" max="15110" width="11.7109375" style="2" customWidth="1"/>
    <col min="15111" max="15111" width="11.140625" style="2" customWidth="1"/>
    <col min="15112" max="15112" width="10.28515625" style="2" customWidth="1"/>
    <col min="15113" max="15113" width="10.85546875" style="2" customWidth="1"/>
    <col min="15114" max="15114" width="10.5703125" style="2" customWidth="1"/>
    <col min="15115" max="15115" width="9.85546875" style="2" customWidth="1"/>
    <col min="15116" max="15116" width="11.7109375" style="2" customWidth="1"/>
    <col min="15117" max="15117" width="11.5703125" style="2" customWidth="1"/>
    <col min="15118" max="15120" width="11.7109375" style="2" customWidth="1"/>
    <col min="15121" max="15121" width="11" style="2" customWidth="1"/>
    <col min="15122" max="15122" width="9.140625" style="2"/>
    <col min="15123" max="15123" width="5.7109375" style="2" customWidth="1"/>
    <col min="15124" max="15124" width="10.140625" style="2" customWidth="1"/>
    <col min="15125" max="15125" width="8.7109375" style="2" customWidth="1"/>
    <col min="15126" max="15359" width="9.140625" style="2"/>
    <col min="15360" max="15360" width="3.140625" style="2" customWidth="1"/>
    <col min="15361" max="15361" width="40.85546875" style="2" customWidth="1"/>
    <col min="15362" max="15362" width="6.42578125" style="2" customWidth="1"/>
    <col min="15363" max="15363" width="10.85546875" style="2" customWidth="1"/>
    <col min="15364" max="15364" width="10.140625" style="2" customWidth="1"/>
    <col min="15365" max="15365" width="11.28515625" style="2" customWidth="1"/>
    <col min="15366" max="15366" width="11.7109375" style="2" customWidth="1"/>
    <col min="15367" max="15367" width="11.140625" style="2" customWidth="1"/>
    <col min="15368" max="15368" width="10.28515625" style="2" customWidth="1"/>
    <col min="15369" max="15369" width="10.85546875" style="2" customWidth="1"/>
    <col min="15370" max="15370" width="10.5703125" style="2" customWidth="1"/>
    <col min="15371" max="15371" width="9.85546875" style="2" customWidth="1"/>
    <col min="15372" max="15372" width="11.7109375" style="2" customWidth="1"/>
    <col min="15373" max="15373" width="11.5703125" style="2" customWidth="1"/>
    <col min="15374" max="15376" width="11.7109375" style="2" customWidth="1"/>
    <col min="15377" max="15377" width="11" style="2" customWidth="1"/>
    <col min="15378" max="15378" width="9.140625" style="2"/>
    <col min="15379" max="15379" width="5.7109375" style="2" customWidth="1"/>
    <col min="15380" max="15380" width="10.140625" style="2" customWidth="1"/>
    <col min="15381" max="15381" width="8.7109375" style="2" customWidth="1"/>
    <col min="15382" max="15615" width="9.140625" style="2"/>
    <col min="15616" max="15616" width="3.140625" style="2" customWidth="1"/>
    <col min="15617" max="15617" width="40.85546875" style="2" customWidth="1"/>
    <col min="15618" max="15618" width="6.42578125" style="2" customWidth="1"/>
    <col min="15619" max="15619" width="10.85546875" style="2" customWidth="1"/>
    <col min="15620" max="15620" width="10.140625" style="2" customWidth="1"/>
    <col min="15621" max="15621" width="11.28515625" style="2" customWidth="1"/>
    <col min="15622" max="15622" width="11.7109375" style="2" customWidth="1"/>
    <col min="15623" max="15623" width="11.140625" style="2" customWidth="1"/>
    <col min="15624" max="15624" width="10.28515625" style="2" customWidth="1"/>
    <col min="15625" max="15625" width="10.85546875" style="2" customWidth="1"/>
    <col min="15626" max="15626" width="10.5703125" style="2" customWidth="1"/>
    <col min="15627" max="15627" width="9.85546875" style="2" customWidth="1"/>
    <col min="15628" max="15628" width="11.7109375" style="2" customWidth="1"/>
    <col min="15629" max="15629" width="11.5703125" style="2" customWidth="1"/>
    <col min="15630" max="15632" width="11.7109375" style="2" customWidth="1"/>
    <col min="15633" max="15633" width="11" style="2" customWidth="1"/>
    <col min="15634" max="15634" width="9.140625" style="2"/>
    <col min="15635" max="15635" width="5.7109375" style="2" customWidth="1"/>
    <col min="15636" max="15636" width="10.140625" style="2" customWidth="1"/>
    <col min="15637" max="15637" width="8.7109375" style="2" customWidth="1"/>
    <col min="15638" max="15871" width="9.140625" style="2"/>
    <col min="15872" max="15872" width="3.140625" style="2" customWidth="1"/>
    <col min="15873" max="15873" width="40.85546875" style="2" customWidth="1"/>
    <col min="15874" max="15874" width="6.42578125" style="2" customWidth="1"/>
    <col min="15875" max="15875" width="10.85546875" style="2" customWidth="1"/>
    <col min="15876" max="15876" width="10.140625" style="2" customWidth="1"/>
    <col min="15877" max="15877" width="11.28515625" style="2" customWidth="1"/>
    <col min="15878" max="15878" width="11.7109375" style="2" customWidth="1"/>
    <col min="15879" max="15879" width="11.140625" style="2" customWidth="1"/>
    <col min="15880" max="15880" width="10.28515625" style="2" customWidth="1"/>
    <col min="15881" max="15881" width="10.85546875" style="2" customWidth="1"/>
    <col min="15882" max="15882" width="10.5703125" style="2" customWidth="1"/>
    <col min="15883" max="15883" width="9.85546875" style="2" customWidth="1"/>
    <col min="15884" max="15884" width="11.7109375" style="2" customWidth="1"/>
    <col min="15885" max="15885" width="11.5703125" style="2" customWidth="1"/>
    <col min="15886" max="15888" width="11.7109375" style="2" customWidth="1"/>
    <col min="15889" max="15889" width="11" style="2" customWidth="1"/>
    <col min="15890" max="15890" width="9.140625" style="2"/>
    <col min="15891" max="15891" width="5.7109375" style="2" customWidth="1"/>
    <col min="15892" max="15892" width="10.140625" style="2" customWidth="1"/>
    <col min="15893" max="15893" width="8.7109375" style="2" customWidth="1"/>
    <col min="15894" max="16127" width="9.140625" style="2"/>
    <col min="16128" max="16128" width="3.140625" style="2" customWidth="1"/>
    <col min="16129" max="16129" width="40.85546875" style="2" customWidth="1"/>
    <col min="16130" max="16130" width="6.42578125" style="2" customWidth="1"/>
    <col min="16131" max="16131" width="10.85546875" style="2" customWidth="1"/>
    <col min="16132" max="16132" width="10.140625" style="2" customWidth="1"/>
    <col min="16133" max="16133" width="11.28515625" style="2" customWidth="1"/>
    <col min="16134" max="16134" width="11.7109375" style="2" customWidth="1"/>
    <col min="16135" max="16135" width="11.140625" style="2" customWidth="1"/>
    <col min="16136" max="16136" width="10.28515625" style="2" customWidth="1"/>
    <col min="16137" max="16137" width="10.85546875" style="2" customWidth="1"/>
    <col min="16138" max="16138" width="10.5703125" style="2" customWidth="1"/>
    <col min="16139" max="16139" width="9.85546875" style="2" customWidth="1"/>
    <col min="16140" max="16140" width="11.7109375" style="2" customWidth="1"/>
    <col min="16141" max="16141" width="11.5703125" style="2" customWidth="1"/>
    <col min="16142" max="16144" width="11.7109375" style="2" customWidth="1"/>
    <col min="16145" max="16145" width="11" style="2" customWidth="1"/>
    <col min="16146" max="16146" width="9.140625" style="2"/>
    <col min="16147" max="16147" width="5.7109375" style="2" customWidth="1"/>
    <col min="16148" max="16148" width="10.140625" style="2" customWidth="1"/>
    <col min="16149" max="16149" width="8.7109375" style="2" customWidth="1"/>
    <col min="16150" max="16384" width="9.140625" style="2"/>
  </cols>
  <sheetData>
    <row r="1" spans="1:21" ht="14.25" x14ac:dyDescent="0.25">
      <c r="A1" s="126" t="s">
        <v>0</v>
      </c>
      <c r="B1" s="126"/>
      <c r="C1" s="126"/>
      <c r="D1" s="1"/>
      <c r="E1" s="1"/>
    </row>
    <row r="2" spans="1:21" ht="13.5" customHeight="1" x14ac:dyDescent="0.25">
      <c r="A2" s="127" t="s">
        <v>1</v>
      </c>
      <c r="B2" s="127"/>
      <c r="C2" s="127"/>
      <c r="D2" s="3"/>
      <c r="E2" s="3"/>
    </row>
    <row r="3" spans="1:21" x14ac:dyDescent="0.25">
      <c r="A3" s="127"/>
      <c r="B3" s="127"/>
      <c r="C3" s="127"/>
      <c r="D3" s="3"/>
      <c r="E3" s="3"/>
    </row>
    <row r="4" spans="1:21" ht="11.25" customHeight="1" x14ac:dyDescent="0.25">
      <c r="A4" s="127"/>
      <c r="B4" s="127"/>
      <c r="C4" s="127"/>
      <c r="D4" s="3"/>
      <c r="E4" s="3"/>
    </row>
    <row r="5" spans="1:21" ht="25.5" customHeight="1" x14ac:dyDescent="0.25">
      <c r="A5" s="128"/>
      <c r="B5" s="128"/>
      <c r="C5" s="128"/>
    </row>
    <row r="6" spans="1:21" ht="10.5" customHeight="1" x14ac:dyDescent="0.25">
      <c r="A6" s="129" t="s">
        <v>2</v>
      </c>
      <c r="B6" s="129"/>
      <c r="C6" s="129"/>
    </row>
    <row r="7" spans="1:21" ht="25.5" customHeight="1" x14ac:dyDescent="0.25">
      <c r="A7" s="128"/>
      <c r="B7" s="128"/>
      <c r="C7" s="128"/>
    </row>
    <row r="8" spans="1:21" ht="10.5" customHeight="1" x14ac:dyDescent="0.25">
      <c r="A8" s="130" t="s">
        <v>3</v>
      </c>
      <c r="B8" s="130"/>
      <c r="C8" s="130"/>
    </row>
    <row r="9" spans="1:21" ht="24.75" customHeight="1" x14ac:dyDescent="0.25">
      <c r="A9" s="128"/>
      <c r="B9" s="128"/>
      <c r="C9" s="128"/>
    </row>
    <row r="10" spans="1:21" ht="10.5" customHeight="1" x14ac:dyDescent="0.25">
      <c r="A10" s="130" t="s">
        <v>4</v>
      </c>
      <c r="B10" s="130"/>
      <c r="C10" s="130"/>
    </row>
    <row r="11" spans="1:21" ht="21" customHeight="1" x14ac:dyDescent="0.25">
      <c r="A11" s="131" t="s">
        <v>180</v>
      </c>
      <c r="B11" s="132"/>
      <c r="C11" s="132"/>
    </row>
    <row r="12" spans="1:21" ht="17.25" x14ac:dyDescent="0.3">
      <c r="A12" s="133" t="s">
        <v>5</v>
      </c>
      <c r="B12" s="133"/>
      <c r="C12" s="133"/>
      <c r="D12" s="133"/>
      <c r="E12" s="133"/>
      <c r="F12" s="133"/>
      <c r="G12" s="133"/>
      <c r="H12" s="133"/>
      <c r="I12" s="133"/>
      <c r="J12" s="133"/>
      <c r="K12" s="133"/>
      <c r="L12" s="133"/>
      <c r="M12" s="133"/>
      <c r="N12" s="133"/>
      <c r="O12" s="133"/>
      <c r="P12" s="133"/>
      <c r="Q12" s="133"/>
      <c r="R12" s="133"/>
      <c r="S12" s="133"/>
      <c r="T12" s="133"/>
      <c r="U12" s="133"/>
    </row>
    <row r="13" spans="1:21" ht="13.5" customHeight="1" x14ac:dyDescent="0.25">
      <c r="A13" s="134" t="s">
        <v>182</v>
      </c>
      <c r="B13" s="134"/>
      <c r="C13" s="134"/>
      <c r="D13" s="134"/>
      <c r="E13" s="134"/>
      <c r="F13" s="134"/>
      <c r="G13" s="134"/>
      <c r="H13" s="134"/>
      <c r="I13" s="134"/>
      <c r="J13" s="134"/>
      <c r="K13" s="134"/>
      <c r="L13" s="134"/>
      <c r="M13" s="134"/>
      <c r="N13" s="134"/>
      <c r="O13" s="134"/>
      <c r="P13" s="134"/>
      <c r="Q13" s="134"/>
      <c r="R13" s="134"/>
      <c r="S13" s="134"/>
      <c r="T13" s="134"/>
      <c r="U13" s="134"/>
    </row>
    <row r="14" spans="1:21" ht="27" customHeight="1" thickBot="1" x14ac:dyDescent="0.3">
      <c r="A14" s="134"/>
      <c r="B14" s="134"/>
      <c r="C14" s="134"/>
      <c r="D14" s="134"/>
      <c r="E14" s="134"/>
      <c r="F14" s="134"/>
      <c r="G14" s="134"/>
      <c r="H14" s="134"/>
      <c r="I14" s="134"/>
      <c r="J14" s="134"/>
      <c r="K14" s="134"/>
      <c r="L14" s="134"/>
      <c r="M14" s="134"/>
      <c r="N14" s="134"/>
      <c r="O14" s="134"/>
      <c r="P14" s="134"/>
      <c r="Q14" s="134"/>
      <c r="R14" s="134"/>
      <c r="S14" s="134"/>
      <c r="T14" s="134"/>
      <c r="U14" s="134"/>
    </row>
    <row r="15" spans="1:21" s="4" customFormat="1" ht="211.5" customHeight="1" x14ac:dyDescent="0.25">
      <c r="A15" s="135" t="s">
        <v>6</v>
      </c>
      <c r="B15" s="137" t="s">
        <v>7</v>
      </c>
      <c r="C15" s="139" t="s">
        <v>8</v>
      </c>
      <c r="D15" s="139" t="s">
        <v>9</v>
      </c>
      <c r="E15" s="139" t="s">
        <v>10</v>
      </c>
      <c r="F15" s="139" t="s">
        <v>11</v>
      </c>
      <c r="G15" s="139" t="s">
        <v>12</v>
      </c>
      <c r="H15" s="139" t="s">
        <v>13</v>
      </c>
      <c r="I15" s="139" t="s">
        <v>14</v>
      </c>
      <c r="J15" s="139" t="s">
        <v>15</v>
      </c>
      <c r="K15" s="139" t="s">
        <v>16</v>
      </c>
      <c r="L15" s="141" t="s">
        <v>184</v>
      </c>
      <c r="M15" s="141" t="s">
        <v>178</v>
      </c>
      <c r="N15" s="141" t="s">
        <v>183</v>
      </c>
      <c r="O15" s="141" t="s">
        <v>17</v>
      </c>
      <c r="P15" s="141" t="s">
        <v>18</v>
      </c>
      <c r="Q15" s="141" t="s">
        <v>19</v>
      </c>
      <c r="R15" s="139" t="s">
        <v>20</v>
      </c>
      <c r="S15" s="141" t="s">
        <v>179</v>
      </c>
      <c r="T15" s="141"/>
      <c r="U15" s="142" t="s">
        <v>21</v>
      </c>
    </row>
    <row r="16" spans="1:21" s="4" customFormat="1" ht="39.75" customHeight="1" x14ac:dyDescent="0.25">
      <c r="A16" s="136"/>
      <c r="B16" s="138"/>
      <c r="C16" s="140"/>
      <c r="D16" s="140"/>
      <c r="E16" s="140"/>
      <c r="F16" s="140"/>
      <c r="G16" s="140"/>
      <c r="H16" s="140"/>
      <c r="I16" s="140"/>
      <c r="J16" s="140"/>
      <c r="K16" s="140"/>
      <c r="L16" s="144"/>
      <c r="M16" s="144"/>
      <c r="N16" s="144"/>
      <c r="O16" s="144"/>
      <c r="P16" s="144"/>
      <c r="Q16" s="144"/>
      <c r="R16" s="140"/>
      <c r="S16" s="125" t="s">
        <v>22</v>
      </c>
      <c r="T16" s="125" t="s">
        <v>23</v>
      </c>
      <c r="U16" s="143"/>
    </row>
    <row r="17" spans="1:27" s="4" customFormat="1" x14ac:dyDescent="0.25">
      <c r="A17" s="5"/>
      <c r="B17" s="124" t="s">
        <v>24</v>
      </c>
      <c r="C17" s="124">
        <v>1</v>
      </c>
      <c r="D17" s="124">
        <v>2</v>
      </c>
      <c r="E17" s="124">
        <v>3</v>
      </c>
      <c r="F17" s="124">
        <v>4</v>
      </c>
      <c r="G17" s="124">
        <v>5</v>
      </c>
      <c r="H17" s="124">
        <v>6</v>
      </c>
      <c r="I17" s="124">
        <v>7</v>
      </c>
      <c r="J17" s="124">
        <v>8</v>
      </c>
      <c r="K17" s="124">
        <v>9</v>
      </c>
      <c r="L17" s="124">
        <v>10</v>
      </c>
      <c r="M17" s="124">
        <v>11</v>
      </c>
      <c r="N17" s="124">
        <v>12</v>
      </c>
      <c r="O17" s="124">
        <v>13</v>
      </c>
      <c r="P17" s="124">
        <v>14</v>
      </c>
      <c r="Q17" s="124">
        <v>15</v>
      </c>
      <c r="R17" s="124">
        <v>16</v>
      </c>
      <c r="S17" s="124">
        <v>17</v>
      </c>
      <c r="T17" s="124">
        <v>18</v>
      </c>
      <c r="U17" s="6">
        <v>19</v>
      </c>
      <c r="V17" s="7"/>
      <c r="W17" s="7"/>
      <c r="X17" s="7"/>
      <c r="Y17" s="7"/>
      <c r="Z17" s="7"/>
      <c r="AA17" s="7"/>
    </row>
    <row r="18" spans="1:27" s="12" customFormat="1" ht="14.25" customHeight="1" x14ac:dyDescent="0.25">
      <c r="A18" s="145">
        <v>1</v>
      </c>
      <c r="B18" s="146" t="s">
        <v>25</v>
      </c>
      <c r="C18" s="147"/>
      <c r="D18" s="148">
        <f>Sheet1!D37</f>
        <v>0</v>
      </c>
      <c r="E18" s="149"/>
      <c r="F18" s="148">
        <f>Sheet1!D45</f>
        <v>0</v>
      </c>
      <c r="G18" s="148">
        <f>Sheet1!D77</f>
        <v>0</v>
      </c>
      <c r="H18" s="148">
        <f>Sheet1!D98</f>
        <v>0</v>
      </c>
      <c r="I18" s="152">
        <f>Sheet1!D99</f>
        <v>0</v>
      </c>
      <c r="J18" s="148">
        <f>Sheet1!D100</f>
        <v>0</v>
      </c>
      <c r="K18" s="148">
        <f>Sheet1!O97</f>
        <v>0</v>
      </c>
      <c r="L18" s="148">
        <f>Sheet1!D40</f>
        <v>0</v>
      </c>
      <c r="M18" s="8">
        <f>Sheet1!C40</f>
        <v>0</v>
      </c>
      <c r="N18" s="9"/>
      <c r="O18" s="9"/>
      <c r="P18" s="9"/>
      <c r="Q18" s="9"/>
      <c r="R18" s="224">
        <f>IF(AND(J18&gt;=0,M18&gt;=0),J18+K18,IF(OR(AND(J18&gt;=0,M18&lt;=0,N18&lt;=0,O18&lt;=0,P18&lt;=0,Q18&gt;=0),AND(J18&gt;=0,M18&lt;=0,N18&lt;=0,O18&lt;=0,P18&gt;=0,Q18&lt;=0),AND(J18&gt;=0,M18&lt;=0,N18&lt;=0,O18&gt;=0,P18&lt;=0,Q18&lt;=0),AND(J18&gt;=0,M18&lt;=0,N18&gt;=0,O18&lt;=0,P18&lt;=0,Q18&lt;=0),AND(J18&gt;=0,M18&lt;=0,N18&gt;=0,O18&gt;=0,P18&gt;=0,Q18&gt;=0),AND(J18&gt;=0,M18&lt;=0,N18&gt;=0,O18&gt;=0,P18&gt;=0,Q18&lt;=0),AND(J18&gt;=0,M18&lt;=0,N18&gt;=0,O18&gt;=0,P18&lt;=0,Q18&gt;=0),AND(J18&gt;=0,M18&lt;=0,N18&gt;=0,O18&lt;=0,P18&gt;=0,Q18&gt;=0),AND(J18&gt;=0,M18&lt;=0,N18&lt;=0,O18&gt;=0,P18&gt;=0,Q18&gt;=0),AND(J18&gt;=0,M18&lt;=0,N18&lt;=0,O18&lt;=0,P18&gt;=0,Q18&gt;=0),AND(J18&gt;=0,M18&lt;=0,N18&lt;=0,P18&lt;=0,O18&gt;=0,Q18&gt;=0),AND(J18&gt;=0,M18&lt;=0,N18&lt;=0,Q18&lt;=0,O18&gt;=0,P18&gt;=0),AND(J18&gt;=0,M18&lt;=0,O18&lt;=0,P18&lt;=0,N18&gt;=0,Q18&gt;=0),AND(J18&gt;=0,M18&lt;=0,O18&lt;=0,Q18&lt;=0,N18&gt;=0,P18&gt;=0)),J18+K18+M18,IF(AND(J18&lt;=0,M18&gt;=0,K18&gt;=J18),J18+K18,IF(OR(AND(J18&gt;=0,M18&lt;=0,N18&lt;=0,O18&lt;=0,P18&lt;=0,Q18&lt;=0,M19&gt;=0,N19&gt;=0,O19&gt;=0,P19&gt;=0,Q19&gt;=0),AND(J18&gt;=0,M18&lt;=0,N18&lt;=0,O18&lt;=0,P18&lt;=0,Q18&lt;=0,(M19+N19+O19+P19+Q19)&gt;0)),J18+K18,IF(OR(AND(J18&gt;=0,M18&lt;=0,N18&lt;=0,O18&lt;=0,P18&lt;=0,Q18&lt;=0,M19&lt;=0,N19&lt;=0,O19&lt;=0,P19&lt;=0,Q19&lt;=0),AND(J18&gt;=0,M18&lt;=0,N18&lt;=0,O18&lt;=0,P18&lt;=0,Q18&lt;=0,(M19+N19+O19+P19+Q19)&lt;=0)),J18+K18+M19+N19+O19+P19+Q19,IF(AND(J18&lt;=0,K18&gt;=0,M18&lt;=0,N18&lt;=0,O18&lt;=0,P18&lt;=0,Q18&lt;=0,(M19+N19+O19+P19+Q19)&gt;=0),J18+K18,0))))))</f>
        <v>0</v>
      </c>
      <c r="S18" s="150">
        <v>50</v>
      </c>
      <c r="T18" s="148">
        <f>(IF(AND(F18&lt;=D18,R18&lt;=0),0,IF(AND(F18&lt;=D18,R18&gt;0),0,IF(AND((F18-R18/2)&lt;D18,R18&gt;0),F18-D18,IF(AND(F18&gt;0,R18&gt;0),R18/100*S18,0)))))*C18%</f>
        <v>0</v>
      </c>
      <c r="U18" s="151">
        <f>IF(AND(F18&lt;D18,R18&gt;0),50.1,IF(AND(F18&lt;D18,R18&lt;=0),43.3,IF(AND(F18&gt;D18,R18&lt;=0),0,1)))</f>
        <v>1</v>
      </c>
      <c r="V18" s="10"/>
      <c r="W18" s="11"/>
      <c r="X18" s="11"/>
      <c r="Y18" s="11"/>
      <c r="Z18" s="11"/>
      <c r="AA18" s="11"/>
    </row>
    <row r="19" spans="1:27" s="12" customFormat="1" ht="14.25" customHeight="1" x14ac:dyDescent="0.25">
      <c r="A19" s="145"/>
      <c r="B19" s="146"/>
      <c r="C19" s="147"/>
      <c r="D19" s="148"/>
      <c r="E19" s="149"/>
      <c r="F19" s="148"/>
      <c r="G19" s="148"/>
      <c r="H19" s="148"/>
      <c r="I19" s="152"/>
      <c r="J19" s="148"/>
      <c r="K19" s="148"/>
      <c r="L19" s="148"/>
      <c r="M19" s="8">
        <f>Sheet1!C100</f>
        <v>0</v>
      </c>
      <c r="N19" s="9"/>
      <c r="O19" s="9"/>
      <c r="P19" s="9"/>
      <c r="Q19" s="9"/>
      <c r="R19" s="224"/>
      <c r="S19" s="150"/>
      <c r="T19" s="148"/>
      <c r="U19" s="151"/>
      <c r="V19" s="10"/>
      <c r="W19" s="11"/>
      <c r="X19" s="11"/>
      <c r="Y19" s="11"/>
      <c r="Z19" s="11"/>
      <c r="AA19" s="11"/>
    </row>
    <row r="20" spans="1:27" s="12" customFormat="1" ht="14.25" customHeight="1" x14ac:dyDescent="0.25">
      <c r="A20" s="145">
        <v>2</v>
      </c>
      <c r="B20" s="146" t="s">
        <v>25</v>
      </c>
      <c r="C20" s="147"/>
      <c r="D20" s="148">
        <f>Sheet2!D37</f>
        <v>0</v>
      </c>
      <c r="E20" s="149"/>
      <c r="F20" s="148">
        <f>Sheet2!D45</f>
        <v>0</v>
      </c>
      <c r="G20" s="148">
        <f>Sheet2!D77</f>
        <v>0</v>
      </c>
      <c r="H20" s="148">
        <f>Sheet2!D98</f>
        <v>0</v>
      </c>
      <c r="I20" s="152">
        <f>Sheet2!D99</f>
        <v>0</v>
      </c>
      <c r="J20" s="148">
        <f>Sheet2!D100</f>
        <v>0</v>
      </c>
      <c r="K20" s="148">
        <f>Sheet2!O97</f>
        <v>0</v>
      </c>
      <c r="L20" s="148">
        <f>Sheet2!D40</f>
        <v>0</v>
      </c>
      <c r="M20" s="8">
        <f>Sheet2!C40</f>
        <v>0</v>
      </c>
      <c r="N20" s="9"/>
      <c r="O20" s="9"/>
      <c r="P20" s="9"/>
      <c r="Q20" s="9"/>
      <c r="R20" s="224">
        <f>IF(AND(J20&gt;=0,M20&gt;=0),J20+K20,IF(OR(AND(J20&gt;=0,M20&lt;=0,N20&lt;=0,O20&lt;=0,P20&lt;=0,Q20&gt;=0),AND(J20&gt;=0,M20&lt;=0,N20&lt;=0,O20&lt;=0,P20&gt;=0,Q20&lt;=0),AND(J20&gt;=0,M20&lt;=0,N20&lt;=0,O20&gt;=0,P20&lt;=0,Q20&lt;=0),AND(J20&gt;=0,M20&lt;=0,N20&gt;=0,O20&lt;=0,P20&lt;=0,Q20&lt;=0),AND(J20&gt;=0,M20&lt;=0,N20&gt;=0,O20&gt;=0,P20&gt;=0,Q20&gt;=0),AND(J20&gt;=0,M20&lt;=0,N20&gt;=0,O20&gt;=0,P20&gt;=0,Q20&lt;=0),AND(J20&gt;=0,M20&lt;=0,N20&gt;=0,O20&gt;=0,P20&lt;=0,Q20&gt;=0),AND(J20&gt;=0,M20&lt;=0,N20&gt;=0,O20&lt;=0,P20&gt;=0,Q20&gt;=0),AND(J20&gt;=0,M20&lt;=0,N20&lt;=0,O20&gt;=0,P20&gt;=0,Q20&gt;=0),AND(J20&gt;=0,M20&lt;=0,N20&lt;=0,O20&lt;=0,P20&gt;=0,Q20&gt;=0),AND(J20&gt;=0,M20&lt;=0,N20&lt;=0,P20&lt;=0,O20&gt;=0,Q20&gt;=0),AND(J20&gt;=0,M20&lt;=0,N20&lt;=0,Q20&lt;=0,O20&gt;=0,P20&gt;=0),AND(J20&gt;=0,M20&lt;=0,O20&lt;=0,P20&lt;=0,N20&gt;=0,Q20&gt;=0),AND(J20&gt;=0,M20&lt;=0,O20&lt;=0,Q20&lt;=0,N20&gt;=0,P20&gt;=0)),J20+K20+M20,IF(AND(J20&lt;=0,M20&gt;=0,K20&gt;=J20),J20+K20,IF(OR(AND(J20&gt;=0,M20&lt;=0,N20&lt;=0,O20&lt;=0,P20&lt;=0,Q20&lt;=0,M21&gt;=0,N21&gt;=0,O21&gt;=0,P21&gt;=0,Q21&gt;=0),AND(J20&gt;=0,M20&lt;=0,N20&lt;=0,O20&lt;=0,P20&lt;=0,Q20&lt;=0,(M21+N21+O21+P21+Q21)&gt;0)),J20+K20,IF(OR(AND(J20&gt;=0,M20&lt;=0,N20&lt;=0,O20&lt;=0,P20&lt;=0,Q20&lt;=0,M21&lt;=0,N21&lt;=0,O21&lt;=0,P21&lt;=0,Q21&lt;=0),AND(J20&gt;=0,M20&lt;=0,N20&lt;=0,O20&lt;=0,P20&lt;=0,Q20&lt;=0,(M21+N21+O21+P21+Q21)&lt;=0)),J20+K20+M21+N21+O21+P21+Q21,IF(AND(J20&lt;=0,K20&gt;=0,M20&lt;=0,N20&lt;=0,O20&lt;=0,P20&lt;=0,Q20&lt;=0,(M21+N21+O21+P21+Q21)&gt;=0),J20+K20,0))))))</f>
        <v>0</v>
      </c>
      <c r="S20" s="150">
        <v>50</v>
      </c>
      <c r="T20" s="148">
        <f>(IF(AND(F20&lt;=D20,R20&lt;=0),0,IF(AND(F20&lt;=D20,R20&gt;0),0,IF(AND((F20-R20/2)&lt;D20,R20&gt;0),F20-D20,IF(AND(F20&gt;0,R20&gt;0),R20/100*S20,0)))))*C20%</f>
        <v>0</v>
      </c>
      <c r="U20" s="151">
        <f>IF(AND(F20&lt;D20,R20&gt;0),50.1,IF(AND(F20&lt;D20,R20&lt;=0),43.3,IF(AND(F20&gt;D20,R20&lt;=0),0,1)))</f>
        <v>1</v>
      </c>
      <c r="V20" s="10"/>
      <c r="W20" s="11"/>
      <c r="X20" s="11"/>
      <c r="Y20" s="11"/>
      <c r="Z20" s="11"/>
      <c r="AA20" s="11"/>
    </row>
    <row r="21" spans="1:27" s="12" customFormat="1" ht="14.25" customHeight="1" x14ac:dyDescent="0.25">
      <c r="A21" s="145"/>
      <c r="B21" s="146"/>
      <c r="C21" s="147"/>
      <c r="D21" s="148"/>
      <c r="E21" s="149"/>
      <c r="F21" s="148"/>
      <c r="G21" s="148"/>
      <c r="H21" s="148"/>
      <c r="I21" s="152"/>
      <c r="J21" s="148"/>
      <c r="K21" s="148"/>
      <c r="L21" s="148"/>
      <c r="M21" s="8">
        <f>Sheet2!C100</f>
        <v>0</v>
      </c>
      <c r="N21" s="9"/>
      <c r="O21" s="9"/>
      <c r="P21" s="9"/>
      <c r="Q21" s="9"/>
      <c r="R21" s="224"/>
      <c r="S21" s="150"/>
      <c r="T21" s="148"/>
      <c r="U21" s="151"/>
      <c r="V21" s="10"/>
      <c r="W21" s="11"/>
      <c r="X21" s="11"/>
      <c r="Y21" s="11"/>
      <c r="Z21" s="11"/>
      <c r="AA21" s="11"/>
    </row>
    <row r="22" spans="1:27" s="14" customFormat="1" ht="14.25" customHeight="1" x14ac:dyDescent="0.25">
      <c r="A22" s="145">
        <v>3</v>
      </c>
      <c r="B22" s="146" t="s">
        <v>25</v>
      </c>
      <c r="C22" s="147"/>
      <c r="D22" s="148">
        <f>Sheet3!D37</f>
        <v>0</v>
      </c>
      <c r="E22" s="149"/>
      <c r="F22" s="148">
        <f>Sheet3!D45</f>
        <v>0</v>
      </c>
      <c r="G22" s="148">
        <f>Sheet3!D77</f>
        <v>0</v>
      </c>
      <c r="H22" s="148">
        <f>Sheet3!D98</f>
        <v>0</v>
      </c>
      <c r="I22" s="152">
        <f>Sheet3!D99</f>
        <v>0</v>
      </c>
      <c r="J22" s="148">
        <f>Sheet3!D100</f>
        <v>0</v>
      </c>
      <c r="K22" s="148">
        <f>Sheet3!O97</f>
        <v>0</v>
      </c>
      <c r="L22" s="148">
        <f>Sheet3!D40</f>
        <v>0</v>
      </c>
      <c r="M22" s="8">
        <f>Sheet3!C40</f>
        <v>0</v>
      </c>
      <c r="N22" s="9"/>
      <c r="O22" s="9"/>
      <c r="P22" s="9"/>
      <c r="Q22" s="9"/>
      <c r="R22" s="224">
        <f t="shared" ref="R22" si="0">IF(AND(J22&gt;=0,M22&gt;=0),J22+K22,IF(OR(AND(J22&gt;=0,M22&lt;=0,N22&lt;=0,O22&lt;=0,P22&lt;=0,Q22&gt;=0),AND(J22&gt;=0,M22&lt;=0,N22&lt;=0,O22&lt;=0,P22&gt;=0,Q22&lt;=0),AND(J22&gt;=0,M22&lt;=0,N22&lt;=0,O22&gt;=0,P22&lt;=0,Q22&lt;=0),AND(J22&gt;=0,M22&lt;=0,N22&gt;=0,O22&lt;=0,P22&lt;=0,Q22&lt;=0),AND(J22&gt;=0,M22&lt;=0,N22&gt;=0,O22&gt;=0,P22&gt;=0,Q22&gt;=0),AND(J22&gt;=0,M22&lt;=0,N22&gt;=0,O22&gt;=0,P22&gt;=0,Q22&lt;=0),AND(J22&gt;=0,M22&lt;=0,N22&gt;=0,O22&gt;=0,P22&lt;=0,Q22&gt;=0),AND(J22&gt;=0,M22&lt;=0,N22&gt;=0,O22&lt;=0,P22&gt;=0,Q22&gt;=0),AND(J22&gt;=0,M22&lt;=0,N22&lt;=0,O22&gt;=0,P22&gt;=0,Q22&gt;=0),AND(J22&gt;=0,M22&lt;=0,N22&lt;=0,O22&lt;=0,P22&gt;=0,Q22&gt;=0),AND(J22&gt;=0,M22&lt;=0,N22&lt;=0,P22&lt;=0,O22&gt;=0,Q22&gt;=0),AND(J22&gt;=0,M22&lt;=0,N22&lt;=0,Q22&lt;=0,O22&gt;=0,P22&gt;=0),AND(J22&gt;=0,M22&lt;=0,O22&lt;=0,P22&lt;=0,N22&gt;=0,Q22&gt;=0),AND(J22&gt;=0,M22&lt;=0,O22&lt;=0,Q22&lt;=0,N22&gt;=0,P22&gt;=0)),J22+K22+M22,IF(AND(J22&lt;=0,M22&gt;=0,K22&gt;=J22),J22+K22,IF(OR(AND(J22&gt;=0,M22&lt;=0,N22&lt;=0,O22&lt;=0,P22&lt;=0,Q22&lt;=0,M23&gt;=0,N23&gt;=0,O23&gt;=0,P23&gt;=0,Q23&gt;=0),AND(J22&gt;=0,M22&lt;=0,N22&lt;=0,O22&lt;=0,P22&lt;=0,Q22&lt;=0,(M23+N23+O23+P23+Q23)&gt;0)),J22+K22,IF(OR(AND(J22&gt;=0,M22&lt;=0,N22&lt;=0,O22&lt;=0,P22&lt;=0,Q22&lt;=0,M23&lt;=0,N23&lt;=0,O23&lt;=0,P23&lt;=0,Q23&lt;=0),AND(J22&gt;=0,M22&lt;=0,N22&lt;=0,O22&lt;=0,P22&lt;=0,Q22&lt;=0,(M23+N23+O23+P23+Q23)&lt;=0)),J22+K22+M23+N23+O23+P23+Q23,IF(AND(J22&lt;=0,K22&gt;=0,M22&lt;=0,N22&lt;=0,O22&lt;=0,P22&lt;=0,Q22&lt;=0,(M23+N23+O23+P23+Q23)&gt;=0),J22+K22,0))))))</f>
        <v>0</v>
      </c>
      <c r="S22" s="150">
        <v>50</v>
      </c>
      <c r="T22" s="148">
        <f>(IF(AND(F22&lt;=D22,R22&lt;=0),0,IF(AND(F22&lt;=D22,R22&gt;0),0,IF(AND((F22-R22/2)&lt;D22,R22&gt;0),F22-D22,IF(AND(F22&gt;0,R22&gt;0),R22/100*S22,0)))))*C22%</f>
        <v>0</v>
      </c>
      <c r="U22" s="151">
        <f>IF(AND(F22&lt;D22,R22&gt;0),50.1,IF(AND(F22&lt;D22,R22&lt;=0),43.3,IF(AND(F22&gt;D22,R22&lt;=0),0,1)))</f>
        <v>1</v>
      </c>
      <c r="V22" s="13"/>
      <c r="W22" s="13"/>
      <c r="X22" s="13"/>
      <c r="Y22" s="13"/>
      <c r="Z22" s="13"/>
      <c r="AA22" s="13"/>
    </row>
    <row r="23" spans="1:27" s="12" customFormat="1" ht="14.25" customHeight="1" x14ac:dyDescent="0.25">
      <c r="A23" s="145"/>
      <c r="B23" s="146"/>
      <c r="C23" s="147"/>
      <c r="D23" s="148"/>
      <c r="E23" s="149"/>
      <c r="F23" s="148"/>
      <c r="G23" s="148"/>
      <c r="H23" s="148"/>
      <c r="I23" s="152"/>
      <c r="J23" s="148"/>
      <c r="K23" s="148"/>
      <c r="L23" s="148"/>
      <c r="M23" s="8">
        <f>Sheet3!C100</f>
        <v>0</v>
      </c>
      <c r="N23" s="9"/>
      <c r="O23" s="9"/>
      <c r="P23" s="9"/>
      <c r="Q23" s="9"/>
      <c r="R23" s="224"/>
      <c r="S23" s="150"/>
      <c r="T23" s="148"/>
      <c r="U23" s="151"/>
    </row>
    <row r="24" spans="1:27" s="12" customFormat="1" ht="14.25" customHeight="1" x14ac:dyDescent="0.25">
      <c r="A24" s="145">
        <v>4</v>
      </c>
      <c r="B24" s="146" t="s">
        <v>25</v>
      </c>
      <c r="C24" s="147"/>
      <c r="D24" s="148">
        <f>Sheet4!D37</f>
        <v>0</v>
      </c>
      <c r="E24" s="149"/>
      <c r="F24" s="148">
        <f>Sheet4!D45</f>
        <v>0</v>
      </c>
      <c r="G24" s="148">
        <f>Sheet4!D77</f>
        <v>0</v>
      </c>
      <c r="H24" s="148">
        <f>Sheet4!D98</f>
        <v>0</v>
      </c>
      <c r="I24" s="152">
        <f>Sheet4!D99</f>
        <v>0</v>
      </c>
      <c r="J24" s="148">
        <f>Sheet4!D100</f>
        <v>0</v>
      </c>
      <c r="K24" s="148">
        <f>Sheet4!O97</f>
        <v>0</v>
      </c>
      <c r="L24" s="148">
        <f>Sheet4!D40</f>
        <v>0</v>
      </c>
      <c r="M24" s="8">
        <f>Sheet4!C40</f>
        <v>0</v>
      </c>
      <c r="N24" s="9"/>
      <c r="O24" s="15"/>
      <c r="P24" s="15"/>
      <c r="Q24" s="15"/>
      <c r="R24" s="224">
        <f t="shared" ref="R24" si="1">IF(AND(J24&gt;=0,M24&gt;=0),J24+K24,IF(OR(AND(J24&gt;=0,M24&lt;=0,N24&lt;=0,O24&lt;=0,P24&lt;=0,Q24&gt;=0),AND(J24&gt;=0,M24&lt;=0,N24&lt;=0,O24&lt;=0,P24&gt;=0,Q24&lt;=0),AND(J24&gt;=0,M24&lt;=0,N24&lt;=0,O24&gt;=0,P24&lt;=0,Q24&lt;=0),AND(J24&gt;=0,M24&lt;=0,N24&gt;=0,O24&lt;=0,P24&lt;=0,Q24&lt;=0),AND(J24&gt;=0,M24&lt;=0,N24&gt;=0,O24&gt;=0,P24&gt;=0,Q24&gt;=0),AND(J24&gt;=0,M24&lt;=0,N24&gt;=0,O24&gt;=0,P24&gt;=0,Q24&lt;=0),AND(J24&gt;=0,M24&lt;=0,N24&gt;=0,O24&gt;=0,P24&lt;=0,Q24&gt;=0),AND(J24&gt;=0,M24&lt;=0,N24&gt;=0,O24&lt;=0,P24&gt;=0,Q24&gt;=0),AND(J24&gt;=0,M24&lt;=0,N24&lt;=0,O24&gt;=0,P24&gt;=0,Q24&gt;=0),AND(J24&gt;=0,M24&lt;=0,N24&lt;=0,O24&lt;=0,P24&gt;=0,Q24&gt;=0),AND(J24&gt;=0,M24&lt;=0,N24&lt;=0,P24&lt;=0,O24&gt;=0,Q24&gt;=0),AND(J24&gt;=0,M24&lt;=0,N24&lt;=0,Q24&lt;=0,O24&gt;=0,P24&gt;=0),AND(J24&gt;=0,M24&lt;=0,O24&lt;=0,P24&lt;=0,N24&gt;=0,Q24&gt;=0),AND(J24&gt;=0,M24&lt;=0,O24&lt;=0,Q24&lt;=0,N24&gt;=0,P24&gt;=0)),J24+K24+M24,IF(AND(J24&lt;=0,M24&gt;=0,K24&gt;=J24),J24+K24,IF(OR(AND(J24&gt;=0,M24&lt;=0,N24&lt;=0,O24&lt;=0,P24&lt;=0,Q24&lt;=0,M25&gt;=0,N25&gt;=0,O25&gt;=0,P25&gt;=0,Q25&gt;=0),AND(J24&gt;=0,M24&lt;=0,N24&lt;=0,O24&lt;=0,P24&lt;=0,Q24&lt;=0,(M25+N25+O25+P25+Q25)&gt;0)),J24+K24,IF(OR(AND(J24&gt;=0,M24&lt;=0,N24&lt;=0,O24&lt;=0,P24&lt;=0,Q24&lt;=0,M25&lt;=0,N25&lt;=0,O25&lt;=0,P25&lt;=0,Q25&lt;=0),AND(J24&gt;=0,M24&lt;=0,N24&lt;=0,O24&lt;=0,P24&lt;=0,Q24&lt;=0,(M25+N25+O25+P25+Q25)&lt;=0)),J24+K24+M25+N25+O25+P25+Q25,IF(AND(J24&lt;=0,K24&gt;=0,M24&lt;=0,N24&lt;=0,O24&lt;=0,P24&lt;=0,Q24&lt;=0,(M25+N25+O25+P25+Q25)&gt;=0),J24+K24,0))))))</f>
        <v>0</v>
      </c>
      <c r="S24" s="150">
        <v>50</v>
      </c>
      <c r="T24" s="148">
        <f>(IF(AND(F24&lt;=D24,R24&lt;=0),0,IF(AND(F24&lt;=D24,R24&gt;0),0,IF(AND((F24-R24/2)&lt;D24,R24&gt;0),F24-D24,IF(AND(F24&gt;0,R24&gt;0),R24/100*S24,0)))))*C24%</f>
        <v>0</v>
      </c>
      <c r="U24" s="151">
        <f>IF(AND(F24&lt;D24,R24&gt;0),50.1,IF(AND(F24&lt;D24,R24&lt;=0),43.3,IF(AND(F24&gt;D24,R24&lt;=0),0,1)))</f>
        <v>1</v>
      </c>
    </row>
    <row r="25" spans="1:27" s="12" customFormat="1" ht="14.25" customHeight="1" x14ac:dyDescent="0.25">
      <c r="A25" s="145"/>
      <c r="B25" s="146"/>
      <c r="C25" s="147"/>
      <c r="D25" s="148"/>
      <c r="E25" s="149"/>
      <c r="F25" s="148"/>
      <c r="G25" s="148"/>
      <c r="H25" s="148"/>
      <c r="I25" s="152"/>
      <c r="J25" s="148"/>
      <c r="K25" s="148"/>
      <c r="L25" s="148"/>
      <c r="M25" s="8">
        <f>Sheet4!C100</f>
        <v>0</v>
      </c>
      <c r="N25" s="15"/>
      <c r="O25" s="15"/>
      <c r="P25" s="15"/>
      <c r="Q25" s="15"/>
      <c r="R25" s="224"/>
      <c r="S25" s="150"/>
      <c r="T25" s="148"/>
      <c r="U25" s="151"/>
    </row>
    <row r="26" spans="1:27" s="12" customFormat="1" ht="14.25" customHeight="1" x14ac:dyDescent="0.25">
      <c r="A26" s="145">
        <v>5</v>
      </c>
      <c r="B26" s="146" t="s">
        <v>25</v>
      </c>
      <c r="C26" s="147"/>
      <c r="D26" s="148">
        <f>Sheet5!D37</f>
        <v>0</v>
      </c>
      <c r="E26" s="149"/>
      <c r="F26" s="148">
        <f>Sheet5!D45</f>
        <v>0</v>
      </c>
      <c r="G26" s="148">
        <f>Sheet5!D77</f>
        <v>0</v>
      </c>
      <c r="H26" s="148">
        <f>Sheet5!D98</f>
        <v>0</v>
      </c>
      <c r="I26" s="152">
        <f>Sheet5!D99</f>
        <v>0</v>
      </c>
      <c r="J26" s="148">
        <f>Sheet5!D100</f>
        <v>0</v>
      </c>
      <c r="K26" s="148">
        <f>Sheet5!O97</f>
        <v>0</v>
      </c>
      <c r="L26" s="148">
        <f>Sheet5!D40</f>
        <v>0</v>
      </c>
      <c r="M26" s="8">
        <f>Sheet5!C40</f>
        <v>0</v>
      </c>
      <c r="N26" s="15"/>
      <c r="O26" s="15"/>
      <c r="P26" s="15"/>
      <c r="Q26" s="15"/>
      <c r="R26" s="224">
        <f t="shared" ref="R26" si="2">IF(AND(J26&gt;=0,M26&gt;=0),J26+K26,IF(OR(AND(J26&gt;=0,M26&lt;=0,N26&lt;=0,O26&lt;=0,P26&lt;=0,Q26&gt;=0),AND(J26&gt;=0,M26&lt;=0,N26&lt;=0,O26&lt;=0,P26&gt;=0,Q26&lt;=0),AND(J26&gt;=0,M26&lt;=0,N26&lt;=0,O26&gt;=0,P26&lt;=0,Q26&lt;=0),AND(J26&gt;=0,M26&lt;=0,N26&gt;=0,O26&lt;=0,P26&lt;=0,Q26&lt;=0),AND(J26&gt;=0,M26&lt;=0,N26&gt;=0,O26&gt;=0,P26&gt;=0,Q26&gt;=0),AND(J26&gt;=0,M26&lt;=0,N26&gt;=0,O26&gt;=0,P26&gt;=0,Q26&lt;=0),AND(J26&gt;=0,M26&lt;=0,N26&gt;=0,O26&gt;=0,P26&lt;=0,Q26&gt;=0),AND(J26&gt;=0,M26&lt;=0,N26&gt;=0,O26&lt;=0,P26&gt;=0,Q26&gt;=0),AND(J26&gt;=0,M26&lt;=0,N26&lt;=0,O26&gt;=0,P26&gt;=0,Q26&gt;=0),AND(J26&gt;=0,M26&lt;=0,N26&lt;=0,O26&lt;=0,P26&gt;=0,Q26&gt;=0),AND(J26&gt;=0,M26&lt;=0,N26&lt;=0,P26&lt;=0,O26&gt;=0,Q26&gt;=0),AND(J26&gt;=0,M26&lt;=0,N26&lt;=0,Q26&lt;=0,O26&gt;=0,P26&gt;=0),AND(J26&gt;=0,M26&lt;=0,O26&lt;=0,P26&lt;=0,N26&gt;=0,Q26&gt;=0),AND(J26&gt;=0,M26&lt;=0,O26&lt;=0,Q26&lt;=0,N26&gt;=0,P26&gt;=0)),J26+K26+M26,IF(AND(J26&lt;=0,M26&gt;=0,K26&gt;=J26),J26+K26,IF(OR(AND(J26&gt;=0,M26&lt;=0,N26&lt;=0,O26&lt;=0,P26&lt;=0,Q26&lt;=0,M27&gt;=0,N27&gt;=0,O27&gt;=0,P27&gt;=0,Q27&gt;=0),AND(J26&gt;=0,M26&lt;=0,N26&lt;=0,O26&lt;=0,P26&lt;=0,Q26&lt;=0,(M27+N27+O27+P27+Q27)&gt;0)),J26+K26,IF(OR(AND(J26&gt;=0,M26&lt;=0,N26&lt;=0,O26&lt;=0,P26&lt;=0,Q26&lt;=0,M27&lt;=0,N27&lt;=0,O27&lt;=0,P27&lt;=0,Q27&lt;=0),AND(J26&gt;=0,M26&lt;=0,N26&lt;=0,O26&lt;=0,P26&lt;=0,Q26&lt;=0,(M27+N27+O27+P27+Q27)&lt;=0)),J26+K26+M27+N27+O27+P27+Q27,IF(AND(J26&lt;=0,K26&gt;=0,M26&lt;=0,N26&lt;=0,O26&lt;=0,P26&lt;=0,Q26&lt;=0,(M27+N27+O27+P27+Q27)&gt;=0),J26+K26,0))))))</f>
        <v>0</v>
      </c>
      <c r="S26" s="150">
        <v>50</v>
      </c>
      <c r="T26" s="148">
        <f>(IF(AND(F26&lt;=D26,R26&lt;=0),0,IF(AND(F26&lt;=D26,R26&gt;0),0,IF(AND((F26-R26/2)&lt;D26,R26&gt;0),F26-D26,IF(AND(F26&gt;0,R26&gt;0),R26/100*S26,0)))))*C26%</f>
        <v>0</v>
      </c>
      <c r="U26" s="151">
        <f>IF(AND(F26&lt;D26,R26&gt;0),50.1,IF(AND(F26&lt;D26,R26&lt;=0),43.3,IF(AND(F26&gt;D26,R26&lt;=0),0,1)))</f>
        <v>1</v>
      </c>
    </row>
    <row r="27" spans="1:27" s="12" customFormat="1" ht="14.25" customHeight="1" x14ac:dyDescent="0.25">
      <c r="A27" s="145"/>
      <c r="B27" s="146"/>
      <c r="C27" s="147"/>
      <c r="D27" s="148"/>
      <c r="E27" s="149"/>
      <c r="F27" s="148"/>
      <c r="G27" s="148"/>
      <c r="H27" s="148"/>
      <c r="I27" s="152"/>
      <c r="J27" s="148"/>
      <c r="K27" s="148"/>
      <c r="L27" s="148"/>
      <c r="M27" s="8">
        <f>Sheet5!C100</f>
        <v>0</v>
      </c>
      <c r="N27" s="15"/>
      <c r="O27" s="15"/>
      <c r="P27" s="15"/>
      <c r="Q27" s="15"/>
      <c r="R27" s="224"/>
      <c r="S27" s="150"/>
      <c r="T27" s="148"/>
      <c r="U27" s="151"/>
    </row>
    <row r="28" spans="1:27" s="12" customFormat="1" ht="12.75" customHeight="1" x14ac:dyDescent="0.25">
      <c r="A28" s="145">
        <v>6</v>
      </c>
      <c r="B28" s="146" t="s">
        <v>25</v>
      </c>
      <c r="C28" s="147"/>
      <c r="D28" s="148">
        <f>Sheet6!D37</f>
        <v>0</v>
      </c>
      <c r="E28" s="149"/>
      <c r="F28" s="148">
        <f>Sheet6!D45</f>
        <v>0</v>
      </c>
      <c r="G28" s="148">
        <f>Sheet6!D77</f>
        <v>0</v>
      </c>
      <c r="H28" s="148">
        <f>Sheet6!D98</f>
        <v>0</v>
      </c>
      <c r="I28" s="152">
        <f>Sheet6!D99</f>
        <v>0</v>
      </c>
      <c r="J28" s="148">
        <f>Sheet6!D100</f>
        <v>0</v>
      </c>
      <c r="K28" s="148">
        <f>Sheet6!O97</f>
        <v>0</v>
      </c>
      <c r="L28" s="148">
        <f>Sheet6!D40</f>
        <v>0</v>
      </c>
      <c r="M28" s="8">
        <f>Sheet6!C40</f>
        <v>0</v>
      </c>
      <c r="N28" s="15"/>
      <c r="O28" s="15"/>
      <c r="P28" s="15"/>
      <c r="Q28" s="15"/>
      <c r="R28" s="224">
        <f t="shared" ref="R28" si="3">IF(AND(J28&gt;=0,M28&gt;=0),J28+K28,IF(OR(AND(J28&gt;=0,M28&lt;=0,N28&lt;=0,O28&lt;=0,P28&lt;=0,Q28&gt;=0),AND(J28&gt;=0,M28&lt;=0,N28&lt;=0,O28&lt;=0,P28&gt;=0,Q28&lt;=0),AND(J28&gt;=0,M28&lt;=0,N28&lt;=0,O28&gt;=0,P28&lt;=0,Q28&lt;=0),AND(J28&gt;=0,M28&lt;=0,N28&gt;=0,O28&lt;=0,P28&lt;=0,Q28&lt;=0),AND(J28&gt;=0,M28&lt;=0,N28&gt;=0,O28&gt;=0,P28&gt;=0,Q28&gt;=0),AND(J28&gt;=0,M28&lt;=0,N28&gt;=0,O28&gt;=0,P28&gt;=0,Q28&lt;=0),AND(J28&gt;=0,M28&lt;=0,N28&gt;=0,O28&gt;=0,P28&lt;=0,Q28&gt;=0),AND(J28&gt;=0,M28&lt;=0,N28&gt;=0,O28&lt;=0,P28&gt;=0,Q28&gt;=0),AND(J28&gt;=0,M28&lt;=0,N28&lt;=0,O28&gt;=0,P28&gt;=0,Q28&gt;=0),AND(J28&gt;=0,M28&lt;=0,N28&lt;=0,O28&lt;=0,P28&gt;=0,Q28&gt;=0),AND(J28&gt;=0,M28&lt;=0,N28&lt;=0,P28&lt;=0,O28&gt;=0,Q28&gt;=0),AND(J28&gt;=0,M28&lt;=0,N28&lt;=0,Q28&lt;=0,O28&gt;=0,P28&gt;=0),AND(J28&gt;=0,M28&lt;=0,O28&lt;=0,P28&lt;=0,N28&gt;=0,Q28&gt;=0),AND(J28&gt;=0,M28&lt;=0,O28&lt;=0,Q28&lt;=0,N28&gt;=0,P28&gt;=0)),J28+K28+M28,IF(AND(J28&lt;=0,M28&gt;=0,K28&gt;=J28),J28+K28,IF(OR(AND(J28&gt;=0,M28&lt;=0,N28&lt;=0,O28&lt;=0,P28&lt;=0,Q28&lt;=0,M29&gt;=0,N29&gt;=0,O29&gt;=0,P29&gt;=0,Q29&gt;=0),AND(J28&gt;=0,M28&lt;=0,N28&lt;=0,O28&lt;=0,P28&lt;=0,Q28&lt;=0,(M29+N29+O29+P29+Q29)&gt;0)),J28+K28,IF(OR(AND(J28&gt;=0,M28&lt;=0,N28&lt;=0,O28&lt;=0,P28&lt;=0,Q28&lt;=0,M29&lt;=0,N29&lt;=0,O29&lt;=0,P29&lt;=0,Q29&lt;=0),AND(J28&gt;=0,M28&lt;=0,N28&lt;=0,O28&lt;=0,P28&lt;=0,Q28&lt;=0,(M29+N29+O29+P29+Q29)&lt;=0)),J28+K28+M29+N29+O29+P29+Q29,IF(AND(J28&lt;=0,K28&gt;=0,M28&lt;=0,N28&lt;=0,O28&lt;=0,P28&lt;=0,Q28&lt;=0,(M29+N29+O29+P29+Q29)&gt;=0),J28+K28,0))))))</f>
        <v>0</v>
      </c>
      <c r="S28" s="150">
        <v>50</v>
      </c>
      <c r="T28" s="148">
        <f>(IF(AND(F28&lt;=D28,R28&lt;=0),0,IF(AND(F28&lt;=D28,R28&gt;0),0,IF(AND((F28-R28/2)&lt;D28,R28&gt;0),F28-D28,IF(AND(F28&gt;0,R28&gt;0),R28/100*S28,0)))))*C28%</f>
        <v>0</v>
      </c>
      <c r="U28" s="151">
        <f>IF(AND(F28&lt;D28,R28&gt;0),50.1,IF(AND(F28&lt;D28,R28&lt;=0),43.3,IF(AND(F28&gt;D28,R28&lt;=0),0,1)))</f>
        <v>1</v>
      </c>
    </row>
    <row r="29" spans="1:27" s="12" customFormat="1" ht="14.25" customHeight="1" x14ac:dyDescent="0.25">
      <c r="A29" s="145"/>
      <c r="B29" s="146"/>
      <c r="C29" s="147"/>
      <c r="D29" s="148"/>
      <c r="E29" s="149"/>
      <c r="F29" s="148"/>
      <c r="G29" s="148"/>
      <c r="H29" s="148"/>
      <c r="I29" s="152"/>
      <c r="J29" s="148"/>
      <c r="K29" s="148"/>
      <c r="L29" s="148"/>
      <c r="M29" s="8">
        <f>Sheet6!C100</f>
        <v>0</v>
      </c>
      <c r="N29" s="15"/>
      <c r="O29" s="15"/>
      <c r="P29" s="15"/>
      <c r="Q29" s="15"/>
      <c r="R29" s="224"/>
      <c r="S29" s="150"/>
      <c r="T29" s="148"/>
      <c r="U29" s="151"/>
    </row>
    <row r="30" spans="1:27" s="12" customFormat="1" ht="14.25" customHeight="1" x14ac:dyDescent="0.25">
      <c r="A30" s="145">
        <v>7</v>
      </c>
      <c r="B30" s="146" t="s">
        <v>25</v>
      </c>
      <c r="C30" s="147"/>
      <c r="D30" s="148">
        <f>Sheet7!D37</f>
        <v>0</v>
      </c>
      <c r="E30" s="149"/>
      <c r="F30" s="148">
        <f>Sheet7!D45</f>
        <v>0</v>
      </c>
      <c r="G30" s="148">
        <f>Sheet7!D77</f>
        <v>0</v>
      </c>
      <c r="H30" s="148">
        <f>Sheet7!D98</f>
        <v>0</v>
      </c>
      <c r="I30" s="152">
        <f>Sheet7!D99</f>
        <v>0</v>
      </c>
      <c r="J30" s="148">
        <f>Sheet7!D100</f>
        <v>0</v>
      </c>
      <c r="K30" s="148">
        <f>Sheet7!O97</f>
        <v>0</v>
      </c>
      <c r="L30" s="148">
        <f>Sheet7!D40</f>
        <v>0</v>
      </c>
      <c r="M30" s="8">
        <f>Sheet7!C40</f>
        <v>0</v>
      </c>
      <c r="N30" s="15"/>
      <c r="O30" s="15"/>
      <c r="P30" s="15"/>
      <c r="Q30" s="15"/>
      <c r="R30" s="224">
        <f t="shared" ref="R30" si="4">IF(AND(J30&gt;=0,M30&gt;=0),J30+K30,IF(OR(AND(J30&gt;=0,M30&lt;=0,N30&lt;=0,O30&lt;=0,P30&lt;=0,Q30&gt;=0),AND(J30&gt;=0,M30&lt;=0,N30&lt;=0,O30&lt;=0,P30&gt;=0,Q30&lt;=0),AND(J30&gt;=0,M30&lt;=0,N30&lt;=0,O30&gt;=0,P30&lt;=0,Q30&lt;=0),AND(J30&gt;=0,M30&lt;=0,N30&gt;=0,O30&lt;=0,P30&lt;=0,Q30&lt;=0),AND(J30&gt;=0,M30&lt;=0,N30&gt;=0,O30&gt;=0,P30&gt;=0,Q30&gt;=0),AND(J30&gt;=0,M30&lt;=0,N30&gt;=0,O30&gt;=0,P30&gt;=0,Q30&lt;=0),AND(J30&gt;=0,M30&lt;=0,N30&gt;=0,O30&gt;=0,P30&lt;=0,Q30&gt;=0),AND(J30&gt;=0,M30&lt;=0,N30&gt;=0,O30&lt;=0,P30&gt;=0,Q30&gt;=0),AND(J30&gt;=0,M30&lt;=0,N30&lt;=0,O30&gt;=0,P30&gt;=0,Q30&gt;=0),AND(J30&gt;=0,M30&lt;=0,N30&lt;=0,O30&lt;=0,P30&gt;=0,Q30&gt;=0),AND(J30&gt;=0,M30&lt;=0,N30&lt;=0,P30&lt;=0,O30&gt;=0,Q30&gt;=0),AND(J30&gt;=0,M30&lt;=0,N30&lt;=0,Q30&lt;=0,O30&gt;=0,P30&gt;=0),AND(J30&gt;=0,M30&lt;=0,O30&lt;=0,P30&lt;=0,N30&gt;=0,Q30&gt;=0),AND(J30&gt;=0,M30&lt;=0,O30&lt;=0,Q30&lt;=0,N30&gt;=0,P30&gt;=0)),J30+K30+M30,IF(AND(J30&lt;=0,M30&gt;=0,K30&gt;=J30),J30+K30,IF(OR(AND(J30&gt;=0,M30&lt;=0,N30&lt;=0,O30&lt;=0,P30&lt;=0,Q30&lt;=0,M31&gt;=0,N31&gt;=0,O31&gt;=0,P31&gt;=0,Q31&gt;=0),AND(J30&gt;=0,M30&lt;=0,N30&lt;=0,O30&lt;=0,P30&lt;=0,Q30&lt;=0,(M31+N31+O31+P31+Q31)&gt;0)),J30+K30,IF(OR(AND(J30&gt;=0,M30&lt;=0,N30&lt;=0,O30&lt;=0,P30&lt;=0,Q30&lt;=0,M31&lt;=0,N31&lt;=0,O31&lt;=0,P31&lt;=0,Q31&lt;=0),AND(J30&gt;=0,M30&lt;=0,N30&lt;=0,O30&lt;=0,P30&lt;=0,Q30&lt;=0,(M31+N31+O31+P31+Q31)&lt;=0)),J30+K30+M31+N31+O31+P31+Q31,IF(AND(J30&lt;=0,K30&gt;=0,M30&lt;=0,N30&lt;=0,O30&lt;=0,P30&lt;=0,Q30&lt;=0,(M31+N31+O31+P31+Q31)&gt;=0),J30+K30,0))))))</f>
        <v>0</v>
      </c>
      <c r="S30" s="150">
        <v>50</v>
      </c>
      <c r="T30" s="148">
        <f>(IF(AND(F30&lt;=D30,R30&lt;=0),0,IF(AND(F30&lt;=D30,R30&gt;0),0,IF(AND((F30-R30/2)&lt;D30,R30&gt;0),F30-D30,IF(AND(F30&gt;0,R30&gt;0),R30/100*S30,0)))))*C30%</f>
        <v>0</v>
      </c>
      <c r="U30" s="151">
        <f>IF(AND(F30&lt;D30,R30&gt;0),50.1,IF(AND(F30&lt;D30,R30&lt;=0),43.3,IF(AND(F30&gt;D30,R30&lt;=0),0,1)))</f>
        <v>1</v>
      </c>
    </row>
    <row r="31" spans="1:27" s="12" customFormat="1" ht="14.25" customHeight="1" x14ac:dyDescent="0.25">
      <c r="A31" s="145"/>
      <c r="B31" s="146"/>
      <c r="C31" s="147"/>
      <c r="D31" s="148"/>
      <c r="E31" s="149"/>
      <c r="F31" s="148"/>
      <c r="G31" s="148"/>
      <c r="H31" s="148"/>
      <c r="I31" s="152"/>
      <c r="J31" s="148"/>
      <c r="K31" s="148"/>
      <c r="L31" s="148"/>
      <c r="M31" s="8">
        <f>Sheet7!C100</f>
        <v>0</v>
      </c>
      <c r="N31" s="15"/>
      <c r="O31" s="15"/>
      <c r="P31" s="15"/>
      <c r="Q31" s="15"/>
      <c r="R31" s="224"/>
      <c r="S31" s="150"/>
      <c r="T31" s="148"/>
      <c r="U31" s="151"/>
    </row>
    <row r="32" spans="1:27" s="12" customFormat="1" ht="14.25" customHeight="1" x14ac:dyDescent="0.25">
      <c r="A32" s="145">
        <v>8</v>
      </c>
      <c r="B32" s="146" t="s">
        <v>25</v>
      </c>
      <c r="C32" s="147"/>
      <c r="D32" s="148">
        <f>Sheet8!D37</f>
        <v>0</v>
      </c>
      <c r="E32" s="149"/>
      <c r="F32" s="148">
        <f>Sheet8!D45</f>
        <v>0</v>
      </c>
      <c r="G32" s="148">
        <f>Sheet8!D77</f>
        <v>0</v>
      </c>
      <c r="H32" s="148">
        <f>Sheet8!D98</f>
        <v>0</v>
      </c>
      <c r="I32" s="152">
        <f>Sheet8!D99</f>
        <v>0</v>
      </c>
      <c r="J32" s="148">
        <f>Sheet8!D100</f>
        <v>0</v>
      </c>
      <c r="K32" s="148">
        <f>Sheet8!O97</f>
        <v>0</v>
      </c>
      <c r="L32" s="148">
        <f>Sheet8!D40</f>
        <v>0</v>
      </c>
      <c r="M32" s="8">
        <f>Sheet8!C40</f>
        <v>0</v>
      </c>
      <c r="N32" s="15"/>
      <c r="O32" s="15"/>
      <c r="P32" s="15"/>
      <c r="Q32" s="15"/>
      <c r="R32" s="224">
        <f t="shared" ref="R32" si="5">IF(AND(J32&gt;=0,M32&gt;=0),J32+K32,IF(OR(AND(J32&gt;=0,M32&lt;=0,N32&lt;=0,O32&lt;=0,P32&lt;=0,Q32&gt;=0),AND(J32&gt;=0,M32&lt;=0,N32&lt;=0,O32&lt;=0,P32&gt;=0,Q32&lt;=0),AND(J32&gt;=0,M32&lt;=0,N32&lt;=0,O32&gt;=0,P32&lt;=0,Q32&lt;=0),AND(J32&gt;=0,M32&lt;=0,N32&gt;=0,O32&lt;=0,P32&lt;=0,Q32&lt;=0),AND(J32&gt;=0,M32&lt;=0,N32&gt;=0,O32&gt;=0,P32&gt;=0,Q32&gt;=0),AND(J32&gt;=0,M32&lt;=0,N32&gt;=0,O32&gt;=0,P32&gt;=0,Q32&lt;=0),AND(J32&gt;=0,M32&lt;=0,N32&gt;=0,O32&gt;=0,P32&lt;=0,Q32&gt;=0),AND(J32&gt;=0,M32&lt;=0,N32&gt;=0,O32&lt;=0,P32&gt;=0,Q32&gt;=0),AND(J32&gt;=0,M32&lt;=0,N32&lt;=0,O32&gt;=0,P32&gt;=0,Q32&gt;=0),AND(J32&gt;=0,M32&lt;=0,N32&lt;=0,O32&lt;=0,P32&gt;=0,Q32&gt;=0),AND(J32&gt;=0,M32&lt;=0,N32&lt;=0,P32&lt;=0,O32&gt;=0,Q32&gt;=0),AND(J32&gt;=0,M32&lt;=0,N32&lt;=0,Q32&lt;=0,O32&gt;=0,P32&gt;=0),AND(J32&gt;=0,M32&lt;=0,O32&lt;=0,P32&lt;=0,N32&gt;=0,Q32&gt;=0),AND(J32&gt;=0,M32&lt;=0,O32&lt;=0,Q32&lt;=0,N32&gt;=0,P32&gt;=0)),J32+K32+M32,IF(AND(J32&lt;=0,M32&gt;=0,K32&gt;=J32),J32+K32,IF(OR(AND(J32&gt;=0,M32&lt;=0,N32&lt;=0,O32&lt;=0,P32&lt;=0,Q32&lt;=0,M33&gt;=0,N33&gt;=0,O33&gt;=0,P33&gt;=0,Q33&gt;=0),AND(J32&gt;=0,M32&lt;=0,N32&lt;=0,O32&lt;=0,P32&lt;=0,Q32&lt;=0,(M33+N33+O33+P33+Q33)&gt;0)),J32+K32,IF(OR(AND(J32&gt;=0,M32&lt;=0,N32&lt;=0,O32&lt;=0,P32&lt;=0,Q32&lt;=0,M33&lt;=0,N33&lt;=0,O33&lt;=0,P33&lt;=0,Q33&lt;=0),AND(J32&gt;=0,M32&lt;=0,N32&lt;=0,O32&lt;=0,P32&lt;=0,Q32&lt;=0,(M33+N33+O33+P33+Q33)&lt;=0)),J32+K32+M33+N33+O33+P33+Q33,IF(AND(J32&lt;=0,K32&gt;=0,M32&lt;=0,N32&lt;=0,O32&lt;=0,P32&lt;=0,Q32&lt;=0,(M33+N33+O33+P33+Q33)&gt;=0),J32+K32,0))))))</f>
        <v>0</v>
      </c>
      <c r="S32" s="150">
        <v>50</v>
      </c>
      <c r="T32" s="148">
        <f>(IF(AND(F32&lt;=D32,R32&lt;=0),0,IF(AND(F32&lt;=D32,R32&gt;0),0,IF(AND((F32-R32/2)&lt;D32,R32&gt;0),F32-D32,IF(AND(F32&gt;0,R32&gt;0),R32/100*S32,0)))))*C32%</f>
        <v>0</v>
      </c>
      <c r="U32" s="151">
        <f>IF(AND(F32&lt;D32,R32&gt;0),50.1,IF(AND(F32&lt;D32,R32&lt;=0),43.3,IF(AND(F32&gt;D32,R32&lt;=0),0,1)))</f>
        <v>1</v>
      </c>
    </row>
    <row r="33" spans="1:21" s="12" customFormat="1" ht="13.5" customHeight="1" x14ac:dyDescent="0.25">
      <c r="A33" s="145"/>
      <c r="B33" s="146"/>
      <c r="C33" s="147"/>
      <c r="D33" s="148"/>
      <c r="E33" s="149"/>
      <c r="F33" s="148"/>
      <c r="G33" s="148"/>
      <c r="H33" s="148"/>
      <c r="I33" s="152"/>
      <c r="J33" s="148"/>
      <c r="K33" s="148"/>
      <c r="L33" s="148"/>
      <c r="M33" s="8">
        <f>Sheet8!C100</f>
        <v>0</v>
      </c>
      <c r="N33" s="15"/>
      <c r="O33" s="15"/>
      <c r="P33" s="15"/>
      <c r="Q33" s="15"/>
      <c r="R33" s="224"/>
      <c r="S33" s="150"/>
      <c r="T33" s="148"/>
      <c r="U33" s="151"/>
    </row>
    <row r="34" spans="1:21" ht="14.25" customHeight="1" x14ac:dyDescent="0.25">
      <c r="A34" s="154">
        <v>9</v>
      </c>
      <c r="B34" s="155" t="s">
        <v>25</v>
      </c>
      <c r="C34" s="156"/>
      <c r="D34" s="157">
        <f>Sheet9!D37</f>
        <v>0</v>
      </c>
      <c r="E34" s="158"/>
      <c r="F34" s="157">
        <f>Sheet9!D45</f>
        <v>0</v>
      </c>
      <c r="G34" s="157">
        <f>Sheet9!D77</f>
        <v>0</v>
      </c>
      <c r="H34" s="157">
        <f>Sheet9!D98</f>
        <v>0</v>
      </c>
      <c r="I34" s="152">
        <f>Sheet9!D99</f>
        <v>0</v>
      </c>
      <c r="J34" s="157">
        <f>Sheet9!D100</f>
        <v>0</v>
      </c>
      <c r="K34" s="157">
        <f>Sheet9!O97</f>
        <v>0</v>
      </c>
      <c r="L34" s="157">
        <f>Sheet9!D40</f>
        <v>0</v>
      </c>
      <c r="M34" s="16">
        <f>Sheet9!C40</f>
        <v>0</v>
      </c>
      <c r="N34" s="15"/>
      <c r="O34" s="15"/>
      <c r="P34" s="15"/>
      <c r="Q34" s="15"/>
      <c r="R34" s="224">
        <f t="shared" ref="R34" si="6">IF(AND(J34&gt;=0,M34&gt;=0),J34+K34,IF(OR(AND(J34&gt;=0,M34&lt;=0,N34&lt;=0,O34&lt;=0,P34&lt;=0,Q34&gt;=0),AND(J34&gt;=0,M34&lt;=0,N34&lt;=0,O34&lt;=0,P34&gt;=0,Q34&lt;=0),AND(J34&gt;=0,M34&lt;=0,N34&lt;=0,O34&gt;=0,P34&lt;=0,Q34&lt;=0),AND(J34&gt;=0,M34&lt;=0,N34&gt;=0,O34&lt;=0,P34&lt;=0,Q34&lt;=0),AND(J34&gt;=0,M34&lt;=0,N34&gt;=0,O34&gt;=0,P34&gt;=0,Q34&gt;=0),AND(J34&gt;=0,M34&lt;=0,N34&gt;=0,O34&gt;=0,P34&gt;=0,Q34&lt;=0),AND(J34&gt;=0,M34&lt;=0,N34&gt;=0,O34&gt;=0,P34&lt;=0,Q34&gt;=0),AND(J34&gt;=0,M34&lt;=0,N34&gt;=0,O34&lt;=0,P34&gt;=0,Q34&gt;=0),AND(J34&gt;=0,M34&lt;=0,N34&lt;=0,O34&gt;=0,P34&gt;=0,Q34&gt;=0),AND(J34&gt;=0,M34&lt;=0,N34&lt;=0,O34&lt;=0,P34&gt;=0,Q34&gt;=0),AND(J34&gt;=0,M34&lt;=0,N34&lt;=0,P34&lt;=0,O34&gt;=0,Q34&gt;=0),AND(J34&gt;=0,M34&lt;=0,N34&lt;=0,Q34&lt;=0,O34&gt;=0,P34&gt;=0),AND(J34&gt;=0,M34&lt;=0,O34&lt;=0,P34&lt;=0,N34&gt;=0,Q34&gt;=0),AND(J34&gt;=0,M34&lt;=0,O34&lt;=0,Q34&lt;=0,N34&gt;=0,P34&gt;=0)),J34+K34+M34,IF(AND(J34&lt;=0,M34&gt;=0,K34&gt;=J34),J34+K34,IF(OR(AND(J34&gt;=0,M34&lt;=0,N34&lt;=0,O34&lt;=0,P34&lt;=0,Q34&lt;=0,M35&gt;=0,N35&gt;=0,O35&gt;=0,P35&gt;=0,Q35&gt;=0),AND(J34&gt;=0,M34&lt;=0,N34&lt;=0,O34&lt;=0,P34&lt;=0,Q34&lt;=0,(M35+N35+O35+P35+Q35)&gt;0)),J34+K34,IF(OR(AND(J34&gt;=0,M34&lt;=0,N34&lt;=0,O34&lt;=0,P34&lt;=0,Q34&lt;=0,M35&lt;=0,N35&lt;=0,O35&lt;=0,P35&lt;=0,Q35&lt;=0),AND(J34&gt;=0,M34&lt;=0,N34&lt;=0,O34&lt;=0,P34&lt;=0,Q34&lt;=0,(M35+N35+O35+P35+Q35)&lt;=0)),J34+K34+M35+N35+O35+P35+Q35,IF(AND(J34&lt;=0,K34&gt;=0,M34&lt;=0,N34&lt;=0,O34&lt;=0,P34&lt;=0,Q34&lt;=0,(M35+N35+O35+P35+Q35)&gt;=0),J34+K34,0))))))</f>
        <v>0</v>
      </c>
      <c r="S34" s="153">
        <v>50</v>
      </c>
      <c r="T34" s="148">
        <f>(IF(AND(F34&lt;=D34,R34&lt;=0),0,IF(AND(F34&lt;=D34,R34&gt;0),0,IF(AND((F34-R34/2)&lt;D34,R34&gt;0),F34-D34,IF(AND(F34&gt;0,R34&gt;0),R34/100*S34,0)))))*C34%</f>
        <v>0</v>
      </c>
      <c r="U34" s="151">
        <f>IF(AND(F34&lt;D34,R34&gt;0),50.1,IF(AND(F34&lt;D34,R34&lt;=0),43.3,IF(AND(F34&gt;D34,R34&lt;=0),0,1)))</f>
        <v>1</v>
      </c>
    </row>
    <row r="35" spans="1:21" ht="14.25" customHeight="1" x14ac:dyDescent="0.25">
      <c r="A35" s="154"/>
      <c r="B35" s="155"/>
      <c r="C35" s="156"/>
      <c r="D35" s="157"/>
      <c r="E35" s="158"/>
      <c r="F35" s="157"/>
      <c r="G35" s="157"/>
      <c r="H35" s="157"/>
      <c r="I35" s="152"/>
      <c r="J35" s="157"/>
      <c r="K35" s="157"/>
      <c r="L35" s="157"/>
      <c r="M35" s="8">
        <f>Sheet9!C100</f>
        <v>0</v>
      </c>
      <c r="N35" s="15"/>
      <c r="O35" s="15"/>
      <c r="P35" s="15"/>
      <c r="Q35" s="15"/>
      <c r="R35" s="224"/>
      <c r="S35" s="153"/>
      <c r="T35" s="148"/>
      <c r="U35" s="151"/>
    </row>
    <row r="36" spans="1:21" ht="14.25" customHeight="1" x14ac:dyDescent="0.25">
      <c r="A36" s="154">
        <v>10</v>
      </c>
      <c r="B36" s="155" t="s">
        <v>25</v>
      </c>
      <c r="C36" s="156"/>
      <c r="D36" s="157">
        <f>Sheet10!D37</f>
        <v>0</v>
      </c>
      <c r="E36" s="158"/>
      <c r="F36" s="157">
        <f>Sheet10!D45</f>
        <v>0</v>
      </c>
      <c r="G36" s="157">
        <f>Sheet10!D77</f>
        <v>0</v>
      </c>
      <c r="H36" s="157">
        <f>Sheet10!D98</f>
        <v>0</v>
      </c>
      <c r="I36" s="152">
        <f>Sheet10!D99</f>
        <v>0</v>
      </c>
      <c r="J36" s="157">
        <f>Sheet10!D100</f>
        <v>0</v>
      </c>
      <c r="K36" s="157">
        <f>Sheet10!O97</f>
        <v>0</v>
      </c>
      <c r="L36" s="157">
        <f>Sheet10!D40</f>
        <v>0</v>
      </c>
      <c r="M36" s="16">
        <f>Sheet10!C40</f>
        <v>0</v>
      </c>
      <c r="N36" s="15"/>
      <c r="O36" s="15"/>
      <c r="P36" s="15"/>
      <c r="Q36" s="15"/>
      <c r="R36" s="224">
        <f t="shared" ref="R36" si="7">IF(AND(J36&gt;=0,M36&gt;=0),J36+K36,IF(OR(AND(J36&gt;=0,M36&lt;=0,N36&lt;=0,O36&lt;=0,P36&lt;=0,Q36&gt;=0),AND(J36&gt;=0,M36&lt;=0,N36&lt;=0,O36&lt;=0,P36&gt;=0,Q36&lt;=0),AND(J36&gt;=0,M36&lt;=0,N36&lt;=0,O36&gt;=0,P36&lt;=0,Q36&lt;=0),AND(J36&gt;=0,M36&lt;=0,N36&gt;=0,O36&lt;=0,P36&lt;=0,Q36&lt;=0),AND(J36&gt;=0,M36&lt;=0,N36&gt;=0,O36&gt;=0,P36&gt;=0,Q36&gt;=0),AND(J36&gt;=0,M36&lt;=0,N36&gt;=0,O36&gt;=0,P36&gt;=0,Q36&lt;=0),AND(J36&gt;=0,M36&lt;=0,N36&gt;=0,O36&gt;=0,P36&lt;=0,Q36&gt;=0),AND(J36&gt;=0,M36&lt;=0,N36&gt;=0,O36&lt;=0,P36&gt;=0,Q36&gt;=0),AND(J36&gt;=0,M36&lt;=0,N36&lt;=0,O36&gt;=0,P36&gt;=0,Q36&gt;=0),AND(J36&gt;=0,M36&lt;=0,N36&lt;=0,O36&lt;=0,P36&gt;=0,Q36&gt;=0),AND(J36&gt;=0,M36&lt;=0,N36&lt;=0,P36&lt;=0,O36&gt;=0,Q36&gt;=0),AND(J36&gt;=0,M36&lt;=0,N36&lt;=0,Q36&lt;=0,O36&gt;=0,P36&gt;=0),AND(J36&gt;=0,M36&lt;=0,O36&lt;=0,P36&lt;=0,N36&gt;=0,Q36&gt;=0),AND(J36&gt;=0,M36&lt;=0,O36&lt;=0,Q36&lt;=0,N36&gt;=0,P36&gt;=0)),J36+K36+M36,IF(AND(J36&lt;=0,M36&gt;=0,K36&gt;=J36),J36+K36,IF(OR(AND(J36&gt;=0,M36&lt;=0,N36&lt;=0,O36&lt;=0,P36&lt;=0,Q36&lt;=0,M37&gt;=0,N37&gt;=0,O37&gt;=0,P37&gt;=0,Q37&gt;=0),AND(J36&gt;=0,M36&lt;=0,N36&lt;=0,O36&lt;=0,P36&lt;=0,Q36&lt;=0,(M37+N37+O37+P37+Q37)&gt;0)),J36+K36,IF(OR(AND(J36&gt;=0,M36&lt;=0,N36&lt;=0,O36&lt;=0,P36&lt;=0,Q36&lt;=0,M37&lt;=0,N37&lt;=0,O37&lt;=0,P37&lt;=0,Q37&lt;=0),AND(J36&gt;=0,M36&lt;=0,N36&lt;=0,O36&lt;=0,P36&lt;=0,Q36&lt;=0,(M37+N37+O37+P37+Q37)&lt;=0)),J36+K36+M37+N37+O37+P37+Q37,IF(AND(J36&lt;=0,K36&gt;=0,M36&lt;=0,N36&lt;=0,O36&lt;=0,P36&lt;=0,Q36&lt;=0,(M37+N37+O37+P37+Q37)&gt;=0),J36+K36,0))))))</f>
        <v>0</v>
      </c>
      <c r="S36" s="153">
        <v>50</v>
      </c>
      <c r="T36" s="148">
        <f>(IF(AND(F36&lt;=D36,R36&lt;=0),0,IF(AND(F36&lt;=D36,R36&gt;0),0,IF(AND((F36-R36/2)&lt;D36,R36&gt;0),F36-D36,IF(AND(F36&gt;0,R36&gt;0),R36/100*S36,0)))))*C36%</f>
        <v>0</v>
      </c>
      <c r="U36" s="151">
        <f>IF(AND(F36&lt;D36,R36&gt;0),50.1,IF(AND(F36&lt;D36,R36&lt;=0),43.3,IF(AND(F36&gt;D36,R36&lt;=0),0,1)))</f>
        <v>1</v>
      </c>
    </row>
    <row r="37" spans="1:21" ht="14.25" customHeight="1" x14ac:dyDescent="0.25">
      <c r="A37" s="154"/>
      <c r="B37" s="155"/>
      <c r="C37" s="156"/>
      <c r="D37" s="157"/>
      <c r="E37" s="158"/>
      <c r="F37" s="157"/>
      <c r="G37" s="157"/>
      <c r="H37" s="157"/>
      <c r="I37" s="152"/>
      <c r="J37" s="157"/>
      <c r="K37" s="157"/>
      <c r="L37" s="157"/>
      <c r="M37" s="8">
        <f>Sheet10!C100</f>
        <v>0</v>
      </c>
      <c r="N37" s="15"/>
      <c r="O37" s="15"/>
      <c r="P37" s="15"/>
      <c r="Q37" s="15"/>
      <c r="R37" s="224"/>
      <c r="S37" s="153"/>
      <c r="T37" s="148"/>
      <c r="U37" s="151"/>
    </row>
    <row r="38" spans="1:21" ht="14.25" customHeight="1" x14ac:dyDescent="0.25">
      <c r="A38" s="154">
        <v>11</v>
      </c>
      <c r="B38" s="155" t="s">
        <v>25</v>
      </c>
      <c r="C38" s="156"/>
      <c r="D38" s="157">
        <f>Sheet11!D37</f>
        <v>0</v>
      </c>
      <c r="E38" s="158"/>
      <c r="F38" s="157">
        <f>Sheet11!D45</f>
        <v>0</v>
      </c>
      <c r="G38" s="157">
        <f>Sheet11!D77</f>
        <v>0</v>
      </c>
      <c r="H38" s="157">
        <f>Sheet11!D98</f>
        <v>0</v>
      </c>
      <c r="I38" s="152">
        <f>Sheet11!D99</f>
        <v>0</v>
      </c>
      <c r="J38" s="157">
        <f>Sheet11!D100</f>
        <v>0</v>
      </c>
      <c r="K38" s="157">
        <f>Sheet11!O97</f>
        <v>0</v>
      </c>
      <c r="L38" s="157">
        <f>Sheet11!D40</f>
        <v>0</v>
      </c>
      <c r="M38" s="16">
        <f>Sheet11!C40</f>
        <v>0</v>
      </c>
      <c r="N38" s="15"/>
      <c r="O38" s="15"/>
      <c r="P38" s="15"/>
      <c r="Q38" s="15"/>
      <c r="R38" s="224">
        <f t="shared" ref="R38:R76" si="8">IF(AND(J38&gt;=0,M38&gt;=0),J38+K38,IF(OR(AND(J38&gt;=0,M38&lt;=0,N38&lt;=0,O38&lt;=0,P38&lt;=0,Q38&gt;=0),AND(J38&gt;=0,M38&lt;=0,N38&lt;=0,O38&lt;=0,P38&gt;=0,Q38&lt;=0),AND(J38&gt;=0,M38&lt;=0,N38&lt;=0,O38&gt;=0,P38&lt;=0,Q38&lt;=0),AND(J38&gt;=0,M38&lt;=0,N38&gt;=0,O38&lt;=0,P38&lt;=0,Q38&lt;=0),AND(J38&gt;=0,M38&lt;=0,N38&gt;=0,O38&gt;=0,P38&gt;=0,Q38&gt;=0),AND(J38&gt;=0,M38&lt;=0,N38&gt;=0,O38&gt;=0,P38&gt;=0,Q38&lt;=0),AND(J38&gt;=0,M38&lt;=0,N38&gt;=0,O38&gt;=0,P38&lt;=0,Q38&gt;=0),AND(J38&gt;=0,M38&lt;=0,N38&gt;=0,O38&lt;=0,P38&gt;=0,Q38&gt;=0),AND(J38&gt;=0,M38&lt;=0,N38&lt;=0,O38&gt;=0,P38&gt;=0,Q38&gt;=0),AND(J38&gt;=0,M38&lt;=0,N38&lt;=0,O38&lt;=0,P38&gt;=0,Q38&gt;=0),AND(J38&gt;=0,M38&lt;=0,N38&lt;=0,P38&lt;=0,O38&gt;=0,Q38&gt;=0),AND(J38&gt;=0,M38&lt;=0,N38&lt;=0,Q38&lt;=0,O38&gt;=0,P38&gt;=0),AND(J38&gt;=0,M38&lt;=0,O38&lt;=0,P38&lt;=0,N38&gt;=0,Q38&gt;=0),AND(J38&gt;=0,M38&lt;=0,O38&lt;=0,Q38&lt;=0,N38&gt;=0,P38&gt;=0)),J38+K38+M38,IF(AND(J38&lt;=0,M38&gt;=0,K38&gt;=J38),J38+K38,IF(OR(AND(J38&gt;=0,M38&lt;=0,N38&lt;=0,O38&lt;=0,P38&lt;=0,Q38&lt;=0,M39&gt;=0,N39&gt;=0,O39&gt;=0,P39&gt;=0,Q39&gt;=0),AND(J38&gt;=0,M38&lt;=0,N38&lt;=0,O38&lt;=0,P38&lt;=0,Q38&lt;=0,(M39+N39+O39+P39+Q39)&gt;0)),J38+K38,IF(OR(AND(J38&gt;=0,M38&lt;=0,N38&lt;=0,O38&lt;=0,P38&lt;=0,Q38&lt;=0,M39&lt;=0,N39&lt;=0,O39&lt;=0,P39&lt;=0,Q39&lt;=0),AND(J38&gt;=0,M38&lt;=0,N38&lt;=0,O38&lt;=0,P38&lt;=0,Q38&lt;=0,(M39+N39+O39+P39+Q39)&lt;=0)),J38+K38+M39+N39+O39+P39+Q39,IF(AND(J38&lt;=0,K38&gt;=0,M38&lt;=0,N38&lt;=0,O38&lt;=0,P38&lt;=0,Q38&lt;=0,(M39+N39+O39+P39+Q39)&gt;=0),J38+K38,0))))))</f>
        <v>0</v>
      </c>
      <c r="S38" s="153">
        <v>50</v>
      </c>
      <c r="T38" s="148">
        <f>(IF(AND(F38&lt;=D38,R38&lt;=0),0,IF(AND(F38&lt;=D38,R38&gt;0),0,IF(AND((F38-R38/2)&lt;D38,R38&gt;0),F38-D38,IF(AND(F38&gt;0,R38&gt;0),R38/100*S38,0)))))*C38%</f>
        <v>0</v>
      </c>
      <c r="U38" s="151">
        <f>IF(AND(F38&lt;D38,R38&gt;0),50.1,IF(AND(F38&lt;D38,R38&lt;=0),43.3,IF(AND(F38&gt;D38,R38&lt;=0),0,1)))</f>
        <v>1</v>
      </c>
    </row>
    <row r="39" spans="1:21" ht="14.25" customHeight="1" x14ac:dyDescent="0.25">
      <c r="A39" s="154"/>
      <c r="B39" s="155"/>
      <c r="C39" s="156"/>
      <c r="D39" s="157"/>
      <c r="E39" s="158"/>
      <c r="F39" s="157"/>
      <c r="G39" s="157"/>
      <c r="H39" s="157"/>
      <c r="I39" s="152"/>
      <c r="J39" s="157"/>
      <c r="K39" s="157"/>
      <c r="L39" s="157"/>
      <c r="M39" s="8">
        <f>Sheet11!C100</f>
        <v>0</v>
      </c>
      <c r="N39" s="15"/>
      <c r="O39" s="15"/>
      <c r="P39" s="15"/>
      <c r="Q39" s="15"/>
      <c r="R39" s="224"/>
      <c r="S39" s="153"/>
      <c r="T39" s="148"/>
      <c r="U39" s="151"/>
    </row>
    <row r="40" spans="1:21" ht="14.25" customHeight="1" x14ac:dyDescent="0.25">
      <c r="A40" s="154">
        <v>12</v>
      </c>
      <c r="B40" s="155" t="s">
        <v>25</v>
      </c>
      <c r="C40" s="156"/>
      <c r="D40" s="157">
        <f>Sheet12!D37</f>
        <v>0</v>
      </c>
      <c r="E40" s="158"/>
      <c r="F40" s="157">
        <f>Sheet12!D45</f>
        <v>0</v>
      </c>
      <c r="G40" s="157">
        <f>Sheet12!D77</f>
        <v>0</v>
      </c>
      <c r="H40" s="157">
        <f>Sheet12!D98</f>
        <v>0</v>
      </c>
      <c r="I40" s="152">
        <f>Sheet12!D99</f>
        <v>0</v>
      </c>
      <c r="J40" s="157">
        <f>Sheet12!D100</f>
        <v>0</v>
      </c>
      <c r="K40" s="157">
        <f>Sheet12!O97</f>
        <v>0</v>
      </c>
      <c r="L40" s="157">
        <f>Sheet12!D40</f>
        <v>0</v>
      </c>
      <c r="M40" s="16">
        <f>Sheet12!C40</f>
        <v>0</v>
      </c>
      <c r="N40" s="15"/>
      <c r="O40" s="15"/>
      <c r="P40" s="15"/>
      <c r="Q40" s="15"/>
      <c r="R40" s="224">
        <f t="shared" si="8"/>
        <v>0</v>
      </c>
      <c r="S40" s="153">
        <v>50</v>
      </c>
      <c r="T40" s="148">
        <f>(IF(AND(F40&lt;=D40,R40&lt;=0),0,IF(AND(F40&lt;=D40,R40&gt;0),0,IF(AND((F40-R40/2)&lt;D40,R40&gt;0),F40-D40,IF(AND(F40&gt;0,R40&gt;0),R40/100*S40,0)))))*C40%</f>
        <v>0</v>
      </c>
      <c r="U40" s="151">
        <f>IF(AND(F40&lt;D40,R40&gt;0),50.1,IF(AND(F40&lt;D40,R40&lt;=0),43.3,IF(AND(F40&gt;D40,R40&lt;=0),0,1)))</f>
        <v>1</v>
      </c>
    </row>
    <row r="41" spans="1:21" ht="14.25" customHeight="1" x14ac:dyDescent="0.25">
      <c r="A41" s="154"/>
      <c r="B41" s="155"/>
      <c r="C41" s="156"/>
      <c r="D41" s="157"/>
      <c r="E41" s="158"/>
      <c r="F41" s="157"/>
      <c r="G41" s="157"/>
      <c r="H41" s="157"/>
      <c r="I41" s="152"/>
      <c r="J41" s="157"/>
      <c r="K41" s="157"/>
      <c r="L41" s="157"/>
      <c r="M41" s="8">
        <f>Sheet12!C100</f>
        <v>0</v>
      </c>
      <c r="N41" s="15"/>
      <c r="O41" s="15"/>
      <c r="P41" s="15"/>
      <c r="Q41" s="15"/>
      <c r="R41" s="224"/>
      <c r="S41" s="153"/>
      <c r="T41" s="148"/>
      <c r="U41" s="151"/>
    </row>
    <row r="42" spans="1:21" ht="14.25" customHeight="1" x14ac:dyDescent="0.25">
      <c r="A42" s="154">
        <v>13</v>
      </c>
      <c r="B42" s="155" t="s">
        <v>25</v>
      </c>
      <c r="C42" s="156"/>
      <c r="D42" s="157">
        <f>Sheet13!D37</f>
        <v>0</v>
      </c>
      <c r="E42" s="158"/>
      <c r="F42" s="157">
        <f>Sheet13!D45</f>
        <v>0</v>
      </c>
      <c r="G42" s="157">
        <f>Sheet13!D77</f>
        <v>0</v>
      </c>
      <c r="H42" s="157">
        <f>Sheet13!D98</f>
        <v>0</v>
      </c>
      <c r="I42" s="152">
        <f>Sheet13!D99</f>
        <v>0</v>
      </c>
      <c r="J42" s="157">
        <f>Sheet13!D100</f>
        <v>0</v>
      </c>
      <c r="K42" s="157">
        <f>Sheet13!O97</f>
        <v>0</v>
      </c>
      <c r="L42" s="157">
        <f>Sheet13!D40</f>
        <v>0</v>
      </c>
      <c r="M42" s="16">
        <f>Sheet13!C40</f>
        <v>0</v>
      </c>
      <c r="N42" s="15"/>
      <c r="O42" s="15"/>
      <c r="P42" s="15"/>
      <c r="Q42" s="15"/>
      <c r="R42" s="224">
        <f t="shared" si="8"/>
        <v>0</v>
      </c>
      <c r="S42" s="153">
        <v>50</v>
      </c>
      <c r="T42" s="148">
        <f>(IF(AND(F42&lt;=D42,R42&lt;=0),0,IF(AND(F42&lt;=D42,R42&gt;0),0,IF(AND((F42-R42/2)&lt;D42,R42&gt;0),F42-D42,IF(AND(F42&gt;0,R42&gt;0),R42/100*S42,0)))))*C42%</f>
        <v>0</v>
      </c>
      <c r="U42" s="151">
        <f>IF(AND(F42&lt;D42,R42&gt;0),50.1,IF(AND(F42&lt;D42,R42&lt;=0),43.3,IF(AND(F42&gt;D42,R42&lt;=0),0,1)))</f>
        <v>1</v>
      </c>
    </row>
    <row r="43" spans="1:21" ht="14.25" customHeight="1" x14ac:dyDescent="0.25">
      <c r="A43" s="154"/>
      <c r="B43" s="155"/>
      <c r="C43" s="156"/>
      <c r="D43" s="157"/>
      <c r="E43" s="158"/>
      <c r="F43" s="157"/>
      <c r="G43" s="157"/>
      <c r="H43" s="157"/>
      <c r="I43" s="152"/>
      <c r="J43" s="157"/>
      <c r="K43" s="157"/>
      <c r="L43" s="157"/>
      <c r="M43" s="8">
        <f>Sheet13!C100</f>
        <v>0</v>
      </c>
      <c r="N43" s="15"/>
      <c r="O43" s="15"/>
      <c r="P43" s="15"/>
      <c r="Q43" s="15"/>
      <c r="R43" s="224"/>
      <c r="S43" s="153"/>
      <c r="T43" s="148"/>
      <c r="U43" s="151"/>
    </row>
    <row r="44" spans="1:21" ht="14.25" customHeight="1" x14ac:dyDescent="0.25">
      <c r="A44" s="154">
        <v>14</v>
      </c>
      <c r="B44" s="155" t="s">
        <v>25</v>
      </c>
      <c r="C44" s="156"/>
      <c r="D44" s="157">
        <f>Sheet14!D37</f>
        <v>0</v>
      </c>
      <c r="E44" s="158"/>
      <c r="F44" s="157">
        <f>Sheet14!D45</f>
        <v>0</v>
      </c>
      <c r="G44" s="157">
        <f>Sheet14!D77</f>
        <v>0</v>
      </c>
      <c r="H44" s="157">
        <f>Sheet14!D98</f>
        <v>0</v>
      </c>
      <c r="I44" s="152">
        <f>Sheet14!D99</f>
        <v>0</v>
      </c>
      <c r="J44" s="157">
        <f>Sheet14!D100</f>
        <v>0</v>
      </c>
      <c r="K44" s="157">
        <f>Sheet14!O97</f>
        <v>0</v>
      </c>
      <c r="L44" s="157">
        <f>Sheet14!D40</f>
        <v>0</v>
      </c>
      <c r="M44" s="16">
        <f>Sheet14!C40</f>
        <v>0</v>
      </c>
      <c r="N44" s="15"/>
      <c r="O44" s="15"/>
      <c r="P44" s="15"/>
      <c r="Q44" s="15"/>
      <c r="R44" s="224">
        <f t="shared" si="8"/>
        <v>0</v>
      </c>
      <c r="S44" s="153">
        <v>50</v>
      </c>
      <c r="T44" s="148">
        <f>(IF(AND(F44&lt;=D44,R44&lt;=0),0,IF(AND(F44&lt;=D44,R44&gt;0),0,IF(AND((F44-R44/2)&lt;D44,R44&gt;0),F44-D44,IF(AND(F44&gt;0,R44&gt;0),R44/100*S44,0)))))*C44%</f>
        <v>0</v>
      </c>
      <c r="U44" s="151">
        <f>IF(AND(F44&lt;D44,R44&gt;0),50.1,IF(AND(F44&lt;D44,R44&lt;=0),43.3,IF(AND(F44&gt;D44,R44&lt;=0),0,1)))</f>
        <v>1</v>
      </c>
    </row>
    <row r="45" spans="1:21" ht="14.25" customHeight="1" x14ac:dyDescent="0.25">
      <c r="A45" s="154"/>
      <c r="B45" s="155"/>
      <c r="C45" s="156"/>
      <c r="D45" s="157"/>
      <c r="E45" s="158"/>
      <c r="F45" s="157"/>
      <c r="G45" s="157"/>
      <c r="H45" s="157"/>
      <c r="I45" s="152"/>
      <c r="J45" s="157"/>
      <c r="K45" s="157"/>
      <c r="L45" s="157"/>
      <c r="M45" s="8">
        <f>Sheet14!C100</f>
        <v>0</v>
      </c>
      <c r="N45" s="15"/>
      <c r="O45" s="15"/>
      <c r="P45" s="15"/>
      <c r="Q45" s="15"/>
      <c r="R45" s="224"/>
      <c r="S45" s="153"/>
      <c r="T45" s="148"/>
      <c r="U45" s="151"/>
    </row>
    <row r="46" spans="1:21" ht="14.25" customHeight="1" x14ac:dyDescent="0.25">
      <c r="A46" s="154">
        <v>15</v>
      </c>
      <c r="B46" s="155" t="s">
        <v>25</v>
      </c>
      <c r="C46" s="156"/>
      <c r="D46" s="157">
        <f>Sheet15!D37</f>
        <v>0</v>
      </c>
      <c r="E46" s="158"/>
      <c r="F46" s="157">
        <f>Sheet15!D45</f>
        <v>0</v>
      </c>
      <c r="G46" s="157">
        <f>Sheet15!D77</f>
        <v>0</v>
      </c>
      <c r="H46" s="157">
        <f>Sheet15!D98</f>
        <v>0</v>
      </c>
      <c r="I46" s="152">
        <f>Sheet15!D99</f>
        <v>0</v>
      </c>
      <c r="J46" s="157">
        <f>Sheet15!D100</f>
        <v>0</v>
      </c>
      <c r="K46" s="157">
        <f>Sheet15!O97</f>
        <v>0</v>
      </c>
      <c r="L46" s="157">
        <f>Sheet15!D40</f>
        <v>0</v>
      </c>
      <c r="M46" s="16">
        <f>Sheet15!C40</f>
        <v>0</v>
      </c>
      <c r="N46" s="15"/>
      <c r="O46" s="15"/>
      <c r="P46" s="15"/>
      <c r="Q46" s="15"/>
      <c r="R46" s="224">
        <f t="shared" si="8"/>
        <v>0</v>
      </c>
      <c r="S46" s="153">
        <v>50</v>
      </c>
      <c r="T46" s="148">
        <f>(IF(AND(F46&lt;=D46,R46&lt;=0),0,IF(AND(F46&lt;=D46,R46&gt;0),0,IF(AND((F46-R46/2)&lt;D46,R46&gt;0),F46-D46,IF(AND(F46&gt;0,R46&gt;0),R46/100*S46,0)))))*C46%</f>
        <v>0</v>
      </c>
      <c r="U46" s="151">
        <f>IF(AND(F46&lt;D46,R46&gt;0),50.1,IF(AND(F46&lt;D46,R46&lt;=0),43.3,IF(AND(F46&gt;D46,R46&lt;=0),0,1)))</f>
        <v>1</v>
      </c>
    </row>
    <row r="47" spans="1:21" ht="14.25" customHeight="1" x14ac:dyDescent="0.25">
      <c r="A47" s="154"/>
      <c r="B47" s="155"/>
      <c r="C47" s="156"/>
      <c r="D47" s="157"/>
      <c r="E47" s="158"/>
      <c r="F47" s="157"/>
      <c r="G47" s="157"/>
      <c r="H47" s="157"/>
      <c r="I47" s="152"/>
      <c r="J47" s="157"/>
      <c r="K47" s="157"/>
      <c r="L47" s="157"/>
      <c r="M47" s="8">
        <f>Sheet15!C100</f>
        <v>0</v>
      </c>
      <c r="N47" s="15"/>
      <c r="O47" s="15"/>
      <c r="P47" s="15"/>
      <c r="Q47" s="15"/>
      <c r="R47" s="224"/>
      <c r="S47" s="153"/>
      <c r="T47" s="148"/>
      <c r="U47" s="151"/>
    </row>
    <row r="48" spans="1:21" ht="14.25" customHeight="1" x14ac:dyDescent="0.25">
      <c r="A48" s="154">
        <v>16</v>
      </c>
      <c r="B48" s="155" t="s">
        <v>25</v>
      </c>
      <c r="C48" s="156"/>
      <c r="D48" s="157">
        <f>Sheet16!D37</f>
        <v>0</v>
      </c>
      <c r="E48" s="158"/>
      <c r="F48" s="157">
        <f>Sheet16!D45</f>
        <v>0</v>
      </c>
      <c r="G48" s="157">
        <f>Sheet16!D77</f>
        <v>0</v>
      </c>
      <c r="H48" s="157">
        <f>Sheet16!D98</f>
        <v>0</v>
      </c>
      <c r="I48" s="152">
        <f>Sheet16!D99</f>
        <v>0</v>
      </c>
      <c r="J48" s="157">
        <f>Sheet16!D100</f>
        <v>0</v>
      </c>
      <c r="K48" s="157">
        <f>Sheet16!O97</f>
        <v>0</v>
      </c>
      <c r="L48" s="157">
        <f>Sheet16!D40</f>
        <v>0</v>
      </c>
      <c r="M48" s="16">
        <f>Sheet16!C40</f>
        <v>0</v>
      </c>
      <c r="N48" s="15"/>
      <c r="O48" s="15"/>
      <c r="P48" s="15"/>
      <c r="Q48" s="15"/>
      <c r="R48" s="224">
        <f t="shared" si="8"/>
        <v>0</v>
      </c>
      <c r="S48" s="153">
        <v>50</v>
      </c>
      <c r="T48" s="148">
        <f>(IF(AND(F48&lt;=D48,R48&lt;=0),0,IF(AND(F48&lt;=D48,R48&gt;0),0,IF(AND((F48-R48/2)&lt;D48,R48&gt;0),F48-D48,IF(AND(F48&gt;0,R48&gt;0),R48/100*S48,0)))))*C48%</f>
        <v>0</v>
      </c>
      <c r="U48" s="151">
        <f>IF(AND(F48&lt;D48,R48&gt;0),50.1,IF(AND(F48&lt;D48,R48&lt;=0),43.3,IF(AND(F48&gt;D48,R48&lt;=0),0,1)))</f>
        <v>1</v>
      </c>
    </row>
    <row r="49" spans="1:21" ht="13.5" customHeight="1" x14ac:dyDescent="0.25">
      <c r="A49" s="154"/>
      <c r="B49" s="155"/>
      <c r="C49" s="156"/>
      <c r="D49" s="157"/>
      <c r="E49" s="158"/>
      <c r="F49" s="157"/>
      <c r="G49" s="157"/>
      <c r="H49" s="157"/>
      <c r="I49" s="152"/>
      <c r="J49" s="157"/>
      <c r="K49" s="157"/>
      <c r="L49" s="157"/>
      <c r="M49" s="8">
        <f>Sheet16!C100</f>
        <v>0</v>
      </c>
      <c r="N49" s="15"/>
      <c r="O49" s="15"/>
      <c r="P49" s="15"/>
      <c r="Q49" s="15"/>
      <c r="R49" s="224"/>
      <c r="S49" s="153"/>
      <c r="T49" s="148"/>
      <c r="U49" s="151"/>
    </row>
    <row r="50" spans="1:21" ht="14.25" customHeight="1" x14ac:dyDescent="0.25">
      <c r="A50" s="154">
        <v>17</v>
      </c>
      <c r="B50" s="155" t="s">
        <v>25</v>
      </c>
      <c r="C50" s="156"/>
      <c r="D50" s="157">
        <f>Sheet17!D37</f>
        <v>0</v>
      </c>
      <c r="E50" s="158"/>
      <c r="F50" s="157">
        <f>Sheet17!D45</f>
        <v>0</v>
      </c>
      <c r="G50" s="157">
        <f>Sheet17!D77</f>
        <v>0</v>
      </c>
      <c r="H50" s="157">
        <f>Sheet17!D98</f>
        <v>0</v>
      </c>
      <c r="I50" s="152">
        <f>Sheet17!D99</f>
        <v>0</v>
      </c>
      <c r="J50" s="157">
        <f>Sheet17!D100</f>
        <v>0</v>
      </c>
      <c r="K50" s="157">
        <f>Sheet17!O97</f>
        <v>0</v>
      </c>
      <c r="L50" s="157">
        <f>Sheet17!D40</f>
        <v>0</v>
      </c>
      <c r="M50" s="16">
        <f>Sheet17!C40</f>
        <v>0</v>
      </c>
      <c r="N50" s="15"/>
      <c r="O50" s="15"/>
      <c r="P50" s="15"/>
      <c r="Q50" s="15"/>
      <c r="R50" s="224">
        <f t="shared" si="8"/>
        <v>0</v>
      </c>
      <c r="S50" s="153">
        <v>50</v>
      </c>
      <c r="T50" s="148">
        <f>(IF(AND(F50&lt;=D50,R50&lt;=0),0,IF(AND(F50&lt;=D50,R50&gt;0),0,IF(AND((F50-R50/2)&lt;D50,R50&gt;0),F50-D50,IF(AND(F50&gt;0,R50&gt;0),R50/100*S50,0)))))*C50%</f>
        <v>0</v>
      </c>
      <c r="U50" s="151">
        <f>IF(AND(F50&lt;D50,R50&gt;0),50.1,IF(AND(F50&lt;D50,R50&lt;=0),43.3,IF(AND(F50&gt;D50,R50&lt;=0),0,1)))</f>
        <v>1</v>
      </c>
    </row>
    <row r="51" spans="1:21" ht="14.25" customHeight="1" x14ac:dyDescent="0.25">
      <c r="A51" s="154"/>
      <c r="B51" s="155"/>
      <c r="C51" s="156"/>
      <c r="D51" s="157"/>
      <c r="E51" s="158"/>
      <c r="F51" s="157"/>
      <c r="G51" s="157"/>
      <c r="H51" s="157"/>
      <c r="I51" s="152"/>
      <c r="J51" s="157"/>
      <c r="K51" s="157"/>
      <c r="L51" s="157"/>
      <c r="M51" s="8">
        <f>Sheet17!C100</f>
        <v>0</v>
      </c>
      <c r="N51" s="15"/>
      <c r="O51" s="15"/>
      <c r="P51" s="15"/>
      <c r="Q51" s="15"/>
      <c r="R51" s="224"/>
      <c r="S51" s="153"/>
      <c r="T51" s="148"/>
      <c r="U51" s="151"/>
    </row>
    <row r="52" spans="1:21" ht="14.25" customHeight="1" x14ac:dyDescent="0.25">
      <c r="A52" s="154">
        <v>18</v>
      </c>
      <c r="B52" s="155" t="s">
        <v>25</v>
      </c>
      <c r="C52" s="156"/>
      <c r="D52" s="157">
        <f>Sheet18!D37</f>
        <v>0</v>
      </c>
      <c r="E52" s="158"/>
      <c r="F52" s="157">
        <f>Sheet18!D45</f>
        <v>0</v>
      </c>
      <c r="G52" s="157">
        <f>Sheet18!D77</f>
        <v>0</v>
      </c>
      <c r="H52" s="157">
        <f>Sheet18!D98</f>
        <v>0</v>
      </c>
      <c r="I52" s="152">
        <f>Sheet18!D99</f>
        <v>0</v>
      </c>
      <c r="J52" s="157">
        <f>Sheet18!D100</f>
        <v>0</v>
      </c>
      <c r="K52" s="157">
        <f>Sheet18!O97</f>
        <v>0</v>
      </c>
      <c r="L52" s="157">
        <f>Sheet18!D40</f>
        <v>0</v>
      </c>
      <c r="M52" s="16">
        <f>Sheet18!C40</f>
        <v>0</v>
      </c>
      <c r="N52" s="15"/>
      <c r="O52" s="15"/>
      <c r="P52" s="15"/>
      <c r="Q52" s="15"/>
      <c r="R52" s="224">
        <f t="shared" si="8"/>
        <v>0</v>
      </c>
      <c r="S52" s="153">
        <v>50</v>
      </c>
      <c r="T52" s="148">
        <f>(IF(AND(F52&lt;=D52,R52&lt;=0),0,IF(AND(F52&lt;=D52,R52&gt;0),0,IF(AND((F52-R52/2)&lt;D52,R52&gt;0),F52-D52,IF(AND(F52&gt;0,R52&gt;0),R52/100*S52,0)))))*C52%</f>
        <v>0</v>
      </c>
      <c r="U52" s="151">
        <f>IF(AND(F52&lt;D52,R52&gt;0),50.1,IF(AND(F52&lt;D52,R52&lt;=0),43.3,IF(AND(F52&gt;D52,R52&lt;=0),0,1)))</f>
        <v>1</v>
      </c>
    </row>
    <row r="53" spans="1:21" ht="14.25" customHeight="1" x14ac:dyDescent="0.25">
      <c r="A53" s="154"/>
      <c r="B53" s="155"/>
      <c r="C53" s="156"/>
      <c r="D53" s="157"/>
      <c r="E53" s="158"/>
      <c r="F53" s="157"/>
      <c r="G53" s="157"/>
      <c r="H53" s="157"/>
      <c r="I53" s="152"/>
      <c r="J53" s="157"/>
      <c r="K53" s="157"/>
      <c r="L53" s="157"/>
      <c r="M53" s="8">
        <f>Sheet18!C100</f>
        <v>0</v>
      </c>
      <c r="N53" s="15"/>
      <c r="O53" s="15"/>
      <c r="P53" s="15"/>
      <c r="Q53" s="15"/>
      <c r="R53" s="224"/>
      <c r="S53" s="153"/>
      <c r="T53" s="148"/>
      <c r="U53" s="151"/>
    </row>
    <row r="54" spans="1:21" ht="13.5" customHeight="1" x14ac:dyDescent="0.25">
      <c r="A54" s="154">
        <v>19</v>
      </c>
      <c r="B54" s="155" t="s">
        <v>25</v>
      </c>
      <c r="C54" s="156"/>
      <c r="D54" s="157">
        <f>Sheet19!D37</f>
        <v>0</v>
      </c>
      <c r="E54" s="158"/>
      <c r="F54" s="157">
        <f>Sheet19!D45</f>
        <v>0</v>
      </c>
      <c r="G54" s="157">
        <f>Sheet19!D77</f>
        <v>0</v>
      </c>
      <c r="H54" s="157">
        <f>Sheet19!D98</f>
        <v>0</v>
      </c>
      <c r="I54" s="152">
        <f>Sheet19!D99</f>
        <v>0</v>
      </c>
      <c r="J54" s="157">
        <f>Sheet19!D100</f>
        <v>0</v>
      </c>
      <c r="K54" s="157">
        <f>Sheet19!O97</f>
        <v>0</v>
      </c>
      <c r="L54" s="157">
        <f>Sheet19!D40</f>
        <v>0</v>
      </c>
      <c r="M54" s="16">
        <f>Sheet19!C40</f>
        <v>0</v>
      </c>
      <c r="N54" s="15"/>
      <c r="O54" s="15"/>
      <c r="P54" s="15"/>
      <c r="Q54" s="15"/>
      <c r="R54" s="224">
        <f t="shared" si="8"/>
        <v>0</v>
      </c>
      <c r="S54" s="153">
        <v>50</v>
      </c>
      <c r="T54" s="148">
        <f>(IF(AND(F54&lt;=D54,R54&lt;=0),0,IF(AND(F54&lt;=D54,R54&gt;0),0,IF(AND((F54-R54/2)&lt;D54,R54&gt;0),F54-D54,IF(AND(F54&gt;0,R54&gt;0),R54/100*S54,0)))))*C54%</f>
        <v>0</v>
      </c>
      <c r="U54" s="151">
        <f>IF(AND(F54&lt;D54,R54&gt;0),50.1,IF(AND(F54&lt;D54,R54&lt;=0),43.3,IF(AND(F54&gt;D54,R54&lt;=0),0,1)))</f>
        <v>1</v>
      </c>
    </row>
    <row r="55" spans="1:21" ht="14.25" customHeight="1" x14ac:dyDescent="0.25">
      <c r="A55" s="154"/>
      <c r="B55" s="155"/>
      <c r="C55" s="156"/>
      <c r="D55" s="157"/>
      <c r="E55" s="158"/>
      <c r="F55" s="157"/>
      <c r="G55" s="157"/>
      <c r="H55" s="157"/>
      <c r="I55" s="152"/>
      <c r="J55" s="157"/>
      <c r="K55" s="157"/>
      <c r="L55" s="157"/>
      <c r="M55" s="8">
        <f>Sheet19!C100</f>
        <v>0</v>
      </c>
      <c r="N55" s="15"/>
      <c r="O55" s="15"/>
      <c r="P55" s="15"/>
      <c r="Q55" s="15"/>
      <c r="R55" s="224"/>
      <c r="S55" s="153"/>
      <c r="T55" s="148"/>
      <c r="U55" s="151"/>
    </row>
    <row r="56" spans="1:21" x14ac:dyDescent="0.25">
      <c r="A56" s="154">
        <v>20</v>
      </c>
      <c r="B56" s="155" t="s">
        <v>25</v>
      </c>
      <c r="C56" s="156"/>
      <c r="D56" s="157">
        <f>Sheet20!D37</f>
        <v>0</v>
      </c>
      <c r="E56" s="158"/>
      <c r="F56" s="157">
        <f>Sheet20!D45</f>
        <v>0</v>
      </c>
      <c r="G56" s="157">
        <f>Sheet20!D77</f>
        <v>0</v>
      </c>
      <c r="H56" s="157">
        <f>Sheet20!D98</f>
        <v>0</v>
      </c>
      <c r="I56" s="152">
        <f>Sheet20!D99</f>
        <v>0</v>
      </c>
      <c r="J56" s="157">
        <f>Sheet20!D100</f>
        <v>0</v>
      </c>
      <c r="K56" s="157">
        <f>Sheet20!O97</f>
        <v>0</v>
      </c>
      <c r="L56" s="157">
        <f>Sheet20!D40</f>
        <v>0</v>
      </c>
      <c r="M56" s="16">
        <f>Sheet20!C40</f>
        <v>0</v>
      </c>
      <c r="N56" s="15"/>
      <c r="O56" s="15"/>
      <c r="P56" s="15"/>
      <c r="Q56" s="15"/>
      <c r="R56" s="224">
        <f t="shared" si="8"/>
        <v>0</v>
      </c>
      <c r="S56" s="153">
        <v>50</v>
      </c>
      <c r="T56" s="148">
        <f>(IF(AND(F56&lt;=D56,R56&lt;=0),0,IF(AND(F56&lt;=D56,R56&gt;0),0,IF(AND((F56-R56/2)&lt;D56,R56&gt;0),F56-D56,IF(AND(F56&gt;0,R56&gt;0),R56/100*S56,0)))))*C56%</f>
        <v>0</v>
      </c>
      <c r="U56" s="151">
        <f>IF(AND(F56&lt;D56,R56&gt;0),50.1,IF(AND(F56&lt;D56,R56&lt;=0),43.3,IF(AND(F56&gt;D56,R56&lt;=0),0,1)))</f>
        <v>1</v>
      </c>
    </row>
    <row r="57" spans="1:21" ht="14.25" customHeight="1" x14ac:dyDescent="0.25">
      <c r="A57" s="154"/>
      <c r="B57" s="155"/>
      <c r="C57" s="156"/>
      <c r="D57" s="157"/>
      <c r="E57" s="158"/>
      <c r="F57" s="157"/>
      <c r="G57" s="157"/>
      <c r="H57" s="157"/>
      <c r="I57" s="152"/>
      <c r="J57" s="157"/>
      <c r="K57" s="157"/>
      <c r="L57" s="157"/>
      <c r="M57" s="8">
        <f>Sheet20!C100</f>
        <v>0</v>
      </c>
      <c r="N57" s="15"/>
      <c r="O57" s="15"/>
      <c r="P57" s="15"/>
      <c r="Q57" s="15"/>
      <c r="R57" s="224"/>
      <c r="S57" s="153"/>
      <c r="T57" s="148"/>
      <c r="U57" s="151"/>
    </row>
    <row r="58" spans="1:21" x14ac:dyDescent="0.25">
      <c r="A58" s="154">
        <v>21</v>
      </c>
      <c r="B58" s="155" t="s">
        <v>25</v>
      </c>
      <c r="C58" s="156"/>
      <c r="D58" s="157">
        <f>Sheet21!D37</f>
        <v>0</v>
      </c>
      <c r="E58" s="158"/>
      <c r="F58" s="157">
        <f>Sheet21!D45</f>
        <v>0</v>
      </c>
      <c r="G58" s="157">
        <f>Sheet21!D77</f>
        <v>0</v>
      </c>
      <c r="H58" s="157">
        <f>Sheet21!D98</f>
        <v>0</v>
      </c>
      <c r="I58" s="152">
        <f>Sheet21!D99</f>
        <v>0</v>
      </c>
      <c r="J58" s="157">
        <f>Sheet21!D100</f>
        <v>0</v>
      </c>
      <c r="K58" s="157">
        <f>Sheet21!O97</f>
        <v>0</v>
      </c>
      <c r="L58" s="157">
        <f>Sheet21!D40</f>
        <v>0</v>
      </c>
      <c r="M58" s="16">
        <f>Sheet21!C40</f>
        <v>0</v>
      </c>
      <c r="N58" s="15"/>
      <c r="O58" s="15"/>
      <c r="P58" s="15"/>
      <c r="Q58" s="15"/>
      <c r="R58" s="224">
        <f t="shared" si="8"/>
        <v>0</v>
      </c>
      <c r="S58" s="153">
        <v>50</v>
      </c>
      <c r="T58" s="148">
        <f>(IF(AND(F58&lt;=D58,R58&lt;=0),0,IF(AND(F58&lt;=D58,R58&gt;0),0,IF(AND((F58-R58/2)&lt;D58,R58&gt;0),F58-D58,IF(AND(F58&gt;0,R58&gt;0),R58/100*S58,0)))))*C58%</f>
        <v>0</v>
      </c>
      <c r="U58" s="151">
        <f>IF(AND(F58&lt;D58,R58&gt;0),50.1,IF(AND(F58&lt;D58,R58&lt;=0),43.3,IF(AND(F58&gt;D58,R58&lt;=0),0,1)))</f>
        <v>1</v>
      </c>
    </row>
    <row r="59" spans="1:21" x14ac:dyDescent="0.25">
      <c r="A59" s="154"/>
      <c r="B59" s="155"/>
      <c r="C59" s="156"/>
      <c r="D59" s="157"/>
      <c r="E59" s="158"/>
      <c r="F59" s="157"/>
      <c r="G59" s="157"/>
      <c r="H59" s="157"/>
      <c r="I59" s="152"/>
      <c r="J59" s="157"/>
      <c r="K59" s="157"/>
      <c r="L59" s="157"/>
      <c r="M59" s="8">
        <f>Sheet21!C100</f>
        <v>0</v>
      </c>
      <c r="N59" s="15"/>
      <c r="O59" s="15"/>
      <c r="P59" s="15"/>
      <c r="Q59" s="15"/>
      <c r="R59" s="224"/>
      <c r="S59" s="153"/>
      <c r="T59" s="148"/>
      <c r="U59" s="151"/>
    </row>
    <row r="60" spans="1:21" x14ac:dyDescent="0.25">
      <c r="A60" s="154">
        <v>22</v>
      </c>
      <c r="B60" s="155" t="s">
        <v>25</v>
      </c>
      <c r="C60" s="156"/>
      <c r="D60" s="157">
        <f>Sheet22!D37</f>
        <v>0</v>
      </c>
      <c r="E60" s="158"/>
      <c r="F60" s="157">
        <f>Sheet22!D45</f>
        <v>0</v>
      </c>
      <c r="G60" s="157">
        <f>Sheet22!D77</f>
        <v>0</v>
      </c>
      <c r="H60" s="157">
        <f>Sheet22!D98</f>
        <v>0</v>
      </c>
      <c r="I60" s="152">
        <f>Sheet22!D99</f>
        <v>0</v>
      </c>
      <c r="J60" s="157">
        <f>Sheet22!D100</f>
        <v>0</v>
      </c>
      <c r="K60" s="157">
        <f>Sheet22!O97</f>
        <v>0</v>
      </c>
      <c r="L60" s="157">
        <f>Sheet22!D40</f>
        <v>0</v>
      </c>
      <c r="M60" s="16">
        <f>Sheet22!C40</f>
        <v>0</v>
      </c>
      <c r="N60" s="15"/>
      <c r="O60" s="15"/>
      <c r="P60" s="15"/>
      <c r="Q60" s="15"/>
      <c r="R60" s="224">
        <f t="shared" si="8"/>
        <v>0</v>
      </c>
      <c r="S60" s="153">
        <v>50</v>
      </c>
      <c r="T60" s="148">
        <f>(IF(AND(F60&lt;=D60,R60&lt;=0),0,IF(AND(F60&lt;=D60,R60&gt;0),0,IF(AND((F60-R60/2)&lt;D60,R60&gt;0),F60-D60,IF(AND(F60&gt;0,R60&gt;0),R60/100*S60,0)))))*C60%</f>
        <v>0</v>
      </c>
      <c r="U60" s="151">
        <f>IF(AND(F60&lt;D60,R60&gt;0),50.1,IF(AND(F60&lt;D60,R60&lt;=0),43.3,IF(AND(F60&gt;D60,R60&lt;=0),0,1)))</f>
        <v>1</v>
      </c>
    </row>
    <row r="61" spans="1:21" x14ac:dyDescent="0.25">
      <c r="A61" s="154"/>
      <c r="B61" s="155"/>
      <c r="C61" s="156"/>
      <c r="D61" s="157"/>
      <c r="E61" s="158"/>
      <c r="F61" s="157"/>
      <c r="G61" s="157"/>
      <c r="H61" s="157"/>
      <c r="I61" s="152"/>
      <c r="J61" s="157"/>
      <c r="K61" s="157"/>
      <c r="L61" s="157"/>
      <c r="M61" s="8">
        <f>Sheet22!C100</f>
        <v>0</v>
      </c>
      <c r="N61" s="15"/>
      <c r="O61" s="15"/>
      <c r="P61" s="15"/>
      <c r="Q61" s="15"/>
      <c r="R61" s="224"/>
      <c r="S61" s="153"/>
      <c r="T61" s="148"/>
      <c r="U61" s="151"/>
    </row>
    <row r="62" spans="1:21" x14ac:dyDescent="0.25">
      <c r="A62" s="154">
        <v>23</v>
      </c>
      <c r="B62" s="155" t="s">
        <v>25</v>
      </c>
      <c r="C62" s="156"/>
      <c r="D62" s="157">
        <f>Sheet23!D37</f>
        <v>0</v>
      </c>
      <c r="E62" s="158"/>
      <c r="F62" s="157">
        <f>Sheet23!D45</f>
        <v>0</v>
      </c>
      <c r="G62" s="157">
        <f>Sheet23!D77</f>
        <v>0</v>
      </c>
      <c r="H62" s="157">
        <f>Sheet23!D98</f>
        <v>0</v>
      </c>
      <c r="I62" s="152">
        <f>Sheet23!D99</f>
        <v>0</v>
      </c>
      <c r="J62" s="157">
        <f>Sheet23!D100</f>
        <v>0</v>
      </c>
      <c r="K62" s="157">
        <f>Sheet23!O97</f>
        <v>0</v>
      </c>
      <c r="L62" s="157">
        <f>Sheet23!D40</f>
        <v>0</v>
      </c>
      <c r="M62" s="16">
        <f>Sheet23!C40</f>
        <v>0</v>
      </c>
      <c r="N62" s="15"/>
      <c r="O62" s="15"/>
      <c r="P62" s="15"/>
      <c r="Q62" s="15"/>
      <c r="R62" s="224">
        <f t="shared" si="8"/>
        <v>0</v>
      </c>
      <c r="S62" s="153">
        <v>50</v>
      </c>
      <c r="T62" s="148">
        <f>(IF(AND(F62&lt;=D62,R62&lt;=0),0,IF(AND(F62&lt;=D62,R62&gt;0),0,IF(AND((F62-R62/2)&lt;D62,R62&gt;0),F62-D62,IF(AND(F62&gt;0,R62&gt;0),R62/100*S62,0)))))*C62%</f>
        <v>0</v>
      </c>
      <c r="U62" s="151">
        <f>IF(AND(F62&lt;D62,R62&gt;0),50.1,IF(AND(F62&lt;D62,R62&lt;=0),43.3,IF(AND(F62&gt;D62,R62&lt;=0),0,1)))</f>
        <v>1</v>
      </c>
    </row>
    <row r="63" spans="1:21" x14ac:dyDescent="0.25">
      <c r="A63" s="154"/>
      <c r="B63" s="155"/>
      <c r="C63" s="156"/>
      <c r="D63" s="157"/>
      <c r="E63" s="158"/>
      <c r="F63" s="157"/>
      <c r="G63" s="157"/>
      <c r="H63" s="157"/>
      <c r="I63" s="152"/>
      <c r="J63" s="157"/>
      <c r="K63" s="157"/>
      <c r="L63" s="157"/>
      <c r="M63" s="8">
        <f>Sheet23!C100</f>
        <v>0</v>
      </c>
      <c r="N63" s="15"/>
      <c r="O63" s="15"/>
      <c r="P63" s="15"/>
      <c r="Q63" s="15"/>
      <c r="R63" s="224"/>
      <c r="S63" s="153"/>
      <c r="T63" s="148"/>
      <c r="U63" s="151"/>
    </row>
    <row r="64" spans="1:21" x14ac:dyDescent="0.25">
      <c r="A64" s="154">
        <v>24</v>
      </c>
      <c r="B64" s="155" t="s">
        <v>25</v>
      </c>
      <c r="C64" s="156"/>
      <c r="D64" s="157">
        <f>Sheet24!D37</f>
        <v>0</v>
      </c>
      <c r="E64" s="158"/>
      <c r="F64" s="157">
        <f>Sheet24!D45</f>
        <v>0</v>
      </c>
      <c r="G64" s="157">
        <f>Sheet24!D77</f>
        <v>0</v>
      </c>
      <c r="H64" s="157">
        <f>Sheet24!D98</f>
        <v>0</v>
      </c>
      <c r="I64" s="152">
        <f>Sheet24!D99</f>
        <v>0</v>
      </c>
      <c r="J64" s="157">
        <f>Sheet24!D100</f>
        <v>0</v>
      </c>
      <c r="K64" s="157">
        <f>Sheet24!O97</f>
        <v>0</v>
      </c>
      <c r="L64" s="157">
        <f>Sheet24!D40</f>
        <v>0</v>
      </c>
      <c r="M64" s="16">
        <f>Sheet24!C40</f>
        <v>0</v>
      </c>
      <c r="N64" s="15"/>
      <c r="O64" s="15"/>
      <c r="P64" s="15"/>
      <c r="Q64" s="15"/>
      <c r="R64" s="224">
        <f t="shared" si="8"/>
        <v>0</v>
      </c>
      <c r="S64" s="153">
        <v>50</v>
      </c>
      <c r="T64" s="148">
        <f>(IF(AND(F64&lt;=D64,R64&lt;=0),0,IF(AND(F64&lt;=D64,R64&gt;0),0,IF(AND((F64-R64/2)&lt;D64,R64&gt;0),F64-D64,IF(AND(F64&gt;0,R64&gt;0),R64/100*S64,0)))))*C64%</f>
        <v>0</v>
      </c>
      <c r="U64" s="151">
        <f>IF(AND(F64&lt;D64,R64&gt;0),50.1,IF(AND(F64&lt;D64,R64&lt;=0),43.3,IF(AND(F64&gt;D64,R64&lt;=0),0,1)))</f>
        <v>1</v>
      </c>
    </row>
    <row r="65" spans="1:21" x14ac:dyDescent="0.25">
      <c r="A65" s="154"/>
      <c r="B65" s="155"/>
      <c r="C65" s="156"/>
      <c r="D65" s="157"/>
      <c r="E65" s="158"/>
      <c r="F65" s="157"/>
      <c r="G65" s="157"/>
      <c r="H65" s="157"/>
      <c r="I65" s="152"/>
      <c r="J65" s="157"/>
      <c r="K65" s="157"/>
      <c r="L65" s="157"/>
      <c r="M65" s="8">
        <f>Sheet24!C100</f>
        <v>0</v>
      </c>
      <c r="N65" s="15"/>
      <c r="O65" s="15"/>
      <c r="P65" s="15"/>
      <c r="Q65" s="15"/>
      <c r="R65" s="224"/>
      <c r="S65" s="153"/>
      <c r="T65" s="148"/>
      <c r="U65" s="151"/>
    </row>
    <row r="66" spans="1:21" x14ac:dyDescent="0.25">
      <c r="A66" s="154">
        <v>25</v>
      </c>
      <c r="B66" s="155" t="s">
        <v>25</v>
      </c>
      <c r="C66" s="156"/>
      <c r="D66" s="157">
        <f>Sheet25!D37</f>
        <v>0</v>
      </c>
      <c r="E66" s="158"/>
      <c r="F66" s="157">
        <f>Sheet25!D45</f>
        <v>0</v>
      </c>
      <c r="G66" s="157">
        <f>Sheet25!D77</f>
        <v>0</v>
      </c>
      <c r="H66" s="157">
        <f>Sheet25!D98</f>
        <v>0</v>
      </c>
      <c r="I66" s="152">
        <f>Sheet25!D99</f>
        <v>0</v>
      </c>
      <c r="J66" s="157">
        <f>Sheet25!D100</f>
        <v>0</v>
      </c>
      <c r="K66" s="157">
        <f>Sheet25!O97</f>
        <v>0</v>
      </c>
      <c r="L66" s="157">
        <f>Sheet25!D40</f>
        <v>0</v>
      </c>
      <c r="M66" s="16">
        <f>Sheet25!C40</f>
        <v>0</v>
      </c>
      <c r="N66" s="15"/>
      <c r="O66" s="15"/>
      <c r="P66" s="15"/>
      <c r="Q66" s="15"/>
      <c r="R66" s="224">
        <f t="shared" si="8"/>
        <v>0</v>
      </c>
      <c r="S66" s="153">
        <v>50</v>
      </c>
      <c r="T66" s="148">
        <f>(IF(AND(F66&lt;=D66,R66&lt;=0),0,IF(AND(F66&lt;=D66,R66&gt;0),0,IF(AND((F66-R66/2)&lt;D66,R66&gt;0),F66-D66,IF(AND(F66&gt;0,R66&gt;0),R66/100*S66,0)))))*C66%</f>
        <v>0</v>
      </c>
      <c r="U66" s="151">
        <f>IF(AND(F66&lt;D66,R66&gt;0),50.1,IF(AND(F66&lt;D66,R66&lt;=0),43.3,IF(AND(F66&gt;D66,R66&lt;=0),0,1)))</f>
        <v>1</v>
      </c>
    </row>
    <row r="67" spans="1:21" x14ac:dyDescent="0.25">
      <c r="A67" s="154"/>
      <c r="B67" s="155"/>
      <c r="C67" s="156"/>
      <c r="D67" s="157"/>
      <c r="E67" s="158"/>
      <c r="F67" s="157"/>
      <c r="G67" s="157"/>
      <c r="H67" s="157"/>
      <c r="I67" s="152"/>
      <c r="J67" s="157"/>
      <c r="K67" s="157"/>
      <c r="L67" s="157"/>
      <c r="M67" s="8">
        <f>Sheet25!C100</f>
        <v>0</v>
      </c>
      <c r="N67" s="15"/>
      <c r="O67" s="15"/>
      <c r="P67" s="15"/>
      <c r="Q67" s="15"/>
      <c r="R67" s="224"/>
      <c r="S67" s="153"/>
      <c r="T67" s="148"/>
      <c r="U67" s="151"/>
    </row>
    <row r="68" spans="1:21" x14ac:dyDescent="0.25">
      <c r="A68" s="154">
        <v>26</v>
      </c>
      <c r="B68" s="155" t="s">
        <v>25</v>
      </c>
      <c r="C68" s="156"/>
      <c r="D68" s="157">
        <f>Sheet26!D37</f>
        <v>0</v>
      </c>
      <c r="E68" s="158"/>
      <c r="F68" s="157">
        <f>Sheet26!D45</f>
        <v>0</v>
      </c>
      <c r="G68" s="157">
        <f>Sheet26!D77</f>
        <v>0</v>
      </c>
      <c r="H68" s="157">
        <f>Sheet26!D98</f>
        <v>0</v>
      </c>
      <c r="I68" s="152">
        <f>Sheet26!D99</f>
        <v>0</v>
      </c>
      <c r="J68" s="157">
        <f>Sheet26!D100</f>
        <v>0</v>
      </c>
      <c r="K68" s="157">
        <f>Sheet26!O97</f>
        <v>0</v>
      </c>
      <c r="L68" s="157">
        <f>Sheet26!D40</f>
        <v>0</v>
      </c>
      <c r="M68" s="16">
        <f>Sheet26!C40</f>
        <v>0</v>
      </c>
      <c r="N68" s="15"/>
      <c r="O68" s="15"/>
      <c r="P68" s="15"/>
      <c r="Q68" s="15"/>
      <c r="R68" s="224">
        <f t="shared" si="8"/>
        <v>0</v>
      </c>
      <c r="S68" s="153">
        <v>50</v>
      </c>
      <c r="T68" s="148">
        <f>(IF(AND(F68&lt;=D68,R68&lt;=0),0,IF(AND(F68&lt;=D68,R68&gt;0),0,IF(AND((F68-R68/2)&lt;D68,R68&gt;0),F68-D68,IF(AND(F68&gt;0,R68&gt;0),R68/100*S68,0)))))*C68%</f>
        <v>0</v>
      </c>
      <c r="U68" s="151">
        <f>IF(AND(F68&lt;D68,R68&gt;0),50.1,IF(AND(F68&lt;D68,R68&lt;=0),43.3,IF(AND(F68&gt;D68,R68&lt;=0),0,1)))</f>
        <v>1</v>
      </c>
    </row>
    <row r="69" spans="1:21" x14ac:dyDescent="0.25">
      <c r="A69" s="154"/>
      <c r="B69" s="155"/>
      <c r="C69" s="156"/>
      <c r="D69" s="157"/>
      <c r="E69" s="158"/>
      <c r="F69" s="157"/>
      <c r="G69" s="157"/>
      <c r="H69" s="157"/>
      <c r="I69" s="152"/>
      <c r="J69" s="157"/>
      <c r="K69" s="157"/>
      <c r="L69" s="157"/>
      <c r="M69" s="8">
        <f>Sheet26!C100</f>
        <v>0</v>
      </c>
      <c r="N69" s="15"/>
      <c r="O69" s="15"/>
      <c r="P69" s="15"/>
      <c r="Q69" s="15"/>
      <c r="R69" s="224"/>
      <c r="S69" s="153"/>
      <c r="T69" s="148"/>
      <c r="U69" s="151"/>
    </row>
    <row r="70" spans="1:21" x14ac:dyDescent="0.25">
      <c r="A70" s="154">
        <v>27</v>
      </c>
      <c r="B70" s="155" t="s">
        <v>25</v>
      </c>
      <c r="C70" s="156"/>
      <c r="D70" s="157">
        <f>Sheet27!D37</f>
        <v>0</v>
      </c>
      <c r="E70" s="158"/>
      <c r="F70" s="157">
        <f>Sheet27!D45</f>
        <v>0</v>
      </c>
      <c r="G70" s="157">
        <f>Sheet27!D77</f>
        <v>0</v>
      </c>
      <c r="H70" s="157">
        <f>Sheet27!D98</f>
        <v>0</v>
      </c>
      <c r="I70" s="152">
        <f>Sheet27!D99</f>
        <v>0</v>
      </c>
      <c r="J70" s="157">
        <f>Sheet27!D100</f>
        <v>0</v>
      </c>
      <c r="K70" s="157">
        <f>Sheet27!O97</f>
        <v>0</v>
      </c>
      <c r="L70" s="157">
        <f>Sheet27!D40</f>
        <v>0</v>
      </c>
      <c r="M70" s="16">
        <f>Sheet27!C40</f>
        <v>0</v>
      </c>
      <c r="N70" s="15"/>
      <c r="O70" s="15"/>
      <c r="P70" s="15"/>
      <c r="Q70" s="15"/>
      <c r="R70" s="224">
        <f t="shared" si="8"/>
        <v>0</v>
      </c>
      <c r="S70" s="153">
        <v>50</v>
      </c>
      <c r="T70" s="148">
        <f>(IF(AND(F70&lt;=D70,R70&lt;=0),0,IF(AND(F70&lt;=D70,R70&gt;0),0,IF(AND((F70-R70/2)&lt;D70,R70&gt;0),F70-D70,IF(AND(F70&gt;0,R70&gt;0),R70/100*S70,0)))))*C70%</f>
        <v>0</v>
      </c>
      <c r="U70" s="151">
        <f>IF(AND(F70&lt;D70,R70&gt;0),50.1,IF(AND(F70&lt;D70,R70&lt;=0),43.3,IF(AND(F70&gt;D70,R70&lt;=0),0,1)))</f>
        <v>1</v>
      </c>
    </row>
    <row r="71" spans="1:21" x14ac:dyDescent="0.25">
      <c r="A71" s="154"/>
      <c r="B71" s="155"/>
      <c r="C71" s="156"/>
      <c r="D71" s="157"/>
      <c r="E71" s="158"/>
      <c r="F71" s="157"/>
      <c r="G71" s="157"/>
      <c r="H71" s="157"/>
      <c r="I71" s="152"/>
      <c r="J71" s="157"/>
      <c r="K71" s="157"/>
      <c r="L71" s="157"/>
      <c r="M71" s="8">
        <f>Sheet27!C100</f>
        <v>0</v>
      </c>
      <c r="N71" s="15"/>
      <c r="O71" s="15"/>
      <c r="P71" s="15"/>
      <c r="Q71" s="15"/>
      <c r="R71" s="224"/>
      <c r="S71" s="153"/>
      <c r="T71" s="148"/>
      <c r="U71" s="151"/>
    </row>
    <row r="72" spans="1:21" x14ac:dyDescent="0.25">
      <c r="A72" s="154">
        <v>28</v>
      </c>
      <c r="B72" s="155" t="s">
        <v>25</v>
      </c>
      <c r="C72" s="156"/>
      <c r="D72" s="157">
        <f>Sheet28!D37</f>
        <v>0</v>
      </c>
      <c r="E72" s="158"/>
      <c r="F72" s="157">
        <f>Sheet28!D45</f>
        <v>0</v>
      </c>
      <c r="G72" s="157">
        <f>Sheet28!D77</f>
        <v>0</v>
      </c>
      <c r="H72" s="157">
        <f>Sheet28!D98</f>
        <v>0</v>
      </c>
      <c r="I72" s="152">
        <f>Sheet28!D99</f>
        <v>0</v>
      </c>
      <c r="J72" s="157">
        <f>Sheet28!D100</f>
        <v>0</v>
      </c>
      <c r="K72" s="157">
        <f>Sheet28!O97</f>
        <v>0</v>
      </c>
      <c r="L72" s="157">
        <f>Sheet28!D40</f>
        <v>0</v>
      </c>
      <c r="M72" s="16">
        <f>Sheet28!C40</f>
        <v>0</v>
      </c>
      <c r="N72" s="15"/>
      <c r="O72" s="15"/>
      <c r="P72" s="15"/>
      <c r="Q72" s="15"/>
      <c r="R72" s="224">
        <f t="shared" si="8"/>
        <v>0</v>
      </c>
      <c r="S72" s="153">
        <v>50</v>
      </c>
      <c r="T72" s="148">
        <f>(IF(AND(F72&lt;=D72,R72&lt;=0),0,IF(AND(F72&lt;=D72,R72&gt;0),0,IF(AND((F72-R72/2)&lt;D72,R72&gt;0),F72-D72,IF(AND(F72&gt;0,R72&gt;0),R72/100*S72,0)))))*C72%</f>
        <v>0</v>
      </c>
      <c r="U72" s="151">
        <f>IF(AND(F72&lt;D72,R72&gt;0),50.1,IF(AND(F72&lt;D72,R72&lt;=0),43.3,IF(AND(F72&gt;D72,R72&lt;=0),0,1)))</f>
        <v>1</v>
      </c>
    </row>
    <row r="73" spans="1:21" x14ac:dyDescent="0.25">
      <c r="A73" s="154"/>
      <c r="B73" s="155"/>
      <c r="C73" s="156"/>
      <c r="D73" s="157"/>
      <c r="E73" s="158"/>
      <c r="F73" s="157"/>
      <c r="G73" s="157"/>
      <c r="H73" s="157"/>
      <c r="I73" s="152"/>
      <c r="J73" s="157"/>
      <c r="K73" s="157"/>
      <c r="L73" s="157"/>
      <c r="M73" s="8">
        <f>Sheet28!C100</f>
        <v>0</v>
      </c>
      <c r="N73" s="15"/>
      <c r="O73" s="15"/>
      <c r="P73" s="15"/>
      <c r="Q73" s="15"/>
      <c r="R73" s="224"/>
      <c r="S73" s="153"/>
      <c r="T73" s="148"/>
      <c r="U73" s="151"/>
    </row>
    <row r="74" spans="1:21" x14ac:dyDescent="0.25">
      <c r="A74" s="154">
        <v>29</v>
      </c>
      <c r="B74" s="155" t="s">
        <v>25</v>
      </c>
      <c r="C74" s="156"/>
      <c r="D74" s="157">
        <f>Sheet29!D37</f>
        <v>0</v>
      </c>
      <c r="E74" s="158"/>
      <c r="F74" s="157">
        <f>Sheet29!D45</f>
        <v>0</v>
      </c>
      <c r="G74" s="157">
        <f>Sheet29!D77</f>
        <v>0</v>
      </c>
      <c r="H74" s="157">
        <f>Sheet29!D98</f>
        <v>0</v>
      </c>
      <c r="I74" s="152">
        <f>Sheet29!D99</f>
        <v>0</v>
      </c>
      <c r="J74" s="157">
        <f>Sheet29!D100</f>
        <v>0</v>
      </c>
      <c r="K74" s="157">
        <f>Sheet29!O97</f>
        <v>0</v>
      </c>
      <c r="L74" s="157">
        <f>Sheet29!D40</f>
        <v>0</v>
      </c>
      <c r="M74" s="16">
        <f>Sheet29!C40</f>
        <v>0</v>
      </c>
      <c r="N74" s="15"/>
      <c r="O74" s="15"/>
      <c r="P74" s="15"/>
      <c r="Q74" s="15"/>
      <c r="R74" s="224">
        <f t="shared" si="8"/>
        <v>0</v>
      </c>
      <c r="S74" s="153">
        <v>50</v>
      </c>
      <c r="T74" s="148">
        <f>(IF(AND(F74&lt;=D74,R74&lt;=0),0,IF(AND(F74&lt;=D74,R74&gt;0),0,IF(AND((F74-R74/2)&lt;D74,R74&gt;0),F74-D74,IF(AND(F74&gt;0,R74&gt;0),R74/100*S74,0)))))*C74%</f>
        <v>0</v>
      </c>
      <c r="U74" s="151">
        <f>IF(AND(F74&lt;D74,R74&gt;0),50.1,IF(AND(F74&lt;D74,R74&lt;=0),43.3,IF(AND(F74&gt;D74,R74&lt;=0),0,1)))</f>
        <v>1</v>
      </c>
    </row>
    <row r="75" spans="1:21" x14ac:dyDescent="0.25">
      <c r="A75" s="154"/>
      <c r="B75" s="155"/>
      <c r="C75" s="156"/>
      <c r="D75" s="157"/>
      <c r="E75" s="158"/>
      <c r="F75" s="157"/>
      <c r="G75" s="157"/>
      <c r="H75" s="157"/>
      <c r="I75" s="152"/>
      <c r="J75" s="157"/>
      <c r="K75" s="157"/>
      <c r="L75" s="157"/>
      <c r="M75" s="8">
        <f>Sheet29!C100</f>
        <v>0</v>
      </c>
      <c r="N75" s="15"/>
      <c r="O75" s="15"/>
      <c r="P75" s="15"/>
      <c r="Q75" s="15"/>
      <c r="R75" s="224"/>
      <c r="S75" s="153"/>
      <c r="T75" s="148"/>
      <c r="U75" s="151"/>
    </row>
    <row r="76" spans="1:21" x14ac:dyDescent="0.25">
      <c r="A76" s="154">
        <v>30</v>
      </c>
      <c r="B76" s="155" t="s">
        <v>25</v>
      </c>
      <c r="C76" s="156"/>
      <c r="D76" s="157">
        <f>Sheet30!D37</f>
        <v>0</v>
      </c>
      <c r="E76" s="158"/>
      <c r="F76" s="157">
        <f>Sheet30!D45</f>
        <v>0</v>
      </c>
      <c r="G76" s="157">
        <f>Sheet30!D77</f>
        <v>0</v>
      </c>
      <c r="H76" s="157">
        <f>Sheet30!D98</f>
        <v>0</v>
      </c>
      <c r="I76" s="152">
        <f>Sheet30!D99</f>
        <v>0</v>
      </c>
      <c r="J76" s="157">
        <f>Sheet30!D100</f>
        <v>0</v>
      </c>
      <c r="K76" s="157">
        <f>Sheet30!O97</f>
        <v>0</v>
      </c>
      <c r="L76" s="157">
        <f>Sheet30!D40</f>
        <v>0</v>
      </c>
      <c r="M76" s="16">
        <f>Sheet30!C40</f>
        <v>0</v>
      </c>
      <c r="N76" s="15"/>
      <c r="O76" s="15"/>
      <c r="P76" s="15"/>
      <c r="Q76" s="15"/>
      <c r="R76" s="224">
        <f t="shared" si="8"/>
        <v>0</v>
      </c>
      <c r="S76" s="153">
        <v>50</v>
      </c>
      <c r="T76" s="148">
        <f>(IF(AND(F76&lt;=D76,R76&lt;=0),0,IF(AND(F76&lt;=D76,R76&gt;0),0,IF(AND((F76-R76/2)&lt;D76,R76&gt;0),F76-D76,IF(AND(F76&gt;0,R76&gt;0),R76/100*S76,0)))))*C76%</f>
        <v>0</v>
      </c>
      <c r="U76" s="151">
        <f>IF(AND(F76&lt;D76,R76&gt;0),50.1,IF(AND(F76&lt;D76,R76&lt;=0),43.3,IF(AND(F76&gt;D76,R76&lt;=0),0,1)))</f>
        <v>1</v>
      </c>
    </row>
    <row r="77" spans="1:21" ht="14.25" thickBot="1" x14ac:dyDescent="0.3">
      <c r="A77" s="225"/>
      <c r="B77" s="226"/>
      <c r="C77" s="227"/>
      <c r="D77" s="228"/>
      <c r="E77" s="229"/>
      <c r="F77" s="228"/>
      <c r="G77" s="228"/>
      <c r="H77" s="228"/>
      <c r="I77" s="230"/>
      <c r="J77" s="228"/>
      <c r="K77" s="228"/>
      <c r="L77" s="228"/>
      <c r="M77" s="231">
        <f>Sheet30!C100</f>
        <v>0</v>
      </c>
      <c r="N77" s="232"/>
      <c r="O77" s="232"/>
      <c r="P77" s="232"/>
      <c r="Q77" s="232"/>
      <c r="R77" s="233"/>
      <c r="S77" s="234"/>
      <c r="T77" s="235"/>
      <c r="U77" s="236"/>
    </row>
    <row r="78" spans="1:21" s="17" customFormat="1" ht="15" thickBot="1" x14ac:dyDescent="0.3">
      <c r="A78" s="219" t="s">
        <v>26</v>
      </c>
      <c r="B78" s="220"/>
      <c r="C78" s="221" t="s">
        <v>27</v>
      </c>
      <c r="D78" s="222">
        <f t="shared" ref="D78:L78" si="9">SUM(D18:D77)</f>
        <v>0</v>
      </c>
      <c r="E78" s="222">
        <f t="shared" si="9"/>
        <v>0</v>
      </c>
      <c r="F78" s="222">
        <f t="shared" si="9"/>
        <v>0</v>
      </c>
      <c r="G78" s="222">
        <f t="shared" si="9"/>
        <v>0</v>
      </c>
      <c r="H78" s="222">
        <f t="shared" si="9"/>
        <v>0</v>
      </c>
      <c r="I78" s="222">
        <f t="shared" si="9"/>
        <v>0</v>
      </c>
      <c r="J78" s="222">
        <f t="shared" si="9"/>
        <v>0</v>
      </c>
      <c r="K78" s="222">
        <f t="shared" si="9"/>
        <v>0</v>
      </c>
      <c r="L78" s="222">
        <f t="shared" si="9"/>
        <v>0</v>
      </c>
      <c r="M78" s="222" t="s">
        <v>27</v>
      </c>
      <c r="N78" s="222" t="s">
        <v>27</v>
      </c>
      <c r="O78" s="222" t="s">
        <v>27</v>
      </c>
      <c r="P78" s="222" t="s">
        <v>27</v>
      </c>
      <c r="Q78" s="222" t="s">
        <v>27</v>
      </c>
      <c r="R78" s="222">
        <f>SUM(R18:R77)</f>
        <v>0</v>
      </c>
      <c r="S78" s="222" t="s">
        <v>27</v>
      </c>
      <c r="T78" s="222">
        <f>SUM(T18:T77)</f>
        <v>0</v>
      </c>
      <c r="U78" s="223" t="s">
        <v>27</v>
      </c>
    </row>
    <row r="79" spans="1:21" x14ac:dyDescent="0.25">
      <c r="A79" s="160" t="s">
        <v>28</v>
      </c>
      <c r="B79" s="161"/>
      <c r="C79" s="161"/>
      <c r="D79" s="161"/>
      <c r="E79" s="161"/>
      <c r="F79" s="161"/>
      <c r="G79" s="161"/>
      <c r="H79" s="161"/>
      <c r="I79" s="161"/>
      <c r="J79" s="161"/>
      <c r="K79" s="161"/>
      <c r="L79" s="161"/>
      <c r="M79" s="161"/>
      <c r="N79" s="161"/>
      <c r="O79" s="161"/>
      <c r="P79" s="161"/>
      <c r="Q79" s="161"/>
      <c r="R79" s="161"/>
      <c r="S79" s="161"/>
      <c r="T79" s="161"/>
      <c r="U79" s="162"/>
    </row>
    <row r="80" spans="1:21" ht="14.25" thickBot="1" x14ac:dyDescent="0.3">
      <c r="A80" s="163"/>
      <c r="B80" s="164"/>
      <c r="C80" s="164"/>
      <c r="D80" s="164"/>
      <c r="E80" s="164"/>
      <c r="F80" s="164"/>
      <c r="G80" s="164"/>
      <c r="H80" s="164"/>
      <c r="I80" s="164"/>
      <c r="J80" s="164"/>
      <c r="K80" s="164"/>
      <c r="L80" s="164"/>
      <c r="M80" s="164"/>
      <c r="N80" s="164"/>
      <c r="O80" s="164"/>
      <c r="P80" s="164"/>
      <c r="Q80" s="164"/>
      <c r="R80" s="164"/>
      <c r="S80" s="164"/>
      <c r="T80" s="164"/>
      <c r="U80" s="165"/>
    </row>
    <row r="81" spans="1:21" x14ac:dyDescent="0.25">
      <c r="A81" s="166" t="s">
        <v>29</v>
      </c>
      <c r="B81" s="167"/>
      <c r="C81" s="167"/>
      <c r="D81" s="167"/>
      <c r="E81" s="167"/>
      <c r="F81" s="167"/>
      <c r="G81" s="167"/>
      <c r="H81" s="167"/>
      <c r="I81" s="167"/>
      <c r="J81" s="167"/>
      <c r="K81" s="167"/>
      <c r="L81" s="167"/>
      <c r="M81" s="167"/>
      <c r="N81" s="167"/>
      <c r="O81" s="167"/>
      <c r="P81" s="167"/>
      <c r="Q81" s="167"/>
      <c r="R81" s="167"/>
      <c r="S81" s="167"/>
      <c r="T81" s="167"/>
      <c r="U81" s="168"/>
    </row>
    <row r="82" spans="1:21" ht="14.25" thickBot="1" x14ac:dyDescent="0.3">
      <c r="A82" s="163"/>
      <c r="B82" s="164"/>
      <c r="C82" s="164"/>
      <c r="D82" s="164"/>
      <c r="E82" s="164"/>
      <c r="F82" s="164"/>
      <c r="G82" s="164"/>
      <c r="H82" s="164"/>
      <c r="I82" s="164"/>
      <c r="J82" s="164"/>
      <c r="K82" s="164"/>
      <c r="L82" s="164"/>
      <c r="M82" s="164"/>
      <c r="N82" s="164"/>
      <c r="O82" s="164"/>
      <c r="P82" s="164"/>
      <c r="Q82" s="164"/>
      <c r="R82" s="164"/>
      <c r="S82" s="164"/>
      <c r="T82" s="164"/>
      <c r="U82" s="165"/>
    </row>
    <row r="83" spans="1:21" x14ac:dyDescent="0.25">
      <c r="A83" s="166" t="s">
        <v>30</v>
      </c>
      <c r="B83" s="167"/>
      <c r="C83" s="167"/>
      <c r="D83" s="167"/>
      <c r="E83" s="167"/>
      <c r="F83" s="167"/>
      <c r="G83" s="167"/>
      <c r="H83" s="167"/>
      <c r="I83" s="167"/>
      <c r="J83" s="167"/>
      <c r="K83" s="167"/>
      <c r="L83" s="167"/>
      <c r="M83" s="167"/>
      <c r="N83" s="167"/>
      <c r="O83" s="167"/>
      <c r="P83" s="167"/>
      <c r="Q83" s="167"/>
      <c r="R83" s="167"/>
      <c r="S83" s="167"/>
      <c r="T83" s="167"/>
      <c r="U83" s="168"/>
    </row>
    <row r="84" spans="1:21" ht="14.25" thickBot="1" x14ac:dyDescent="0.3">
      <c r="A84" s="163"/>
      <c r="B84" s="164"/>
      <c r="C84" s="164"/>
      <c r="D84" s="164"/>
      <c r="E84" s="164"/>
      <c r="F84" s="164"/>
      <c r="G84" s="164"/>
      <c r="H84" s="164"/>
      <c r="I84" s="164"/>
      <c r="J84" s="164"/>
      <c r="K84" s="164"/>
      <c r="L84" s="164"/>
      <c r="M84" s="164"/>
      <c r="N84" s="164"/>
      <c r="O84" s="164"/>
      <c r="P84" s="164"/>
      <c r="Q84" s="164"/>
      <c r="R84" s="164"/>
      <c r="S84" s="164"/>
      <c r="T84" s="164"/>
      <c r="U84" s="165"/>
    </row>
    <row r="85" spans="1:21" ht="24.75" customHeight="1" x14ac:dyDescent="0.25">
      <c r="B85" s="169"/>
      <c r="C85" s="169"/>
      <c r="D85" s="169"/>
      <c r="E85" s="169"/>
      <c r="L85" s="18"/>
      <c r="M85" s="18"/>
      <c r="N85" s="170"/>
      <c r="O85" s="170"/>
      <c r="P85" s="170"/>
    </row>
    <row r="86" spans="1:21" ht="22.5" customHeight="1" x14ac:dyDescent="0.25">
      <c r="C86" s="19"/>
      <c r="D86" s="19"/>
      <c r="E86" s="19"/>
      <c r="F86" s="128"/>
      <c r="G86" s="128"/>
      <c r="H86" s="128"/>
      <c r="O86" s="19"/>
      <c r="P86" s="19"/>
      <c r="Q86" s="128"/>
      <c r="R86" s="128"/>
    </row>
    <row r="87" spans="1:21" ht="13.5" customHeight="1" x14ac:dyDescent="0.25">
      <c r="C87" s="20"/>
      <c r="D87" s="20"/>
      <c r="E87" s="20"/>
      <c r="F87" s="171" t="s">
        <v>4</v>
      </c>
      <c r="G87" s="171"/>
      <c r="H87" s="171"/>
      <c r="O87" s="21"/>
      <c r="P87" s="21"/>
      <c r="Q87" s="172" t="s">
        <v>4</v>
      </c>
      <c r="R87" s="172"/>
    </row>
    <row r="88" spans="1:21" ht="21" customHeight="1" x14ac:dyDescent="0.25">
      <c r="B88" s="17"/>
      <c r="C88" s="173" t="s">
        <v>31</v>
      </c>
      <c r="D88" s="173"/>
      <c r="E88" s="173"/>
      <c r="F88" s="128"/>
      <c r="G88" s="128"/>
      <c r="H88" s="128"/>
      <c r="O88" s="19"/>
      <c r="P88" s="19"/>
      <c r="Q88" s="128"/>
      <c r="R88" s="128"/>
    </row>
    <row r="89" spans="1:21" ht="13.5" customHeight="1" x14ac:dyDescent="0.25">
      <c r="C89" s="20"/>
      <c r="D89" s="20"/>
      <c r="E89" s="20"/>
      <c r="F89" s="171" t="s">
        <v>32</v>
      </c>
      <c r="G89" s="171"/>
      <c r="H89" s="171"/>
      <c r="O89" s="21"/>
      <c r="P89" s="21"/>
      <c r="Q89" s="172" t="s">
        <v>32</v>
      </c>
      <c r="R89" s="172"/>
    </row>
    <row r="90" spans="1:21" ht="14.25" customHeight="1" x14ac:dyDescent="0.25">
      <c r="B90" s="22" t="s">
        <v>33</v>
      </c>
    </row>
    <row r="91" spans="1:21" ht="21.75" customHeight="1" x14ac:dyDescent="0.25">
      <c r="B91" s="23" t="s">
        <v>180</v>
      </c>
      <c r="O91" s="123"/>
      <c r="P91" s="123"/>
    </row>
  </sheetData>
  <sheetProtection algorithmName="SHA-512" hashValue="f5m1p2HOrqblP5Ao/fZ7b2NYgQhLyIS/AsWWV4GR11RA2yjegWkaBFFc9N/IGoKkRBUZgtiqYMyWOrZfLkjccQ==" saltValue="4ZHr6l2wl+3u4QAhTUAdgQ==" spinCount="100000" sheet="1" selectLockedCells="1"/>
  <mergeCells count="526">
    <mergeCell ref="F89:H89"/>
    <mergeCell ref="Q89:R89"/>
    <mergeCell ref="F86:H86"/>
    <mergeCell ref="Q86:R86"/>
    <mergeCell ref="F87:H87"/>
    <mergeCell ref="Q87:R87"/>
    <mergeCell ref="C88:E88"/>
    <mergeCell ref="F88:H88"/>
    <mergeCell ref="Q88:R88"/>
    <mergeCell ref="A78:B78"/>
    <mergeCell ref="A79:U80"/>
    <mergeCell ref="A81:U82"/>
    <mergeCell ref="A83:U84"/>
    <mergeCell ref="B85:E85"/>
    <mergeCell ref="N85:P85"/>
    <mergeCell ref="L76:L77"/>
    <mergeCell ref="R76:R77"/>
    <mergeCell ref="S76:S77"/>
    <mergeCell ref="T76:T77"/>
    <mergeCell ref="U76:U77"/>
    <mergeCell ref="F76:F77"/>
    <mergeCell ref="G76:G77"/>
    <mergeCell ref="H76:H77"/>
    <mergeCell ref="I76:I77"/>
    <mergeCell ref="J76:J77"/>
    <mergeCell ref="K76:K77"/>
    <mergeCell ref="R74:R75"/>
    <mergeCell ref="S74:S75"/>
    <mergeCell ref="T74:T75"/>
    <mergeCell ref="U74:U75"/>
    <mergeCell ref="A76:A77"/>
    <mergeCell ref="B76:B77"/>
    <mergeCell ref="C76:C77"/>
    <mergeCell ref="D76:D77"/>
    <mergeCell ref="E76:E77"/>
    <mergeCell ref="G74:G75"/>
    <mergeCell ref="H74:H75"/>
    <mergeCell ref="I74:I75"/>
    <mergeCell ref="J74:J75"/>
    <mergeCell ref="K74:K75"/>
    <mergeCell ref="L74:L75"/>
    <mergeCell ref="A74:A75"/>
    <mergeCell ref="B74:B75"/>
    <mergeCell ref="C74:C75"/>
    <mergeCell ref="D74:D75"/>
    <mergeCell ref="E74:E75"/>
    <mergeCell ref="F74:F75"/>
    <mergeCell ref="L72:L73"/>
    <mergeCell ref="R72:R73"/>
    <mergeCell ref="S72:S73"/>
    <mergeCell ref="T72:T73"/>
    <mergeCell ref="U72:U73"/>
    <mergeCell ref="F72:F73"/>
    <mergeCell ref="G72:G73"/>
    <mergeCell ref="H72:H73"/>
    <mergeCell ref="I72:I73"/>
    <mergeCell ref="J72:J73"/>
    <mergeCell ref="K72:K73"/>
    <mergeCell ref="A72:A73"/>
    <mergeCell ref="B72:B73"/>
    <mergeCell ref="C72:C73"/>
    <mergeCell ref="D72:D73"/>
    <mergeCell ref="E72:E73"/>
    <mergeCell ref="G70:G71"/>
    <mergeCell ref="H70:H71"/>
    <mergeCell ref="I70:I71"/>
    <mergeCell ref="J70:J71"/>
    <mergeCell ref="A70:A71"/>
    <mergeCell ref="B70:B71"/>
    <mergeCell ref="C70:C71"/>
    <mergeCell ref="D70:D71"/>
    <mergeCell ref="E70:E71"/>
    <mergeCell ref="F70:F71"/>
    <mergeCell ref="T68:T69"/>
    <mergeCell ref="U68:U69"/>
    <mergeCell ref="F68:F69"/>
    <mergeCell ref="G68:G69"/>
    <mergeCell ref="H68:H69"/>
    <mergeCell ref="I68:I69"/>
    <mergeCell ref="J68:J69"/>
    <mergeCell ref="K68:K69"/>
    <mergeCell ref="R70:R71"/>
    <mergeCell ref="S70:S71"/>
    <mergeCell ref="T70:T71"/>
    <mergeCell ref="U70:U71"/>
    <mergeCell ref="K70:K71"/>
    <mergeCell ref="L70:L71"/>
    <mergeCell ref="R66:R67"/>
    <mergeCell ref="S66:S67"/>
    <mergeCell ref="T66:T67"/>
    <mergeCell ref="U66:U67"/>
    <mergeCell ref="A68:A69"/>
    <mergeCell ref="B68:B69"/>
    <mergeCell ref="C68:C69"/>
    <mergeCell ref="D68:D69"/>
    <mergeCell ref="E68:E69"/>
    <mergeCell ref="G66:G67"/>
    <mergeCell ref="H66:H67"/>
    <mergeCell ref="I66:I67"/>
    <mergeCell ref="J66:J67"/>
    <mergeCell ref="K66:K67"/>
    <mergeCell ref="L66:L67"/>
    <mergeCell ref="A66:A67"/>
    <mergeCell ref="B66:B67"/>
    <mergeCell ref="C66:C67"/>
    <mergeCell ref="D66:D67"/>
    <mergeCell ref="E66:E67"/>
    <mergeCell ref="F66:F67"/>
    <mergeCell ref="L68:L69"/>
    <mergeCell ref="R68:R69"/>
    <mergeCell ref="S68:S69"/>
    <mergeCell ref="L64:L65"/>
    <mergeCell ref="R64:R65"/>
    <mergeCell ref="S64:S65"/>
    <mergeCell ref="T64:T65"/>
    <mergeCell ref="U64:U65"/>
    <mergeCell ref="F64:F65"/>
    <mergeCell ref="G64:G65"/>
    <mergeCell ref="H64:H65"/>
    <mergeCell ref="I64:I65"/>
    <mergeCell ref="J64:J65"/>
    <mergeCell ref="K64:K65"/>
    <mergeCell ref="A64:A65"/>
    <mergeCell ref="B64:B65"/>
    <mergeCell ref="C64:C65"/>
    <mergeCell ref="D64:D65"/>
    <mergeCell ref="E64:E65"/>
    <mergeCell ref="G62:G63"/>
    <mergeCell ref="H62:H63"/>
    <mergeCell ref="I62:I63"/>
    <mergeCell ref="J62:J63"/>
    <mergeCell ref="A62:A63"/>
    <mergeCell ref="B62:B63"/>
    <mergeCell ref="C62:C63"/>
    <mergeCell ref="D62:D63"/>
    <mergeCell ref="E62:E63"/>
    <mergeCell ref="F62:F63"/>
    <mergeCell ref="T60:T61"/>
    <mergeCell ref="U60:U61"/>
    <mergeCell ref="F60:F61"/>
    <mergeCell ref="G60:G61"/>
    <mergeCell ref="H60:H61"/>
    <mergeCell ref="I60:I61"/>
    <mergeCell ref="J60:J61"/>
    <mergeCell ref="K60:K61"/>
    <mergeCell ref="R62:R63"/>
    <mergeCell ref="S62:S63"/>
    <mergeCell ref="T62:T63"/>
    <mergeCell ref="U62:U63"/>
    <mergeCell ref="K62:K63"/>
    <mergeCell ref="L62:L63"/>
    <mergeCell ref="R58:R59"/>
    <mergeCell ref="S58:S59"/>
    <mergeCell ref="T58:T59"/>
    <mergeCell ref="U58:U59"/>
    <mergeCell ref="A60:A61"/>
    <mergeCell ref="B60:B61"/>
    <mergeCell ref="C60:C61"/>
    <mergeCell ref="D60:D61"/>
    <mergeCell ref="E60:E61"/>
    <mergeCell ref="G58:G59"/>
    <mergeCell ref="H58:H59"/>
    <mergeCell ref="I58:I59"/>
    <mergeCell ref="J58:J59"/>
    <mergeCell ref="K58:K59"/>
    <mergeCell ref="L58:L59"/>
    <mergeCell ref="A58:A59"/>
    <mergeCell ref="B58:B59"/>
    <mergeCell ref="C58:C59"/>
    <mergeCell ref="D58:D59"/>
    <mergeCell ref="E58:E59"/>
    <mergeCell ref="F58:F59"/>
    <mergeCell ref="L60:L61"/>
    <mergeCell ref="R60:R61"/>
    <mergeCell ref="S60:S61"/>
    <mergeCell ref="L56:L57"/>
    <mergeCell ref="R56:R57"/>
    <mergeCell ref="S56:S57"/>
    <mergeCell ref="T56:T57"/>
    <mergeCell ref="U56:U57"/>
    <mergeCell ref="F56:F57"/>
    <mergeCell ref="G56:G57"/>
    <mergeCell ref="H56:H57"/>
    <mergeCell ref="I56:I57"/>
    <mergeCell ref="J56:J57"/>
    <mergeCell ref="K56:K57"/>
    <mergeCell ref="A56:A57"/>
    <mergeCell ref="B56:B57"/>
    <mergeCell ref="C56:C57"/>
    <mergeCell ref="D56:D57"/>
    <mergeCell ref="E56:E57"/>
    <mergeCell ref="G54:G55"/>
    <mergeCell ref="H54:H55"/>
    <mergeCell ref="I54:I55"/>
    <mergeCell ref="J54:J55"/>
    <mergeCell ref="A54:A55"/>
    <mergeCell ref="B54:B55"/>
    <mergeCell ref="C54:C55"/>
    <mergeCell ref="D54:D55"/>
    <mergeCell ref="E54:E55"/>
    <mergeCell ref="F54:F55"/>
    <mergeCell ref="T52:T53"/>
    <mergeCell ref="U52:U53"/>
    <mergeCell ref="F52:F53"/>
    <mergeCell ref="G52:G53"/>
    <mergeCell ref="H52:H53"/>
    <mergeCell ref="I52:I53"/>
    <mergeCell ref="J52:J53"/>
    <mergeCell ref="K52:K53"/>
    <mergeCell ref="R54:R55"/>
    <mergeCell ref="S54:S55"/>
    <mergeCell ref="T54:T55"/>
    <mergeCell ref="U54:U55"/>
    <mergeCell ref="K54:K55"/>
    <mergeCell ref="L54:L55"/>
    <mergeCell ref="R50:R51"/>
    <mergeCell ref="S50:S51"/>
    <mergeCell ref="T50:T51"/>
    <mergeCell ref="U50:U51"/>
    <mergeCell ref="A52:A53"/>
    <mergeCell ref="B52:B53"/>
    <mergeCell ref="C52:C53"/>
    <mergeCell ref="D52:D53"/>
    <mergeCell ref="E52:E53"/>
    <mergeCell ref="G50:G51"/>
    <mergeCell ref="H50:H51"/>
    <mergeCell ref="I50:I51"/>
    <mergeCell ref="J50:J51"/>
    <mergeCell ref="K50:K51"/>
    <mergeCell ref="L50:L51"/>
    <mergeCell ref="A50:A51"/>
    <mergeCell ref="B50:B51"/>
    <mergeCell ref="C50:C51"/>
    <mergeCell ref="D50:D51"/>
    <mergeCell ref="E50:E51"/>
    <mergeCell ref="F50:F51"/>
    <mergeCell ref="L52:L53"/>
    <mergeCell ref="R52:R53"/>
    <mergeCell ref="S52:S53"/>
    <mergeCell ref="L48:L49"/>
    <mergeCell ref="R48:R49"/>
    <mergeCell ref="S48:S49"/>
    <mergeCell ref="T48:T49"/>
    <mergeCell ref="U48:U49"/>
    <mergeCell ref="F48:F49"/>
    <mergeCell ref="G48:G49"/>
    <mergeCell ref="H48:H49"/>
    <mergeCell ref="I48:I49"/>
    <mergeCell ref="J48:J49"/>
    <mergeCell ref="K48:K49"/>
    <mergeCell ref="A48:A49"/>
    <mergeCell ref="B48:B49"/>
    <mergeCell ref="C48:C49"/>
    <mergeCell ref="D48:D49"/>
    <mergeCell ref="E48:E49"/>
    <mergeCell ref="G46:G47"/>
    <mergeCell ref="H46:H47"/>
    <mergeCell ref="I46:I47"/>
    <mergeCell ref="J46:J47"/>
    <mergeCell ref="A46:A47"/>
    <mergeCell ref="B46:B47"/>
    <mergeCell ref="C46:C47"/>
    <mergeCell ref="D46:D47"/>
    <mergeCell ref="E46:E47"/>
    <mergeCell ref="F46:F47"/>
    <mergeCell ref="T44:T45"/>
    <mergeCell ref="U44:U45"/>
    <mergeCell ref="F44:F45"/>
    <mergeCell ref="G44:G45"/>
    <mergeCell ref="H44:H45"/>
    <mergeCell ref="I44:I45"/>
    <mergeCell ref="J44:J45"/>
    <mergeCell ref="K44:K45"/>
    <mergeCell ref="R46:R47"/>
    <mergeCell ref="S46:S47"/>
    <mergeCell ref="T46:T47"/>
    <mergeCell ref="U46:U47"/>
    <mergeCell ref="K46:K47"/>
    <mergeCell ref="L46:L47"/>
    <mergeCell ref="R42:R43"/>
    <mergeCell ref="S42:S43"/>
    <mergeCell ref="T42:T43"/>
    <mergeCell ref="U42:U43"/>
    <mergeCell ref="A44:A45"/>
    <mergeCell ref="B44:B45"/>
    <mergeCell ref="C44:C45"/>
    <mergeCell ref="D44:D45"/>
    <mergeCell ref="E44:E45"/>
    <mergeCell ref="G42:G43"/>
    <mergeCell ref="H42:H43"/>
    <mergeCell ref="I42:I43"/>
    <mergeCell ref="J42:J43"/>
    <mergeCell ref="K42:K43"/>
    <mergeCell ref="L42:L43"/>
    <mergeCell ref="A42:A43"/>
    <mergeCell ref="B42:B43"/>
    <mergeCell ref="C42:C43"/>
    <mergeCell ref="D42:D43"/>
    <mergeCell ref="E42:E43"/>
    <mergeCell ref="F42:F43"/>
    <mergeCell ref="L44:L45"/>
    <mergeCell ref="R44:R45"/>
    <mergeCell ref="S44:S45"/>
    <mergeCell ref="L40:L41"/>
    <mergeCell ref="R40:R41"/>
    <mergeCell ref="S40:S41"/>
    <mergeCell ref="T40:T41"/>
    <mergeCell ref="U40:U41"/>
    <mergeCell ref="F40:F41"/>
    <mergeCell ref="G40:G41"/>
    <mergeCell ref="H40:H41"/>
    <mergeCell ref="I40:I41"/>
    <mergeCell ref="J40:J41"/>
    <mergeCell ref="K40:K41"/>
    <mergeCell ref="A40:A41"/>
    <mergeCell ref="B40:B41"/>
    <mergeCell ref="C40:C41"/>
    <mergeCell ref="D40:D41"/>
    <mergeCell ref="E40:E41"/>
    <mergeCell ref="G38:G39"/>
    <mergeCell ref="H38:H39"/>
    <mergeCell ref="I38:I39"/>
    <mergeCell ref="J38:J39"/>
    <mergeCell ref="A38:A39"/>
    <mergeCell ref="B38:B39"/>
    <mergeCell ref="C38:C39"/>
    <mergeCell ref="D38:D39"/>
    <mergeCell ref="E38:E39"/>
    <mergeCell ref="F38:F39"/>
    <mergeCell ref="T36:T37"/>
    <mergeCell ref="U36:U37"/>
    <mergeCell ref="F36:F37"/>
    <mergeCell ref="G36:G37"/>
    <mergeCell ref="H36:H37"/>
    <mergeCell ref="I36:I37"/>
    <mergeCell ref="J36:J37"/>
    <mergeCell ref="K36:K37"/>
    <mergeCell ref="R38:R39"/>
    <mergeCell ref="S38:S39"/>
    <mergeCell ref="T38:T39"/>
    <mergeCell ref="U38:U39"/>
    <mergeCell ref="K38:K39"/>
    <mergeCell ref="L38:L39"/>
    <mergeCell ref="R34:R35"/>
    <mergeCell ref="S34:S35"/>
    <mergeCell ref="T34:T35"/>
    <mergeCell ref="U34:U35"/>
    <mergeCell ref="A36:A37"/>
    <mergeCell ref="B36:B37"/>
    <mergeCell ref="C36:C37"/>
    <mergeCell ref="D36:D37"/>
    <mergeCell ref="E36:E37"/>
    <mergeCell ref="G34:G35"/>
    <mergeCell ref="H34:H35"/>
    <mergeCell ref="I34:I35"/>
    <mergeCell ref="J34:J35"/>
    <mergeCell ref="K34:K35"/>
    <mergeCell ref="L34:L35"/>
    <mergeCell ref="A34:A35"/>
    <mergeCell ref="B34:B35"/>
    <mergeCell ref="C34:C35"/>
    <mergeCell ref="D34:D35"/>
    <mergeCell ref="E34:E35"/>
    <mergeCell ref="F34:F35"/>
    <mergeCell ref="L36:L37"/>
    <mergeCell ref="R36:R37"/>
    <mergeCell ref="S36:S37"/>
    <mergeCell ref="L32:L33"/>
    <mergeCell ref="R32:R33"/>
    <mergeCell ref="S32:S33"/>
    <mergeCell ref="T32:T33"/>
    <mergeCell ref="U32:U33"/>
    <mergeCell ref="F32:F33"/>
    <mergeCell ref="G32:G33"/>
    <mergeCell ref="H32:H33"/>
    <mergeCell ref="I32:I33"/>
    <mergeCell ref="J32:J33"/>
    <mergeCell ref="K32:K33"/>
    <mergeCell ref="A32:A33"/>
    <mergeCell ref="B32:B33"/>
    <mergeCell ref="C32:C33"/>
    <mergeCell ref="D32:D33"/>
    <mergeCell ref="E32:E33"/>
    <mergeCell ref="G30:G31"/>
    <mergeCell ref="H30:H31"/>
    <mergeCell ref="I30:I31"/>
    <mergeCell ref="J30:J31"/>
    <mergeCell ref="A30:A31"/>
    <mergeCell ref="B30:B31"/>
    <mergeCell ref="C30:C31"/>
    <mergeCell ref="D30:D31"/>
    <mergeCell ref="E30:E31"/>
    <mergeCell ref="F30:F31"/>
    <mergeCell ref="T28:T29"/>
    <mergeCell ref="U28:U29"/>
    <mergeCell ref="F28:F29"/>
    <mergeCell ref="G28:G29"/>
    <mergeCell ref="H28:H29"/>
    <mergeCell ref="I28:I29"/>
    <mergeCell ref="J28:J29"/>
    <mergeCell ref="K28:K29"/>
    <mergeCell ref="R30:R31"/>
    <mergeCell ref="S30:S31"/>
    <mergeCell ref="T30:T31"/>
    <mergeCell ref="U30:U31"/>
    <mergeCell ref="K30:K31"/>
    <mergeCell ref="L30:L31"/>
    <mergeCell ref="R26:R27"/>
    <mergeCell ref="S26:S27"/>
    <mergeCell ref="T26:T27"/>
    <mergeCell ref="U26:U27"/>
    <mergeCell ref="A28:A29"/>
    <mergeCell ref="B28:B29"/>
    <mergeCell ref="C28:C29"/>
    <mergeCell ref="D28:D29"/>
    <mergeCell ref="E28:E29"/>
    <mergeCell ref="G26:G27"/>
    <mergeCell ref="H26:H27"/>
    <mergeCell ref="I26:I27"/>
    <mergeCell ref="J26:J27"/>
    <mergeCell ref="K26:K27"/>
    <mergeCell ref="L26:L27"/>
    <mergeCell ref="A26:A27"/>
    <mergeCell ref="B26:B27"/>
    <mergeCell ref="C26:C27"/>
    <mergeCell ref="D26:D27"/>
    <mergeCell ref="E26:E27"/>
    <mergeCell ref="F26:F27"/>
    <mergeCell ref="L28:L29"/>
    <mergeCell ref="R28:R29"/>
    <mergeCell ref="S28:S29"/>
    <mergeCell ref="R24:R25"/>
    <mergeCell ref="S24:S25"/>
    <mergeCell ref="T24:T25"/>
    <mergeCell ref="U24:U25"/>
    <mergeCell ref="F24:F25"/>
    <mergeCell ref="G24:G25"/>
    <mergeCell ref="H24:H25"/>
    <mergeCell ref="I24:I25"/>
    <mergeCell ref="J24:J25"/>
    <mergeCell ref="K24:K25"/>
    <mergeCell ref="J20:J21"/>
    <mergeCell ref="K20:K21"/>
    <mergeCell ref="R22:R23"/>
    <mergeCell ref="S22:S23"/>
    <mergeCell ref="T22:T23"/>
    <mergeCell ref="U22:U23"/>
    <mergeCell ref="K22:K23"/>
    <mergeCell ref="L22:L23"/>
    <mergeCell ref="A24:A25"/>
    <mergeCell ref="B24:B25"/>
    <mergeCell ref="C24:C25"/>
    <mergeCell ref="D24:D25"/>
    <mergeCell ref="E24:E25"/>
    <mergeCell ref="G22:G23"/>
    <mergeCell ref="H22:H23"/>
    <mergeCell ref="I22:I23"/>
    <mergeCell ref="J22:J23"/>
    <mergeCell ref="A22:A23"/>
    <mergeCell ref="B22:B23"/>
    <mergeCell ref="C22:C23"/>
    <mergeCell ref="D22:D23"/>
    <mergeCell ref="E22:E23"/>
    <mergeCell ref="F22:F23"/>
    <mergeCell ref="L24:L25"/>
    <mergeCell ref="R18:R19"/>
    <mergeCell ref="S18:S19"/>
    <mergeCell ref="T18:T19"/>
    <mergeCell ref="U18:U19"/>
    <mergeCell ref="A20:A21"/>
    <mergeCell ref="B20:B21"/>
    <mergeCell ref="C20:C21"/>
    <mergeCell ref="D20:D21"/>
    <mergeCell ref="E20:E21"/>
    <mergeCell ref="G18:G19"/>
    <mergeCell ref="H18:H19"/>
    <mergeCell ref="I18:I19"/>
    <mergeCell ref="J18:J19"/>
    <mergeCell ref="K18:K19"/>
    <mergeCell ref="L18:L19"/>
    <mergeCell ref="L20:L21"/>
    <mergeCell ref="R20:R21"/>
    <mergeCell ref="S20:S21"/>
    <mergeCell ref="T20:T21"/>
    <mergeCell ref="U20:U21"/>
    <mergeCell ref="F20:F21"/>
    <mergeCell ref="G20:G21"/>
    <mergeCell ref="H20:H21"/>
    <mergeCell ref="I20:I21"/>
    <mergeCell ref="A18:A19"/>
    <mergeCell ref="B18:B19"/>
    <mergeCell ref="C18:C19"/>
    <mergeCell ref="D18:D19"/>
    <mergeCell ref="E18:E19"/>
    <mergeCell ref="F18:F19"/>
    <mergeCell ref="L15:L16"/>
    <mergeCell ref="M15:M16"/>
    <mergeCell ref="N15:N16"/>
    <mergeCell ref="F15:F16"/>
    <mergeCell ref="G15:G16"/>
    <mergeCell ref="H15:H16"/>
    <mergeCell ref="I15:I16"/>
    <mergeCell ref="J15:J16"/>
    <mergeCell ref="K15:K16"/>
    <mergeCell ref="A12:U12"/>
    <mergeCell ref="A13:U14"/>
    <mergeCell ref="A15:A16"/>
    <mergeCell ref="B15:B16"/>
    <mergeCell ref="C15:C16"/>
    <mergeCell ref="D15:D16"/>
    <mergeCell ref="E15:E16"/>
    <mergeCell ref="R15:R16"/>
    <mergeCell ref="S15:T15"/>
    <mergeCell ref="U15:U16"/>
    <mergeCell ref="O15:O16"/>
    <mergeCell ref="P15:P16"/>
    <mergeCell ref="Q15:Q16"/>
    <mergeCell ref="A1:C1"/>
    <mergeCell ref="A2:C4"/>
    <mergeCell ref="A5:C5"/>
    <mergeCell ref="A6:C6"/>
    <mergeCell ref="A7:C7"/>
    <mergeCell ref="A8:C8"/>
    <mergeCell ref="A9:C9"/>
    <mergeCell ref="A10:C10"/>
    <mergeCell ref="A11:C11"/>
  </mergeCells>
  <pageMargins left="0.33738425925925924" right="6.1342592592592594E-3" top="0.49687500000000001" bottom="0.3435185185185185" header="0.3" footer="0.3"/>
  <pageSetup scale="5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zoomScaleNormal="100" workbookViewId="0">
      <selection sqref="A1:D2"/>
    </sheetView>
  </sheetViews>
  <sheetFormatPr defaultRowHeight="13.5" x14ac:dyDescent="0.25"/>
  <cols>
    <col min="1" max="1" width="50.28515625" style="24" customWidth="1"/>
    <col min="2" max="2" width="5.28515625" style="121" customWidth="1"/>
    <col min="3" max="3" width="18.5703125" style="24" customWidth="1"/>
    <col min="4" max="4" width="20.42578125" style="24" customWidth="1"/>
    <col min="5" max="5" width="1.42578125" style="24" customWidth="1"/>
    <col min="6" max="6" width="5.85546875" style="24" customWidth="1"/>
    <col min="7" max="7" width="10.140625" style="122" customWidth="1"/>
    <col min="8" max="8" width="10.28515625" style="122" customWidth="1"/>
    <col min="9" max="9" width="10" style="122" customWidth="1"/>
    <col min="10" max="10" width="9.85546875" style="122" customWidth="1"/>
    <col min="11" max="12" width="9.7109375" style="122" customWidth="1"/>
    <col min="13" max="13" width="10.85546875" style="122"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34" t="s">
        <v>34</v>
      </c>
      <c r="B1" s="134"/>
      <c r="C1" s="134"/>
      <c r="D1" s="134"/>
      <c r="F1" s="175" t="s">
        <v>35</v>
      </c>
      <c r="G1" s="175"/>
      <c r="H1" s="175"/>
      <c r="I1" s="175"/>
      <c r="J1" s="175"/>
      <c r="K1" s="175"/>
      <c r="L1" s="175"/>
      <c r="M1" s="175"/>
      <c r="N1" s="175"/>
      <c r="O1" s="175"/>
    </row>
    <row r="2" spans="1:15" s="25" customFormat="1" ht="30" customHeight="1" thickBot="1" x14ac:dyDescent="0.3">
      <c r="A2" s="174"/>
      <c r="B2" s="174"/>
      <c r="C2" s="174"/>
      <c r="D2" s="174"/>
      <c r="F2" s="176" t="s">
        <v>36</v>
      </c>
      <c r="G2" s="177"/>
      <c r="H2" s="177"/>
      <c r="I2" s="177"/>
      <c r="J2" s="177"/>
      <c r="K2" s="177"/>
      <c r="L2" s="177"/>
      <c r="M2" s="177"/>
      <c r="N2" s="177"/>
      <c r="O2" s="177"/>
    </row>
    <row r="3" spans="1:15" s="27" customFormat="1" ht="24" customHeight="1" x14ac:dyDescent="0.25">
      <c r="A3" s="178" t="s">
        <v>37</v>
      </c>
      <c r="B3" s="179"/>
      <c r="C3" s="179"/>
      <c r="D3" s="180"/>
      <c r="E3" s="26"/>
      <c r="F3" s="181" t="s">
        <v>38</v>
      </c>
      <c r="G3" s="182"/>
      <c r="H3" s="182"/>
      <c r="I3" s="182"/>
      <c r="J3" s="182"/>
      <c r="K3" s="182"/>
      <c r="L3" s="182"/>
      <c r="M3" s="182"/>
      <c r="N3" s="183" t="s">
        <v>39</v>
      </c>
      <c r="O3" s="184"/>
    </row>
    <row r="4" spans="1:15" s="27" customFormat="1" ht="23.25" customHeight="1" x14ac:dyDescent="0.25">
      <c r="A4" s="178"/>
      <c r="B4" s="179"/>
      <c r="C4" s="179"/>
      <c r="D4" s="180"/>
      <c r="E4" s="26"/>
      <c r="F4" s="185" t="s">
        <v>40</v>
      </c>
      <c r="G4" s="186"/>
      <c r="H4" s="186"/>
      <c r="I4" s="186"/>
      <c r="J4" s="186"/>
      <c r="K4" s="186"/>
      <c r="L4" s="186"/>
      <c r="M4" s="186"/>
      <c r="N4" s="187" t="s">
        <v>41</v>
      </c>
      <c r="O4" s="188"/>
    </row>
    <row r="5" spans="1:15" s="27" customFormat="1" ht="21" customHeight="1" x14ac:dyDescent="0.25">
      <c r="A5" s="190" t="s">
        <v>185</v>
      </c>
      <c r="B5" s="191"/>
      <c r="C5" s="191"/>
      <c r="D5" s="192"/>
      <c r="E5" s="26"/>
      <c r="F5" s="28"/>
      <c r="G5" s="29"/>
      <c r="H5" s="29"/>
      <c r="I5" s="29"/>
      <c r="J5" s="29"/>
      <c r="K5" s="29"/>
      <c r="L5" s="29"/>
      <c r="M5" s="29"/>
      <c r="N5" s="189"/>
      <c r="O5" s="188"/>
    </row>
    <row r="6" spans="1:15" s="27" customFormat="1" ht="22.5" customHeight="1" thickBot="1" x14ac:dyDescent="0.3">
      <c r="A6" s="193"/>
      <c r="B6" s="194"/>
      <c r="C6" s="194"/>
      <c r="D6" s="195"/>
      <c r="E6" s="26"/>
      <c r="F6" s="196" t="s">
        <v>42</v>
      </c>
      <c r="G6" s="197"/>
      <c r="H6" s="197"/>
      <c r="I6" s="197"/>
      <c r="J6" s="30">
        <v>2</v>
      </c>
      <c r="K6" s="30">
        <v>0</v>
      </c>
      <c r="L6" s="30">
        <v>2</v>
      </c>
      <c r="M6" s="31" t="s">
        <v>186</v>
      </c>
      <c r="N6" s="201" t="s">
        <v>188</v>
      </c>
      <c r="O6" s="202"/>
    </row>
    <row r="7" spans="1:15" s="39" customFormat="1" ht="45.75" customHeight="1" x14ac:dyDescent="0.25">
      <c r="A7" s="32" t="s">
        <v>43</v>
      </c>
      <c r="B7" s="33" t="s">
        <v>44</v>
      </c>
      <c r="C7" s="33" t="s">
        <v>45</v>
      </c>
      <c r="D7" s="34" t="s">
        <v>46</v>
      </c>
      <c r="E7" s="35"/>
      <c r="F7" s="36" t="s">
        <v>6</v>
      </c>
      <c r="G7" s="203" t="s">
        <v>47</v>
      </c>
      <c r="H7" s="203"/>
      <c r="I7" s="203"/>
      <c r="J7" s="203"/>
      <c r="K7" s="203"/>
      <c r="L7" s="203"/>
      <c r="M7" s="203"/>
      <c r="N7" s="37" t="s">
        <v>48</v>
      </c>
      <c r="O7" s="38" t="s">
        <v>49</v>
      </c>
    </row>
    <row r="8" spans="1:15" ht="19.5" customHeight="1" x14ac:dyDescent="0.25">
      <c r="A8" s="40" t="s">
        <v>50</v>
      </c>
      <c r="B8" s="41"/>
      <c r="C8" s="42"/>
      <c r="D8" s="43"/>
      <c r="F8" s="44">
        <v>1</v>
      </c>
      <c r="G8" s="204">
        <v>2</v>
      </c>
      <c r="H8" s="204"/>
      <c r="I8" s="204"/>
      <c r="J8" s="204"/>
      <c r="K8" s="204"/>
      <c r="L8" s="204"/>
      <c r="M8" s="204"/>
      <c r="N8" s="45">
        <v>3</v>
      </c>
      <c r="O8" s="46">
        <v>4</v>
      </c>
    </row>
    <row r="9" spans="1:15" ht="32.25" customHeight="1" x14ac:dyDescent="0.25">
      <c r="A9" s="47" t="s">
        <v>51</v>
      </c>
      <c r="B9" s="48">
        <v>10</v>
      </c>
      <c r="C9" s="49"/>
      <c r="D9" s="50"/>
      <c r="F9" s="88">
        <v>1</v>
      </c>
      <c r="G9" s="198" t="s">
        <v>52</v>
      </c>
      <c r="H9" s="198"/>
      <c r="I9" s="198"/>
      <c r="J9" s="198"/>
      <c r="K9" s="198"/>
      <c r="L9" s="198"/>
      <c r="M9" s="198"/>
      <c r="N9" s="52" t="s">
        <v>53</v>
      </c>
      <c r="O9" s="53">
        <f>D100</f>
        <v>0</v>
      </c>
    </row>
    <row r="10" spans="1:15" ht="33.75" customHeight="1" x14ac:dyDescent="0.25">
      <c r="A10" s="47" t="s">
        <v>54</v>
      </c>
      <c r="B10" s="54">
        <v>20</v>
      </c>
      <c r="C10" s="49"/>
      <c r="D10" s="50"/>
      <c r="F10" s="154">
        <v>2</v>
      </c>
      <c r="G10" s="198" t="s">
        <v>55</v>
      </c>
      <c r="H10" s="198"/>
      <c r="I10" s="198"/>
      <c r="J10" s="198"/>
      <c r="K10" s="198"/>
      <c r="L10" s="198"/>
      <c r="M10" s="198"/>
      <c r="N10" s="199" t="s">
        <v>56</v>
      </c>
      <c r="O10" s="205">
        <f>SUM(O12:O53)</f>
        <v>0</v>
      </c>
    </row>
    <row r="11" spans="1:15" ht="32.25" customHeight="1" x14ac:dyDescent="0.25">
      <c r="A11" s="55" t="s">
        <v>57</v>
      </c>
      <c r="B11" s="54">
        <v>30</v>
      </c>
      <c r="C11" s="56"/>
      <c r="D11" s="57"/>
      <c r="F11" s="154"/>
      <c r="G11" s="198"/>
      <c r="H11" s="198"/>
      <c r="I11" s="198"/>
      <c r="J11" s="198"/>
      <c r="K11" s="198"/>
      <c r="L11" s="198"/>
      <c r="M11" s="198"/>
      <c r="N11" s="199"/>
      <c r="O11" s="205"/>
    </row>
    <row r="12" spans="1:15" ht="18.75" customHeight="1" x14ac:dyDescent="0.25">
      <c r="A12" s="58" t="s">
        <v>58</v>
      </c>
      <c r="B12" s="54">
        <v>40</v>
      </c>
      <c r="C12" s="59">
        <f>SUM(C13:C14)</f>
        <v>0</v>
      </c>
      <c r="D12" s="60">
        <f>SUM(D13:D14)</f>
        <v>0</v>
      </c>
      <c r="F12" s="61"/>
      <c r="G12" s="206" t="s">
        <v>59</v>
      </c>
      <c r="H12" s="206"/>
      <c r="I12" s="206"/>
      <c r="J12" s="206"/>
      <c r="K12" s="206"/>
      <c r="L12" s="206"/>
      <c r="M12" s="206"/>
      <c r="N12" s="62"/>
      <c r="O12" s="63"/>
    </row>
    <row r="13" spans="1:15" ht="17.25" customHeight="1" x14ac:dyDescent="0.25">
      <c r="A13" s="64" t="s">
        <v>60</v>
      </c>
      <c r="B13" s="54">
        <v>41</v>
      </c>
      <c r="C13" s="65"/>
      <c r="D13" s="66"/>
      <c r="F13" s="154"/>
      <c r="G13" s="198" t="s">
        <v>61</v>
      </c>
      <c r="H13" s="198"/>
      <c r="I13" s="198"/>
      <c r="J13" s="198"/>
      <c r="K13" s="198"/>
      <c r="L13" s="198"/>
      <c r="M13" s="198"/>
      <c r="N13" s="199" t="s">
        <v>62</v>
      </c>
      <c r="O13" s="200"/>
    </row>
    <row r="14" spans="1:15" ht="15.75" customHeight="1" x14ac:dyDescent="0.25">
      <c r="A14" s="67"/>
      <c r="B14" s="54">
        <v>42</v>
      </c>
      <c r="C14" s="65"/>
      <c r="D14" s="66"/>
      <c r="F14" s="154"/>
      <c r="G14" s="198"/>
      <c r="H14" s="198"/>
      <c r="I14" s="198"/>
      <c r="J14" s="198"/>
      <c r="K14" s="198"/>
      <c r="L14" s="198"/>
      <c r="M14" s="198"/>
      <c r="N14" s="199"/>
      <c r="O14" s="200"/>
    </row>
    <row r="15" spans="1:15" ht="19.5" customHeight="1" x14ac:dyDescent="0.25">
      <c r="A15" s="68" t="s">
        <v>63</v>
      </c>
      <c r="B15" s="54">
        <v>50</v>
      </c>
      <c r="C15" s="59">
        <f>SUM(C9:C12)</f>
        <v>0</v>
      </c>
      <c r="D15" s="60">
        <f>SUM(D9:D12)</f>
        <v>0</v>
      </c>
      <c r="F15" s="154"/>
      <c r="G15" s="198"/>
      <c r="H15" s="198"/>
      <c r="I15" s="198"/>
      <c r="J15" s="198"/>
      <c r="K15" s="198"/>
      <c r="L15" s="198"/>
      <c r="M15" s="198"/>
      <c r="N15" s="199"/>
      <c r="O15" s="200"/>
    </row>
    <row r="16" spans="1:15" ht="15.75" customHeight="1" x14ac:dyDescent="0.25">
      <c r="A16" s="69"/>
      <c r="B16" s="70"/>
      <c r="C16" s="71"/>
      <c r="D16" s="72"/>
      <c r="F16" s="154"/>
      <c r="G16" s="198" t="s">
        <v>64</v>
      </c>
      <c r="H16" s="198"/>
      <c r="I16" s="198"/>
      <c r="J16" s="198"/>
      <c r="K16" s="198"/>
      <c r="L16" s="198"/>
      <c r="M16" s="198"/>
      <c r="N16" s="199" t="s">
        <v>65</v>
      </c>
      <c r="O16" s="200"/>
    </row>
    <row r="17" spans="1:15" ht="19.5" customHeight="1" x14ac:dyDescent="0.25">
      <c r="A17" s="40" t="s">
        <v>66</v>
      </c>
      <c r="B17" s="41"/>
      <c r="C17" s="73"/>
      <c r="D17" s="74"/>
      <c r="F17" s="154"/>
      <c r="G17" s="198"/>
      <c r="H17" s="198"/>
      <c r="I17" s="198"/>
      <c r="J17" s="198"/>
      <c r="K17" s="198"/>
      <c r="L17" s="198"/>
      <c r="M17" s="198"/>
      <c r="N17" s="199"/>
      <c r="O17" s="200"/>
    </row>
    <row r="18" spans="1:15" ht="17.25" customHeight="1" x14ac:dyDescent="0.25">
      <c r="A18" s="55" t="s">
        <v>67</v>
      </c>
      <c r="B18" s="54">
        <v>60</v>
      </c>
      <c r="C18" s="49"/>
      <c r="D18" s="50"/>
      <c r="F18" s="154"/>
      <c r="G18" s="198"/>
      <c r="H18" s="198"/>
      <c r="I18" s="198"/>
      <c r="J18" s="198"/>
      <c r="K18" s="198"/>
      <c r="L18" s="198"/>
      <c r="M18" s="198"/>
      <c r="N18" s="199"/>
      <c r="O18" s="200"/>
    </row>
    <row r="19" spans="1:15" ht="17.25" customHeight="1" x14ac:dyDescent="0.25">
      <c r="A19" s="75" t="s">
        <v>68</v>
      </c>
      <c r="B19" s="54">
        <v>70</v>
      </c>
      <c r="C19" s="49"/>
      <c r="D19" s="50"/>
      <c r="F19" s="154"/>
      <c r="G19" s="198"/>
      <c r="H19" s="198"/>
      <c r="I19" s="198"/>
      <c r="J19" s="198"/>
      <c r="K19" s="198"/>
      <c r="L19" s="198"/>
      <c r="M19" s="198"/>
      <c r="N19" s="199"/>
      <c r="O19" s="200"/>
    </row>
    <row r="20" spans="1:15" ht="15" customHeight="1" x14ac:dyDescent="0.25">
      <c r="A20" s="47" t="s">
        <v>69</v>
      </c>
      <c r="B20" s="54">
        <v>80</v>
      </c>
      <c r="C20" s="49"/>
      <c r="D20" s="50"/>
      <c r="F20" s="154"/>
      <c r="G20" s="198"/>
      <c r="H20" s="198"/>
      <c r="I20" s="198"/>
      <c r="J20" s="198"/>
      <c r="K20" s="198"/>
      <c r="L20" s="198"/>
      <c r="M20" s="198"/>
      <c r="N20" s="199"/>
      <c r="O20" s="200"/>
    </row>
    <row r="21" spans="1:15" ht="15" customHeight="1" x14ac:dyDescent="0.25">
      <c r="A21" s="47" t="s">
        <v>70</v>
      </c>
      <c r="B21" s="54">
        <v>90</v>
      </c>
      <c r="C21" s="49"/>
      <c r="D21" s="50"/>
      <c r="F21" s="154"/>
      <c r="G21" s="198"/>
      <c r="H21" s="198"/>
      <c r="I21" s="198"/>
      <c r="J21" s="198"/>
      <c r="K21" s="198"/>
      <c r="L21" s="198"/>
      <c r="M21" s="198"/>
      <c r="N21" s="199"/>
      <c r="O21" s="200"/>
    </row>
    <row r="22" spans="1:15" ht="15" customHeight="1" x14ac:dyDescent="0.25">
      <c r="A22" s="47" t="s">
        <v>71</v>
      </c>
      <c r="B22" s="54">
        <v>100</v>
      </c>
      <c r="C22" s="49"/>
      <c r="D22" s="50"/>
      <c r="F22" s="154"/>
      <c r="G22" s="198" t="s">
        <v>72</v>
      </c>
      <c r="H22" s="198"/>
      <c r="I22" s="198"/>
      <c r="J22" s="198"/>
      <c r="K22" s="198"/>
      <c r="L22" s="198"/>
      <c r="M22" s="198"/>
      <c r="N22" s="199" t="s">
        <v>73</v>
      </c>
      <c r="O22" s="200"/>
    </row>
    <row r="23" spans="1:15" ht="15.75" customHeight="1" x14ac:dyDescent="0.25">
      <c r="A23" s="47" t="s">
        <v>74</v>
      </c>
      <c r="B23" s="54">
        <v>110</v>
      </c>
      <c r="C23" s="49"/>
      <c r="D23" s="50"/>
      <c r="F23" s="154"/>
      <c r="G23" s="198"/>
      <c r="H23" s="198"/>
      <c r="I23" s="198"/>
      <c r="J23" s="198"/>
      <c r="K23" s="198"/>
      <c r="L23" s="198"/>
      <c r="M23" s="198"/>
      <c r="N23" s="199"/>
      <c r="O23" s="200"/>
    </row>
    <row r="24" spans="1:15" ht="15.75" customHeight="1" x14ac:dyDescent="0.25">
      <c r="A24" s="47" t="s">
        <v>75</v>
      </c>
      <c r="B24" s="54">
        <v>120</v>
      </c>
      <c r="C24" s="49"/>
      <c r="D24" s="50"/>
      <c r="F24" s="154"/>
      <c r="G24" s="198"/>
      <c r="H24" s="198"/>
      <c r="I24" s="198"/>
      <c r="J24" s="198"/>
      <c r="K24" s="198"/>
      <c r="L24" s="198"/>
      <c r="M24" s="198"/>
      <c r="N24" s="199"/>
      <c r="O24" s="200"/>
    </row>
    <row r="25" spans="1:15" ht="16.5" customHeight="1" x14ac:dyDescent="0.25">
      <c r="A25" s="47" t="s">
        <v>76</v>
      </c>
      <c r="B25" s="54">
        <v>130</v>
      </c>
      <c r="C25" s="49"/>
      <c r="D25" s="50"/>
      <c r="F25" s="154"/>
      <c r="G25" s="198"/>
      <c r="H25" s="198"/>
      <c r="I25" s="198"/>
      <c r="J25" s="198"/>
      <c r="K25" s="198"/>
      <c r="L25" s="198"/>
      <c r="M25" s="198"/>
      <c r="N25" s="199"/>
      <c r="O25" s="200"/>
    </row>
    <row r="26" spans="1:15" ht="15.75" customHeight="1" x14ac:dyDescent="0.25">
      <c r="A26" s="47" t="s">
        <v>77</v>
      </c>
      <c r="B26" s="54">
        <v>140</v>
      </c>
      <c r="C26" s="49"/>
      <c r="D26" s="50"/>
      <c r="F26" s="154"/>
      <c r="G26" s="198"/>
      <c r="H26" s="198"/>
      <c r="I26" s="198"/>
      <c r="J26" s="198"/>
      <c r="K26" s="198"/>
      <c r="L26" s="198"/>
      <c r="M26" s="198"/>
      <c r="N26" s="199"/>
      <c r="O26" s="200"/>
    </row>
    <row r="27" spans="1:15" ht="15.75" customHeight="1" x14ac:dyDescent="0.25">
      <c r="A27" s="47" t="s">
        <v>78</v>
      </c>
      <c r="B27" s="54">
        <v>150</v>
      </c>
      <c r="C27" s="49"/>
      <c r="D27" s="50"/>
      <c r="F27" s="154"/>
      <c r="G27" s="198" t="s">
        <v>79</v>
      </c>
      <c r="H27" s="198"/>
      <c r="I27" s="198"/>
      <c r="J27" s="198"/>
      <c r="K27" s="198"/>
      <c r="L27" s="198"/>
      <c r="M27" s="198"/>
      <c r="N27" s="199" t="s">
        <v>80</v>
      </c>
      <c r="O27" s="200"/>
    </row>
    <row r="28" spans="1:15" ht="15.75" customHeight="1" x14ac:dyDescent="0.25">
      <c r="A28" s="47" t="s">
        <v>81</v>
      </c>
      <c r="B28" s="54">
        <v>160</v>
      </c>
      <c r="C28" s="49"/>
      <c r="D28" s="50"/>
      <c r="F28" s="154"/>
      <c r="G28" s="198"/>
      <c r="H28" s="198"/>
      <c r="I28" s="198"/>
      <c r="J28" s="198"/>
      <c r="K28" s="198"/>
      <c r="L28" s="198"/>
      <c r="M28" s="198"/>
      <c r="N28" s="199"/>
      <c r="O28" s="200"/>
    </row>
    <row r="29" spans="1:15" ht="15.75" customHeight="1" x14ac:dyDescent="0.25">
      <c r="A29" s="58" t="s">
        <v>82</v>
      </c>
      <c r="B29" s="54">
        <v>170</v>
      </c>
      <c r="C29" s="59">
        <f>SUM(C30:C31)</f>
        <v>0</v>
      </c>
      <c r="D29" s="60">
        <f>SUM(D30:D31)</f>
        <v>0</v>
      </c>
      <c r="F29" s="154"/>
      <c r="G29" s="198"/>
      <c r="H29" s="198"/>
      <c r="I29" s="198"/>
      <c r="J29" s="198"/>
      <c r="K29" s="198"/>
      <c r="L29" s="198"/>
      <c r="M29" s="198"/>
      <c r="N29" s="199"/>
      <c r="O29" s="200"/>
    </row>
    <row r="30" spans="1:15" ht="15.75" customHeight="1" x14ac:dyDescent="0.25">
      <c r="A30" s="67"/>
      <c r="B30" s="54">
        <v>171</v>
      </c>
      <c r="C30" s="49"/>
      <c r="D30" s="50"/>
      <c r="F30" s="154"/>
      <c r="G30" s="198"/>
      <c r="H30" s="198"/>
      <c r="I30" s="198"/>
      <c r="J30" s="198"/>
      <c r="K30" s="198"/>
      <c r="L30" s="198"/>
      <c r="M30" s="198"/>
      <c r="N30" s="199"/>
      <c r="O30" s="200"/>
    </row>
    <row r="31" spans="1:15" ht="15.75" customHeight="1" x14ac:dyDescent="0.25">
      <c r="A31" s="67"/>
      <c r="B31" s="54">
        <v>172</v>
      </c>
      <c r="C31" s="49"/>
      <c r="D31" s="50"/>
      <c r="F31" s="154"/>
      <c r="G31" s="198"/>
      <c r="H31" s="198"/>
      <c r="I31" s="198"/>
      <c r="J31" s="198"/>
      <c r="K31" s="198"/>
      <c r="L31" s="198"/>
      <c r="M31" s="198"/>
      <c r="N31" s="199"/>
      <c r="O31" s="200"/>
    </row>
    <row r="32" spans="1:15" ht="21.75" customHeight="1" x14ac:dyDescent="0.25">
      <c r="A32" s="68" t="s">
        <v>83</v>
      </c>
      <c r="B32" s="54">
        <v>180</v>
      </c>
      <c r="C32" s="59">
        <f>SUM(C18:C29)</f>
        <v>0</v>
      </c>
      <c r="D32" s="60">
        <f>SUM(D18:D29)</f>
        <v>0</v>
      </c>
      <c r="F32" s="154"/>
      <c r="G32" s="198" t="s">
        <v>84</v>
      </c>
      <c r="H32" s="198"/>
      <c r="I32" s="198"/>
      <c r="J32" s="198"/>
      <c r="K32" s="198"/>
      <c r="L32" s="198"/>
      <c r="M32" s="198"/>
      <c r="N32" s="199" t="s">
        <v>85</v>
      </c>
      <c r="O32" s="200"/>
    </row>
    <row r="33" spans="1:15" ht="36.75" customHeight="1" thickBot="1" x14ac:dyDescent="0.3">
      <c r="A33" s="76" t="s">
        <v>86</v>
      </c>
      <c r="B33" s="77">
        <v>190</v>
      </c>
      <c r="C33" s="78">
        <f>C15+C32</f>
        <v>0</v>
      </c>
      <c r="D33" s="79">
        <f>D15+D32</f>
        <v>0</v>
      </c>
      <c r="F33" s="154"/>
      <c r="G33" s="198"/>
      <c r="H33" s="198"/>
      <c r="I33" s="198"/>
      <c r="J33" s="198"/>
      <c r="K33" s="198"/>
      <c r="L33" s="198"/>
      <c r="M33" s="198"/>
      <c r="N33" s="199"/>
      <c r="O33" s="200"/>
    </row>
    <row r="34" spans="1:15" ht="25.5" customHeight="1" thickBot="1" x14ac:dyDescent="0.3">
      <c r="A34" s="207"/>
      <c r="B34" s="207"/>
      <c r="C34" s="207"/>
      <c r="D34" s="207"/>
      <c r="F34" s="154"/>
      <c r="G34" s="198"/>
      <c r="H34" s="198"/>
      <c r="I34" s="198"/>
      <c r="J34" s="198"/>
      <c r="K34" s="198"/>
      <c r="L34" s="198"/>
      <c r="M34" s="198"/>
      <c r="N34" s="199"/>
      <c r="O34" s="200"/>
    </row>
    <row r="35" spans="1:15" ht="43.5" customHeight="1" x14ac:dyDescent="0.25">
      <c r="A35" s="32" t="s">
        <v>87</v>
      </c>
      <c r="B35" s="33" t="s">
        <v>44</v>
      </c>
      <c r="C35" s="33" t="s">
        <v>45</v>
      </c>
      <c r="D35" s="34" t="s">
        <v>46</v>
      </c>
      <c r="F35" s="154" t="s">
        <v>88</v>
      </c>
      <c r="G35" s="198" t="s">
        <v>89</v>
      </c>
      <c r="H35" s="198"/>
      <c r="I35" s="198"/>
      <c r="J35" s="198"/>
      <c r="K35" s="198"/>
      <c r="L35" s="198"/>
      <c r="M35" s="198"/>
      <c r="N35" s="199" t="s">
        <v>90</v>
      </c>
      <c r="O35" s="200"/>
    </row>
    <row r="36" spans="1:15" ht="19.5" customHeight="1" x14ac:dyDescent="0.25">
      <c r="A36" s="40" t="s">
        <v>91</v>
      </c>
      <c r="B36" s="41"/>
      <c r="C36" s="42"/>
      <c r="D36" s="43"/>
      <c r="F36" s="154"/>
      <c r="G36" s="198"/>
      <c r="H36" s="198"/>
      <c r="I36" s="198"/>
      <c r="J36" s="198"/>
      <c r="K36" s="198"/>
      <c r="L36" s="198"/>
      <c r="M36" s="198"/>
      <c r="N36" s="199"/>
      <c r="O36" s="200"/>
    </row>
    <row r="37" spans="1:15" ht="27" customHeight="1" x14ac:dyDescent="0.25">
      <c r="A37" s="47" t="s">
        <v>92</v>
      </c>
      <c r="B37" s="54">
        <v>200</v>
      </c>
      <c r="C37" s="49"/>
      <c r="D37" s="80"/>
      <c r="F37" s="154"/>
      <c r="G37" s="198" t="s">
        <v>93</v>
      </c>
      <c r="H37" s="198"/>
      <c r="I37" s="198"/>
      <c r="J37" s="198"/>
      <c r="K37" s="198"/>
      <c r="L37" s="198"/>
      <c r="M37" s="198"/>
      <c r="N37" s="199" t="s">
        <v>94</v>
      </c>
      <c r="O37" s="200"/>
    </row>
    <row r="38" spans="1:15" s="39" customFormat="1" ht="15.75" customHeight="1" x14ac:dyDescent="0.25">
      <c r="A38" s="47" t="s">
        <v>95</v>
      </c>
      <c r="B38" s="54">
        <v>210</v>
      </c>
      <c r="C38" s="49"/>
      <c r="D38" s="50"/>
      <c r="E38" s="35"/>
      <c r="F38" s="154"/>
      <c r="G38" s="198"/>
      <c r="H38" s="198"/>
      <c r="I38" s="198"/>
      <c r="J38" s="198"/>
      <c r="K38" s="198"/>
      <c r="L38" s="198"/>
      <c r="M38" s="198"/>
      <c r="N38" s="199"/>
      <c r="O38" s="200"/>
    </row>
    <row r="39" spans="1:15" ht="15" customHeight="1" x14ac:dyDescent="0.25">
      <c r="A39" s="47" t="s">
        <v>96</v>
      </c>
      <c r="B39" s="54">
        <v>220</v>
      </c>
      <c r="C39" s="49"/>
      <c r="D39" s="50"/>
      <c r="F39" s="154"/>
      <c r="G39" s="198"/>
      <c r="H39" s="198"/>
      <c r="I39" s="198"/>
      <c r="J39" s="198"/>
      <c r="K39" s="198"/>
      <c r="L39" s="198"/>
      <c r="M39" s="198"/>
      <c r="N39" s="199"/>
      <c r="O39" s="200"/>
    </row>
    <row r="40" spans="1:15" ht="16.5" customHeight="1" x14ac:dyDescent="0.25">
      <c r="A40" s="55" t="s">
        <v>97</v>
      </c>
      <c r="B40" s="54">
        <v>230</v>
      </c>
      <c r="C40" s="49"/>
      <c r="D40" s="81"/>
      <c r="F40" s="154"/>
      <c r="G40" s="198" t="s">
        <v>98</v>
      </c>
      <c r="H40" s="198"/>
      <c r="I40" s="198"/>
      <c r="J40" s="198"/>
      <c r="K40" s="198"/>
      <c r="L40" s="198"/>
      <c r="M40" s="198"/>
      <c r="N40" s="199" t="s">
        <v>99</v>
      </c>
      <c r="O40" s="200"/>
    </row>
    <row r="41" spans="1:15" ht="15" customHeight="1" x14ac:dyDescent="0.25">
      <c r="A41" s="47" t="s">
        <v>100</v>
      </c>
      <c r="B41" s="54">
        <v>240</v>
      </c>
      <c r="C41" s="49"/>
      <c r="D41" s="50"/>
      <c r="F41" s="154"/>
      <c r="G41" s="198"/>
      <c r="H41" s="198"/>
      <c r="I41" s="198"/>
      <c r="J41" s="198"/>
      <c r="K41" s="198"/>
      <c r="L41" s="198"/>
      <c r="M41" s="198"/>
      <c r="N41" s="199"/>
      <c r="O41" s="200"/>
    </row>
    <row r="42" spans="1:15" ht="15.75" customHeight="1" x14ac:dyDescent="0.25">
      <c r="A42" s="82" t="s">
        <v>101</v>
      </c>
      <c r="B42" s="54">
        <v>250</v>
      </c>
      <c r="C42" s="83">
        <f>C43+C44</f>
        <v>0</v>
      </c>
      <c r="D42" s="84">
        <f>D43+D44</f>
        <v>0</v>
      </c>
      <c r="F42" s="154"/>
      <c r="G42" s="198"/>
      <c r="H42" s="198"/>
      <c r="I42" s="198"/>
      <c r="J42" s="198"/>
      <c r="K42" s="198"/>
      <c r="L42" s="198"/>
      <c r="M42" s="198"/>
      <c r="N42" s="199"/>
      <c r="O42" s="200"/>
    </row>
    <row r="43" spans="1:15" ht="13.5" customHeight="1" x14ac:dyDescent="0.25">
      <c r="A43" s="67"/>
      <c r="B43" s="54">
        <v>251</v>
      </c>
      <c r="C43" s="49"/>
      <c r="D43" s="50"/>
      <c r="F43" s="154"/>
      <c r="G43" s="198"/>
      <c r="H43" s="198"/>
      <c r="I43" s="198"/>
      <c r="J43" s="198"/>
      <c r="K43" s="198"/>
      <c r="L43" s="198"/>
      <c r="M43" s="198"/>
      <c r="N43" s="199"/>
      <c r="O43" s="200"/>
    </row>
    <row r="44" spans="1:15" ht="13.5" customHeight="1" x14ac:dyDescent="0.25">
      <c r="A44" s="67"/>
      <c r="B44" s="54">
        <v>252</v>
      </c>
      <c r="C44" s="49"/>
      <c r="D44" s="85"/>
      <c r="F44" s="154"/>
      <c r="G44" s="198"/>
      <c r="H44" s="198"/>
      <c r="I44" s="198"/>
      <c r="J44" s="198"/>
      <c r="K44" s="198"/>
      <c r="L44" s="198"/>
      <c r="M44" s="198"/>
      <c r="N44" s="199"/>
      <c r="O44" s="200"/>
    </row>
    <row r="45" spans="1:15" ht="16.5" customHeight="1" x14ac:dyDescent="0.25">
      <c r="A45" s="68" t="s">
        <v>102</v>
      </c>
      <c r="B45" s="54">
        <v>260</v>
      </c>
      <c r="C45" s="59">
        <f>SUM(C37:C42)</f>
        <v>0</v>
      </c>
      <c r="D45" s="60">
        <f>SUM(D37:D42)</f>
        <v>0</v>
      </c>
      <c r="F45" s="154"/>
      <c r="G45" s="198"/>
      <c r="H45" s="198"/>
      <c r="I45" s="198"/>
      <c r="J45" s="198"/>
      <c r="K45" s="198"/>
      <c r="L45" s="198"/>
      <c r="M45" s="198"/>
      <c r="N45" s="199"/>
      <c r="O45" s="200"/>
    </row>
    <row r="46" spans="1:15" ht="15" customHeight="1" x14ac:dyDescent="0.25">
      <c r="A46" s="69"/>
      <c r="B46" s="70"/>
      <c r="C46" s="86"/>
      <c r="D46" s="87"/>
      <c r="F46" s="154"/>
      <c r="G46" s="198"/>
      <c r="H46" s="198"/>
      <c r="I46" s="198"/>
      <c r="J46" s="198"/>
      <c r="K46" s="198"/>
      <c r="L46" s="198"/>
      <c r="M46" s="198"/>
      <c r="N46" s="199"/>
      <c r="O46" s="200"/>
    </row>
    <row r="47" spans="1:15" ht="20.25" customHeight="1" x14ac:dyDescent="0.25">
      <c r="A47" s="40" t="s">
        <v>103</v>
      </c>
      <c r="B47" s="41"/>
      <c r="C47" s="42"/>
      <c r="D47" s="43"/>
      <c r="F47" s="154"/>
      <c r="G47" s="198" t="s">
        <v>104</v>
      </c>
      <c r="H47" s="198"/>
      <c r="I47" s="198"/>
      <c r="J47" s="198"/>
      <c r="K47" s="198"/>
      <c r="L47" s="198"/>
      <c r="M47" s="198"/>
      <c r="N47" s="199" t="s">
        <v>105</v>
      </c>
      <c r="O47" s="208"/>
    </row>
    <row r="48" spans="1:15" ht="15" customHeight="1" x14ac:dyDescent="0.25">
      <c r="A48" s="55" t="s">
        <v>106</v>
      </c>
      <c r="B48" s="54">
        <v>270</v>
      </c>
      <c r="C48" s="49"/>
      <c r="D48" s="50"/>
      <c r="F48" s="154"/>
      <c r="G48" s="198"/>
      <c r="H48" s="198"/>
      <c r="I48" s="198"/>
      <c r="J48" s="198"/>
      <c r="K48" s="198"/>
      <c r="L48" s="198"/>
      <c r="M48" s="198"/>
      <c r="N48" s="199"/>
      <c r="O48" s="208"/>
    </row>
    <row r="49" spans="1:15" ht="13.5" customHeight="1" x14ac:dyDescent="0.25">
      <c r="A49" s="47" t="s">
        <v>107</v>
      </c>
      <c r="B49" s="54">
        <v>280</v>
      </c>
      <c r="C49" s="49"/>
      <c r="D49" s="50"/>
      <c r="F49" s="154"/>
      <c r="G49" s="198"/>
      <c r="H49" s="198"/>
      <c r="I49" s="198"/>
      <c r="J49" s="198"/>
      <c r="K49" s="198"/>
      <c r="L49" s="198"/>
      <c r="M49" s="198"/>
      <c r="N49" s="199"/>
      <c r="O49" s="208"/>
    </row>
    <row r="50" spans="1:15" ht="13.5" customHeight="1" x14ac:dyDescent="0.25">
      <c r="A50" s="47" t="s">
        <v>108</v>
      </c>
      <c r="B50" s="54">
        <v>290</v>
      </c>
      <c r="C50" s="49"/>
      <c r="D50" s="50"/>
      <c r="F50" s="154"/>
      <c r="G50" s="198"/>
      <c r="H50" s="198"/>
      <c r="I50" s="198"/>
      <c r="J50" s="198"/>
      <c r="K50" s="198"/>
      <c r="L50" s="198"/>
      <c r="M50" s="198"/>
      <c r="N50" s="199"/>
      <c r="O50" s="208"/>
    </row>
    <row r="51" spans="1:15" ht="14.25" x14ac:dyDescent="0.25">
      <c r="A51" s="82" t="s">
        <v>109</v>
      </c>
      <c r="B51" s="54">
        <v>300</v>
      </c>
      <c r="C51" s="83">
        <f>SUM(C52:C53)</f>
        <v>0</v>
      </c>
      <c r="D51" s="84">
        <f>SUM(D52:D53)</f>
        <v>0</v>
      </c>
      <c r="F51" s="154"/>
      <c r="G51" s="198"/>
      <c r="H51" s="198"/>
      <c r="I51" s="198"/>
      <c r="J51" s="198"/>
      <c r="K51" s="198"/>
      <c r="L51" s="198"/>
      <c r="M51" s="198"/>
      <c r="N51" s="199"/>
      <c r="O51" s="208"/>
    </row>
    <row r="52" spans="1:15" ht="15" customHeight="1" x14ac:dyDescent="0.25">
      <c r="A52" s="67" t="s">
        <v>110</v>
      </c>
      <c r="B52" s="54">
        <v>301</v>
      </c>
      <c r="C52" s="49"/>
      <c r="D52" s="50"/>
      <c r="F52" s="154"/>
      <c r="G52" s="198"/>
      <c r="H52" s="198"/>
      <c r="I52" s="198"/>
      <c r="J52" s="198"/>
      <c r="K52" s="198"/>
      <c r="L52" s="198"/>
      <c r="M52" s="198"/>
      <c r="N52" s="199"/>
      <c r="O52" s="208"/>
    </row>
    <row r="53" spans="1:15" ht="15" customHeight="1" x14ac:dyDescent="0.25">
      <c r="A53" s="67"/>
      <c r="B53" s="54">
        <v>302</v>
      </c>
      <c r="C53" s="49"/>
      <c r="D53" s="50"/>
      <c r="F53" s="154"/>
      <c r="G53" s="198"/>
      <c r="H53" s="198"/>
      <c r="I53" s="198"/>
      <c r="J53" s="198"/>
      <c r="K53" s="198"/>
      <c r="L53" s="198"/>
      <c r="M53" s="198"/>
      <c r="N53" s="199"/>
      <c r="O53" s="208"/>
    </row>
    <row r="54" spans="1:15" ht="15.75" customHeight="1" x14ac:dyDescent="0.25">
      <c r="A54" s="68" t="s">
        <v>111</v>
      </c>
      <c r="B54" s="54">
        <v>310</v>
      </c>
      <c r="C54" s="59">
        <f>SUM(C48:C51)</f>
        <v>0</v>
      </c>
      <c r="D54" s="60">
        <f>SUM(D48:D51)</f>
        <v>0</v>
      </c>
      <c r="F54" s="159">
        <v>3</v>
      </c>
      <c r="G54" s="198" t="s">
        <v>112</v>
      </c>
      <c r="H54" s="198"/>
      <c r="I54" s="198"/>
      <c r="J54" s="198"/>
      <c r="K54" s="198"/>
      <c r="L54" s="198"/>
      <c r="M54" s="198"/>
      <c r="N54" s="199" t="s">
        <v>113</v>
      </c>
      <c r="O54" s="210">
        <f>SUM(O62:O92)</f>
        <v>0</v>
      </c>
    </row>
    <row r="55" spans="1:15" ht="13.5" customHeight="1" x14ac:dyDescent="0.25">
      <c r="A55" s="69"/>
      <c r="B55" s="70"/>
      <c r="C55" s="86"/>
      <c r="D55" s="87"/>
      <c r="F55" s="209"/>
      <c r="G55" s="198"/>
      <c r="H55" s="198"/>
      <c r="I55" s="198"/>
      <c r="J55" s="198"/>
      <c r="K55" s="198"/>
      <c r="L55" s="198"/>
      <c r="M55" s="198"/>
      <c r="N55" s="199"/>
      <c r="O55" s="210"/>
    </row>
    <row r="56" spans="1:15" ht="20.25" customHeight="1" x14ac:dyDescent="0.25">
      <c r="A56" s="40" t="s">
        <v>114</v>
      </c>
      <c r="B56" s="41"/>
      <c r="C56" s="42"/>
      <c r="D56" s="43"/>
      <c r="F56" s="209"/>
      <c r="G56" s="198"/>
      <c r="H56" s="198"/>
      <c r="I56" s="198"/>
      <c r="J56" s="198"/>
      <c r="K56" s="198"/>
      <c r="L56" s="198"/>
      <c r="M56" s="198"/>
      <c r="N56" s="199"/>
      <c r="O56" s="210"/>
    </row>
    <row r="57" spans="1:15" ht="15" customHeight="1" x14ac:dyDescent="0.25">
      <c r="A57" s="55" t="s">
        <v>115</v>
      </c>
      <c r="B57" s="54">
        <v>320</v>
      </c>
      <c r="C57" s="56"/>
      <c r="D57" s="85"/>
      <c r="F57" s="209"/>
      <c r="G57" s="198"/>
      <c r="H57" s="198"/>
      <c r="I57" s="198"/>
      <c r="J57" s="198"/>
      <c r="K57" s="198"/>
      <c r="L57" s="198"/>
      <c r="M57" s="198"/>
      <c r="N57" s="199"/>
      <c r="O57" s="210"/>
    </row>
    <row r="58" spans="1:15" ht="15" customHeight="1" x14ac:dyDescent="0.25">
      <c r="A58" s="47" t="s">
        <v>116</v>
      </c>
      <c r="B58" s="54">
        <v>330</v>
      </c>
      <c r="C58" s="56"/>
      <c r="D58" s="85"/>
      <c r="F58" s="209"/>
      <c r="G58" s="198"/>
      <c r="H58" s="198"/>
      <c r="I58" s="198"/>
      <c r="J58" s="198"/>
      <c r="K58" s="198"/>
      <c r="L58" s="198"/>
      <c r="M58" s="198"/>
      <c r="N58" s="199"/>
      <c r="O58" s="210"/>
    </row>
    <row r="59" spans="1:15" ht="15" customHeight="1" x14ac:dyDescent="0.25">
      <c r="A59" s="47" t="s">
        <v>117</v>
      </c>
      <c r="B59" s="54">
        <v>340</v>
      </c>
      <c r="C59" s="49"/>
      <c r="D59" s="50"/>
      <c r="F59" s="209"/>
      <c r="G59" s="198"/>
      <c r="H59" s="198"/>
      <c r="I59" s="198"/>
      <c r="J59" s="198"/>
      <c r="K59" s="198"/>
      <c r="L59" s="198"/>
      <c r="M59" s="198"/>
      <c r="N59" s="199"/>
      <c r="O59" s="210"/>
    </row>
    <row r="60" spans="1:15" ht="15" customHeight="1" x14ac:dyDescent="0.25">
      <c r="A60" s="47" t="s">
        <v>118</v>
      </c>
      <c r="B60" s="54">
        <v>350</v>
      </c>
      <c r="C60" s="49"/>
      <c r="D60" s="50"/>
      <c r="F60" s="209"/>
      <c r="G60" s="198"/>
      <c r="H60" s="198"/>
      <c r="I60" s="198"/>
      <c r="J60" s="198"/>
      <c r="K60" s="198"/>
      <c r="L60" s="198"/>
      <c r="M60" s="198"/>
      <c r="N60" s="199"/>
      <c r="O60" s="210"/>
    </row>
    <row r="61" spans="1:15" ht="15" customHeight="1" x14ac:dyDescent="0.25">
      <c r="A61" s="47" t="s">
        <v>119</v>
      </c>
      <c r="B61" s="54">
        <v>360</v>
      </c>
      <c r="C61" s="49"/>
      <c r="D61" s="50"/>
      <c r="F61" s="209"/>
      <c r="G61" s="198"/>
      <c r="H61" s="198"/>
      <c r="I61" s="198"/>
      <c r="J61" s="198"/>
      <c r="K61" s="198"/>
      <c r="L61" s="198"/>
      <c r="M61" s="198"/>
      <c r="N61" s="199"/>
      <c r="O61" s="210"/>
    </row>
    <row r="62" spans="1:15" ht="25.5" customHeight="1" x14ac:dyDescent="0.25">
      <c r="A62" s="47" t="s">
        <v>120</v>
      </c>
      <c r="B62" s="54">
        <v>370</v>
      </c>
      <c r="C62" s="49"/>
      <c r="D62" s="50"/>
      <c r="F62" s="154"/>
      <c r="G62" s="198" t="s">
        <v>121</v>
      </c>
      <c r="H62" s="198"/>
      <c r="I62" s="198"/>
      <c r="J62" s="198"/>
      <c r="K62" s="198"/>
      <c r="L62" s="198"/>
      <c r="M62" s="198"/>
      <c r="N62" s="199" t="s">
        <v>122</v>
      </c>
      <c r="O62" s="200"/>
    </row>
    <row r="63" spans="1:15" ht="25.5" customHeight="1" x14ac:dyDescent="0.25">
      <c r="A63" s="47" t="s">
        <v>123</v>
      </c>
      <c r="B63" s="54">
        <v>380</v>
      </c>
      <c r="C63" s="49"/>
      <c r="D63" s="50"/>
      <c r="F63" s="154"/>
      <c r="G63" s="198"/>
      <c r="H63" s="198"/>
      <c r="I63" s="198"/>
      <c r="J63" s="198"/>
      <c r="K63" s="198"/>
      <c r="L63" s="198"/>
      <c r="M63" s="198"/>
      <c r="N63" s="199"/>
      <c r="O63" s="200"/>
    </row>
    <row r="64" spans="1:15" ht="15" customHeight="1" x14ac:dyDescent="0.25">
      <c r="A64" s="47" t="s">
        <v>124</v>
      </c>
      <c r="B64" s="54">
        <v>390</v>
      </c>
      <c r="C64" s="49"/>
      <c r="D64" s="50"/>
      <c r="F64" s="154"/>
      <c r="G64" s="198"/>
      <c r="H64" s="198"/>
      <c r="I64" s="198"/>
      <c r="J64" s="198"/>
      <c r="K64" s="198"/>
      <c r="L64" s="198"/>
      <c r="M64" s="198"/>
      <c r="N64" s="199"/>
      <c r="O64" s="200"/>
    </row>
    <row r="65" spans="1:15" ht="13.5" customHeight="1" x14ac:dyDescent="0.25">
      <c r="A65" s="47" t="s">
        <v>125</v>
      </c>
      <c r="B65" s="54">
        <v>400</v>
      </c>
      <c r="C65" s="49"/>
      <c r="D65" s="50"/>
      <c r="F65" s="154"/>
      <c r="G65" s="198"/>
      <c r="H65" s="198"/>
      <c r="I65" s="198"/>
      <c r="J65" s="198"/>
      <c r="K65" s="198"/>
      <c r="L65" s="198"/>
      <c r="M65" s="198"/>
      <c r="N65" s="199"/>
      <c r="O65" s="200"/>
    </row>
    <row r="66" spans="1:15" ht="15" customHeight="1" x14ac:dyDescent="0.25">
      <c r="A66" s="47" t="s">
        <v>126</v>
      </c>
      <c r="B66" s="54">
        <v>410</v>
      </c>
      <c r="C66" s="49"/>
      <c r="D66" s="50"/>
      <c r="F66" s="154"/>
      <c r="G66" s="198" t="s">
        <v>127</v>
      </c>
      <c r="H66" s="198"/>
      <c r="I66" s="198"/>
      <c r="J66" s="198"/>
      <c r="K66" s="198"/>
      <c r="L66" s="198"/>
      <c r="M66" s="198"/>
      <c r="N66" s="199" t="s">
        <v>128</v>
      </c>
      <c r="O66" s="200"/>
    </row>
    <row r="67" spans="1:15" ht="15" customHeight="1" x14ac:dyDescent="0.25">
      <c r="A67" s="82" t="s">
        <v>129</v>
      </c>
      <c r="B67" s="54">
        <v>420</v>
      </c>
      <c r="C67" s="59">
        <f>SUM(C68:C69)</f>
        <v>0</v>
      </c>
      <c r="D67" s="60">
        <f>SUM(D68:D69)</f>
        <v>0</v>
      </c>
      <c r="F67" s="154"/>
      <c r="G67" s="198"/>
      <c r="H67" s="198"/>
      <c r="I67" s="198"/>
      <c r="J67" s="198"/>
      <c r="K67" s="198"/>
      <c r="L67" s="198"/>
      <c r="M67" s="198"/>
      <c r="N67" s="199"/>
      <c r="O67" s="200"/>
    </row>
    <row r="68" spans="1:15" ht="15" customHeight="1" x14ac:dyDescent="0.25">
      <c r="A68" s="67"/>
      <c r="B68" s="41">
        <v>421</v>
      </c>
      <c r="C68" s="65"/>
      <c r="D68" s="66"/>
      <c r="F68" s="154"/>
      <c r="G68" s="198"/>
      <c r="H68" s="198"/>
      <c r="I68" s="198"/>
      <c r="J68" s="198"/>
      <c r="K68" s="198"/>
      <c r="L68" s="198"/>
      <c r="M68" s="198"/>
      <c r="N68" s="199"/>
      <c r="O68" s="200"/>
    </row>
    <row r="69" spans="1:15" ht="15" customHeight="1" x14ac:dyDescent="0.25">
      <c r="A69" s="67"/>
      <c r="B69" s="41">
        <v>422</v>
      </c>
      <c r="C69" s="65"/>
      <c r="D69" s="66"/>
      <c r="F69" s="154"/>
      <c r="G69" s="198"/>
      <c r="H69" s="198"/>
      <c r="I69" s="198"/>
      <c r="J69" s="198"/>
      <c r="K69" s="198"/>
      <c r="L69" s="198"/>
      <c r="M69" s="198"/>
      <c r="N69" s="199"/>
      <c r="O69" s="200"/>
    </row>
    <row r="70" spans="1:15" ht="21.75" customHeight="1" x14ac:dyDescent="0.25">
      <c r="A70" s="68" t="s">
        <v>130</v>
      </c>
      <c r="B70" s="41">
        <v>430</v>
      </c>
      <c r="C70" s="59">
        <f>SUM(C57:C67)</f>
        <v>0</v>
      </c>
      <c r="D70" s="60">
        <f>SUM(D57:D67)</f>
        <v>0</v>
      </c>
      <c r="F70" s="154"/>
      <c r="G70" s="198" t="s">
        <v>131</v>
      </c>
      <c r="H70" s="211"/>
      <c r="I70" s="211"/>
      <c r="J70" s="211"/>
      <c r="K70" s="211"/>
      <c r="L70" s="211"/>
      <c r="M70" s="211"/>
      <c r="N70" s="199" t="s">
        <v>132</v>
      </c>
      <c r="O70" s="200"/>
    </row>
    <row r="71" spans="1:15" ht="33" customHeight="1" thickBot="1" x14ac:dyDescent="0.3">
      <c r="A71" s="76" t="s">
        <v>86</v>
      </c>
      <c r="B71" s="89">
        <v>440</v>
      </c>
      <c r="C71" s="90">
        <f>C45+C54+C70</f>
        <v>0</v>
      </c>
      <c r="D71" s="91">
        <f>D45+D54+D70</f>
        <v>0</v>
      </c>
      <c r="F71" s="154"/>
      <c r="G71" s="211"/>
      <c r="H71" s="211"/>
      <c r="I71" s="211"/>
      <c r="J71" s="211"/>
      <c r="K71" s="211"/>
      <c r="L71" s="211"/>
      <c r="M71" s="211"/>
      <c r="N71" s="199"/>
      <c r="O71" s="200"/>
    </row>
    <row r="72" spans="1:15" ht="53.25" customHeight="1" x14ac:dyDescent="0.25">
      <c r="A72" s="92"/>
      <c r="B72" s="93"/>
      <c r="C72" s="94"/>
      <c r="D72" s="94"/>
      <c r="F72" s="154"/>
      <c r="G72" s="211"/>
      <c r="H72" s="211"/>
      <c r="I72" s="211"/>
      <c r="J72" s="211"/>
      <c r="K72" s="211"/>
      <c r="L72" s="211"/>
      <c r="M72" s="211"/>
      <c r="N72" s="199"/>
      <c r="O72" s="200"/>
    </row>
    <row r="73" spans="1:15" ht="21" customHeight="1" x14ac:dyDescent="0.25">
      <c r="A73" s="212" t="s">
        <v>133</v>
      </c>
      <c r="B73" s="212"/>
      <c r="C73" s="212"/>
      <c r="D73" s="212"/>
      <c r="F73" s="154"/>
      <c r="G73" s="198" t="s">
        <v>134</v>
      </c>
      <c r="H73" s="198"/>
      <c r="I73" s="198"/>
      <c r="J73" s="198"/>
      <c r="K73" s="198"/>
      <c r="L73" s="198"/>
      <c r="M73" s="198"/>
      <c r="N73" s="199" t="s">
        <v>135</v>
      </c>
      <c r="O73" s="200"/>
    </row>
    <row r="74" spans="1:15" ht="27" customHeight="1" thickBot="1" x14ac:dyDescent="0.3">
      <c r="A74" s="191" t="s">
        <v>185</v>
      </c>
      <c r="B74" s="191"/>
      <c r="C74" s="191"/>
      <c r="D74" s="191"/>
      <c r="F74" s="154"/>
      <c r="G74" s="198"/>
      <c r="H74" s="198"/>
      <c r="I74" s="198"/>
      <c r="J74" s="198"/>
      <c r="K74" s="198"/>
      <c r="L74" s="198"/>
      <c r="M74" s="198"/>
      <c r="N74" s="199"/>
      <c r="O74" s="200"/>
    </row>
    <row r="75" spans="1:15" ht="33.75" customHeight="1" x14ac:dyDescent="0.25">
      <c r="A75" s="95" t="s">
        <v>47</v>
      </c>
      <c r="B75" s="33" t="s">
        <v>44</v>
      </c>
      <c r="C75" s="33" t="s">
        <v>136</v>
      </c>
      <c r="D75" s="34" t="s">
        <v>137</v>
      </c>
      <c r="F75" s="154"/>
      <c r="G75" s="198"/>
      <c r="H75" s="198"/>
      <c r="I75" s="198"/>
      <c r="J75" s="198"/>
      <c r="K75" s="198"/>
      <c r="L75" s="198"/>
      <c r="M75" s="198"/>
      <c r="N75" s="199"/>
      <c r="O75" s="200"/>
    </row>
    <row r="76" spans="1:15" ht="15" customHeight="1" x14ac:dyDescent="0.25">
      <c r="A76" s="96">
        <v>1</v>
      </c>
      <c r="B76" s="97">
        <v>2</v>
      </c>
      <c r="C76" s="98">
        <v>3</v>
      </c>
      <c r="D76" s="99">
        <v>4</v>
      </c>
      <c r="F76" s="154"/>
      <c r="G76" s="198"/>
      <c r="H76" s="198"/>
      <c r="I76" s="198"/>
      <c r="J76" s="198"/>
      <c r="K76" s="198"/>
      <c r="L76" s="198"/>
      <c r="M76" s="198"/>
      <c r="N76" s="199"/>
      <c r="O76" s="200"/>
    </row>
    <row r="77" spans="1:15" ht="28.5" customHeight="1" x14ac:dyDescent="0.25">
      <c r="A77" s="82" t="s">
        <v>138</v>
      </c>
      <c r="B77" s="100" t="s">
        <v>53</v>
      </c>
      <c r="C77" s="83">
        <f>C78+C79</f>
        <v>0</v>
      </c>
      <c r="D77" s="84">
        <f>D78+D79</f>
        <v>0</v>
      </c>
      <c r="F77" s="154"/>
      <c r="G77" s="198"/>
      <c r="H77" s="198"/>
      <c r="I77" s="198"/>
      <c r="J77" s="198"/>
      <c r="K77" s="198"/>
      <c r="L77" s="198"/>
      <c r="M77" s="198"/>
      <c r="N77" s="199"/>
      <c r="O77" s="200"/>
    </row>
    <row r="78" spans="1:15" ht="27" x14ac:dyDescent="0.25">
      <c r="A78" s="47" t="s">
        <v>139</v>
      </c>
      <c r="B78" s="100" t="s">
        <v>140</v>
      </c>
      <c r="C78" s="49"/>
      <c r="D78" s="101"/>
      <c r="F78" s="154"/>
      <c r="G78" s="198"/>
      <c r="H78" s="198"/>
      <c r="I78" s="198"/>
      <c r="J78" s="198"/>
      <c r="K78" s="198"/>
      <c r="L78" s="198"/>
      <c r="M78" s="198"/>
      <c r="N78" s="199"/>
      <c r="O78" s="200"/>
    </row>
    <row r="79" spans="1:15" ht="15.75" customHeight="1" x14ac:dyDescent="0.25">
      <c r="A79" s="47" t="s">
        <v>141</v>
      </c>
      <c r="B79" s="100" t="s">
        <v>142</v>
      </c>
      <c r="C79" s="49"/>
      <c r="D79" s="101"/>
      <c r="F79" s="154"/>
      <c r="G79" s="198"/>
      <c r="H79" s="198"/>
      <c r="I79" s="198"/>
      <c r="J79" s="198"/>
      <c r="K79" s="198"/>
      <c r="L79" s="198"/>
      <c r="M79" s="198"/>
      <c r="N79" s="199"/>
      <c r="O79" s="200"/>
    </row>
    <row r="80" spans="1:15" ht="27" x14ac:dyDescent="0.25">
      <c r="A80" s="47" t="s">
        <v>143</v>
      </c>
      <c r="B80" s="100" t="s">
        <v>56</v>
      </c>
      <c r="C80" s="49"/>
      <c r="D80" s="50"/>
      <c r="F80" s="154"/>
      <c r="G80" s="198"/>
      <c r="H80" s="198"/>
      <c r="I80" s="198"/>
      <c r="J80" s="198"/>
      <c r="K80" s="198"/>
      <c r="L80" s="198"/>
      <c r="M80" s="198"/>
      <c r="N80" s="199"/>
      <c r="O80" s="200"/>
    </row>
    <row r="81" spans="1:15" ht="15.75" customHeight="1" x14ac:dyDescent="0.25">
      <c r="A81" s="82" t="s">
        <v>144</v>
      </c>
      <c r="B81" s="100" t="s">
        <v>113</v>
      </c>
      <c r="C81" s="59">
        <f>C77-C80</f>
        <v>0</v>
      </c>
      <c r="D81" s="60">
        <f>D77-D80</f>
        <v>0</v>
      </c>
      <c r="F81" s="154"/>
      <c r="G81" s="198"/>
      <c r="H81" s="198"/>
      <c r="I81" s="198"/>
      <c r="J81" s="198"/>
      <c r="K81" s="198"/>
      <c r="L81" s="198"/>
      <c r="M81" s="198"/>
      <c r="N81" s="199"/>
      <c r="O81" s="200"/>
    </row>
    <row r="82" spans="1:15" ht="17.25" customHeight="1" x14ac:dyDescent="0.25">
      <c r="A82" s="47" t="s">
        <v>145</v>
      </c>
      <c r="B82" s="100" t="s">
        <v>146</v>
      </c>
      <c r="C82" s="49"/>
      <c r="D82" s="50"/>
      <c r="F82" s="154"/>
      <c r="G82" s="198"/>
      <c r="H82" s="198"/>
      <c r="I82" s="198"/>
      <c r="J82" s="198"/>
      <c r="K82" s="198"/>
      <c r="L82" s="198"/>
      <c r="M82" s="198"/>
      <c r="N82" s="199"/>
      <c r="O82" s="200"/>
    </row>
    <row r="83" spans="1:15" ht="16.5" customHeight="1" x14ac:dyDescent="0.25">
      <c r="A83" s="47" t="s">
        <v>147</v>
      </c>
      <c r="B83" s="100" t="s">
        <v>148</v>
      </c>
      <c r="C83" s="49"/>
      <c r="D83" s="50"/>
      <c r="F83" s="154"/>
      <c r="G83" s="198" t="s">
        <v>149</v>
      </c>
      <c r="H83" s="198"/>
      <c r="I83" s="198"/>
      <c r="J83" s="198"/>
      <c r="K83" s="198"/>
      <c r="L83" s="198"/>
      <c r="M83" s="198"/>
      <c r="N83" s="199" t="s">
        <v>150</v>
      </c>
      <c r="O83" s="208"/>
    </row>
    <row r="84" spans="1:15" ht="28.5" x14ac:dyDescent="0.25">
      <c r="A84" s="102" t="s">
        <v>151</v>
      </c>
      <c r="B84" s="100" t="s">
        <v>152</v>
      </c>
      <c r="C84" s="59">
        <f>C81-C82-C83</f>
        <v>0</v>
      </c>
      <c r="D84" s="60">
        <f>D81-D82-D83</f>
        <v>0</v>
      </c>
      <c r="F84" s="154"/>
      <c r="G84" s="198"/>
      <c r="H84" s="198"/>
      <c r="I84" s="198"/>
      <c r="J84" s="198"/>
      <c r="K84" s="198"/>
      <c r="L84" s="198"/>
      <c r="M84" s="198"/>
      <c r="N84" s="199"/>
      <c r="O84" s="208"/>
    </row>
    <row r="85" spans="1:15" ht="15" customHeight="1" x14ac:dyDescent="0.25">
      <c r="A85" s="55" t="s">
        <v>153</v>
      </c>
      <c r="B85" s="100" t="s">
        <v>154</v>
      </c>
      <c r="C85" s="59">
        <f>C86+C87</f>
        <v>0</v>
      </c>
      <c r="D85" s="60">
        <f>D86+D87</f>
        <v>0</v>
      </c>
      <c r="F85" s="154"/>
      <c r="G85" s="198" t="s">
        <v>155</v>
      </c>
      <c r="H85" s="198"/>
      <c r="I85" s="198"/>
      <c r="J85" s="198"/>
      <c r="K85" s="198"/>
      <c r="L85" s="198"/>
      <c r="M85" s="198"/>
      <c r="N85" s="199" t="s">
        <v>156</v>
      </c>
      <c r="O85" s="208"/>
    </row>
    <row r="86" spans="1:15" ht="15" customHeight="1" x14ac:dyDescent="0.25">
      <c r="A86" s="103"/>
      <c r="B86" s="104" t="s">
        <v>157</v>
      </c>
      <c r="C86" s="49"/>
      <c r="D86" s="50"/>
      <c r="F86" s="154"/>
      <c r="G86" s="198"/>
      <c r="H86" s="198"/>
      <c r="I86" s="198"/>
      <c r="J86" s="198"/>
      <c r="K86" s="198"/>
      <c r="L86" s="198"/>
      <c r="M86" s="198"/>
      <c r="N86" s="199"/>
      <c r="O86" s="208"/>
    </row>
    <row r="87" spans="1:15" ht="15" customHeight="1" x14ac:dyDescent="0.25">
      <c r="A87" s="67"/>
      <c r="B87" s="104" t="s">
        <v>158</v>
      </c>
      <c r="C87" s="49"/>
      <c r="D87" s="50"/>
      <c r="F87" s="154"/>
      <c r="G87" s="198"/>
      <c r="H87" s="198"/>
      <c r="I87" s="198"/>
      <c r="J87" s="198"/>
      <c r="K87" s="198"/>
      <c r="L87" s="198"/>
      <c r="M87" s="198"/>
      <c r="N87" s="199"/>
      <c r="O87" s="208"/>
    </row>
    <row r="88" spans="1:15" ht="15" customHeight="1" x14ac:dyDescent="0.25">
      <c r="A88" s="105" t="s">
        <v>159</v>
      </c>
      <c r="B88" s="104" t="s">
        <v>160</v>
      </c>
      <c r="C88" s="59">
        <f>C89+C90+C91</f>
        <v>0</v>
      </c>
      <c r="D88" s="60">
        <f>D89+D90+D91</f>
        <v>0</v>
      </c>
      <c r="F88" s="154"/>
      <c r="G88" s="198" t="s">
        <v>161</v>
      </c>
      <c r="H88" s="198"/>
      <c r="I88" s="198"/>
      <c r="J88" s="198"/>
      <c r="K88" s="198"/>
      <c r="L88" s="198"/>
      <c r="M88" s="198"/>
      <c r="N88" s="199" t="s">
        <v>162</v>
      </c>
      <c r="O88" s="208"/>
    </row>
    <row r="89" spans="1:15" ht="15" customHeight="1" x14ac:dyDescent="0.25">
      <c r="A89" s="103"/>
      <c r="B89" s="104" t="s">
        <v>163</v>
      </c>
      <c r="C89" s="49"/>
      <c r="D89" s="50"/>
      <c r="F89" s="154"/>
      <c r="G89" s="198"/>
      <c r="H89" s="198"/>
      <c r="I89" s="198"/>
      <c r="J89" s="198"/>
      <c r="K89" s="198"/>
      <c r="L89" s="198"/>
      <c r="M89" s="198"/>
      <c r="N89" s="199"/>
      <c r="O89" s="208"/>
    </row>
    <row r="90" spans="1:15" ht="15.75" customHeight="1" x14ac:dyDescent="0.25">
      <c r="A90" s="103"/>
      <c r="B90" s="104" t="s">
        <v>164</v>
      </c>
      <c r="C90" s="49"/>
      <c r="D90" s="50"/>
      <c r="F90" s="154"/>
      <c r="G90" s="198"/>
      <c r="H90" s="198"/>
      <c r="I90" s="198"/>
      <c r="J90" s="198"/>
      <c r="K90" s="198"/>
      <c r="L90" s="198"/>
      <c r="M90" s="198"/>
      <c r="N90" s="199"/>
      <c r="O90" s="208"/>
    </row>
    <row r="91" spans="1:15" ht="16.5" customHeight="1" x14ac:dyDescent="0.25">
      <c r="A91" s="103"/>
      <c r="B91" s="104" t="s">
        <v>165</v>
      </c>
      <c r="C91" s="49"/>
      <c r="D91" s="50"/>
      <c r="F91" s="154"/>
      <c r="G91" s="198"/>
      <c r="H91" s="198"/>
      <c r="I91" s="198"/>
      <c r="J91" s="198"/>
      <c r="K91" s="198"/>
      <c r="L91" s="198"/>
      <c r="M91" s="198"/>
      <c r="N91" s="199"/>
      <c r="O91" s="208"/>
    </row>
    <row r="92" spans="1:15" ht="24.75" customHeight="1" x14ac:dyDescent="0.25">
      <c r="A92" s="106" t="s">
        <v>166</v>
      </c>
      <c r="B92" s="104" t="s">
        <v>167</v>
      </c>
      <c r="C92" s="59">
        <f>C84+C85-C88</f>
        <v>0</v>
      </c>
      <c r="D92" s="60">
        <f>D84+D85-D88</f>
        <v>0</v>
      </c>
      <c r="F92" s="154"/>
      <c r="G92" s="198"/>
      <c r="H92" s="198"/>
      <c r="I92" s="198"/>
      <c r="J92" s="198"/>
      <c r="K92" s="198"/>
      <c r="L92" s="198"/>
      <c r="M92" s="198"/>
      <c r="N92" s="199"/>
      <c r="O92" s="208"/>
    </row>
    <row r="93" spans="1:15" s="35" customFormat="1" ht="26.25" customHeight="1" x14ac:dyDescent="0.25">
      <c r="A93" s="47" t="s">
        <v>168</v>
      </c>
      <c r="B93" s="41">
        <v>100</v>
      </c>
      <c r="C93" s="49"/>
      <c r="D93" s="50"/>
      <c r="F93" s="213">
        <v>4</v>
      </c>
      <c r="G93" s="198" t="s">
        <v>169</v>
      </c>
      <c r="H93" s="198"/>
      <c r="I93" s="198"/>
      <c r="J93" s="198"/>
      <c r="K93" s="198"/>
      <c r="L93" s="198"/>
      <c r="M93" s="198"/>
      <c r="N93" s="199" t="s">
        <v>146</v>
      </c>
      <c r="O93" s="214"/>
    </row>
    <row r="94" spans="1:15" ht="27" customHeight="1" x14ac:dyDescent="0.25">
      <c r="A94" s="82" t="s">
        <v>170</v>
      </c>
      <c r="B94" s="41">
        <v>110</v>
      </c>
      <c r="C94" s="59">
        <f>SUM(C95:C96)</f>
        <v>0</v>
      </c>
      <c r="D94" s="60">
        <f>SUM(D95:D96)</f>
        <v>0</v>
      </c>
      <c r="F94" s="213"/>
      <c r="G94" s="198"/>
      <c r="H94" s="198"/>
      <c r="I94" s="198"/>
      <c r="J94" s="198"/>
      <c r="K94" s="198"/>
      <c r="L94" s="198"/>
      <c r="M94" s="198"/>
      <c r="N94" s="199"/>
      <c r="O94" s="214"/>
    </row>
    <row r="95" spans="1:15" ht="27" customHeight="1" x14ac:dyDescent="0.25">
      <c r="A95" s="107"/>
      <c r="B95" s="41">
        <v>111</v>
      </c>
      <c r="C95" s="49"/>
      <c r="D95" s="50"/>
      <c r="F95" s="213"/>
      <c r="G95" s="198"/>
      <c r="H95" s="198"/>
      <c r="I95" s="198"/>
      <c r="J95" s="198"/>
      <c r="K95" s="198"/>
      <c r="L95" s="198"/>
      <c r="M95" s="198"/>
      <c r="N95" s="199"/>
      <c r="O95" s="214"/>
    </row>
    <row r="96" spans="1:15" ht="27" customHeight="1" x14ac:dyDescent="0.25">
      <c r="A96" s="103"/>
      <c r="B96" s="41">
        <v>112</v>
      </c>
      <c r="C96" s="49"/>
      <c r="D96" s="50"/>
      <c r="F96" s="213"/>
      <c r="G96" s="198"/>
      <c r="H96" s="198"/>
      <c r="I96" s="198"/>
      <c r="J96" s="198"/>
      <c r="K96" s="198"/>
      <c r="L96" s="198"/>
      <c r="M96" s="198"/>
      <c r="N96" s="199"/>
      <c r="O96" s="214"/>
    </row>
    <row r="97" spans="1:15" ht="19.5" customHeight="1" x14ac:dyDescent="0.25">
      <c r="A97" s="108"/>
      <c r="B97" s="70"/>
      <c r="C97" s="109"/>
      <c r="D97" s="110"/>
      <c r="F97" s="111">
        <v>5</v>
      </c>
      <c r="G97" s="215" t="s">
        <v>171</v>
      </c>
      <c r="H97" s="216"/>
      <c r="I97" s="216"/>
      <c r="J97" s="216"/>
      <c r="K97" s="216"/>
      <c r="L97" s="216"/>
      <c r="M97" s="217"/>
      <c r="N97" s="112" t="s">
        <v>148</v>
      </c>
      <c r="O97" s="113">
        <f>O10+O54+O93</f>
        <v>0</v>
      </c>
    </row>
    <row r="98" spans="1:15" ht="27" customHeight="1" x14ac:dyDescent="0.25">
      <c r="A98" s="82" t="s">
        <v>172</v>
      </c>
      <c r="B98" s="41">
        <v>120</v>
      </c>
      <c r="C98" s="59">
        <f>C92-C93+C94</f>
        <v>0</v>
      </c>
      <c r="D98" s="60">
        <f>D92-D93+D94</f>
        <v>0</v>
      </c>
      <c r="F98" s="111">
        <v>6</v>
      </c>
      <c r="G98" s="206" t="s">
        <v>173</v>
      </c>
      <c r="H98" s="206"/>
      <c r="I98" s="206"/>
      <c r="J98" s="206"/>
      <c r="K98" s="206"/>
      <c r="L98" s="206"/>
      <c r="M98" s="206"/>
      <c r="N98" s="112" t="s">
        <v>152</v>
      </c>
      <c r="O98" s="113">
        <f>O9+O97</f>
        <v>0</v>
      </c>
    </row>
    <row r="99" spans="1:15" ht="21.75" customHeight="1" x14ac:dyDescent="0.25">
      <c r="A99" s="47" t="s">
        <v>174</v>
      </c>
      <c r="B99" s="41">
        <v>130</v>
      </c>
      <c r="C99" s="49"/>
      <c r="D99" s="101"/>
      <c r="F99" s="111">
        <v>7</v>
      </c>
      <c r="G99" s="198" t="s">
        <v>175</v>
      </c>
      <c r="H99" s="198"/>
      <c r="I99" s="198"/>
      <c r="J99" s="198"/>
      <c r="K99" s="198"/>
      <c r="L99" s="198"/>
      <c r="M99" s="198"/>
      <c r="N99" s="112" t="s">
        <v>154</v>
      </c>
      <c r="O99" s="114">
        <v>50</v>
      </c>
    </row>
    <row r="100" spans="1:15" ht="29.25" thickBot="1" x14ac:dyDescent="0.3">
      <c r="A100" s="115" t="s">
        <v>176</v>
      </c>
      <c r="B100" s="89">
        <v>140</v>
      </c>
      <c r="C100" s="116">
        <f>C98-C99</f>
        <v>0</v>
      </c>
      <c r="D100" s="117">
        <f>D98-D99</f>
        <v>0</v>
      </c>
      <c r="F100" s="118">
        <v>8</v>
      </c>
      <c r="G100" s="218" t="s">
        <v>177</v>
      </c>
      <c r="H100" s="218"/>
      <c r="I100" s="218"/>
      <c r="J100" s="218"/>
      <c r="K100" s="218"/>
      <c r="L100" s="218"/>
      <c r="M100" s="218"/>
      <c r="N100" s="119" t="s">
        <v>160</v>
      </c>
      <c r="O100" s="120">
        <f>O98/100*O99</f>
        <v>0</v>
      </c>
    </row>
    <row r="109" spans="1:15" ht="28.5" customHeight="1" x14ac:dyDescent="0.25"/>
    <row r="111" spans="1:15" ht="16.5" customHeight="1" x14ac:dyDescent="0.25">
      <c r="B111" s="24"/>
    </row>
  </sheetData>
  <sheetProtection algorithmName="SHA-512" hashValue="Bo2iCxtGrTjeueR/ja+oBg9Kp7KDlZDDHS0lRuRFZ34R3jg2Q9XEsIO9Lx0va8aNPhf17oItNYnjMv71jFlUBw==" saltValue="dZUbS3YC1Y/ESVfXHs0I6g==" spinCount="100000" sheet="1" objects="1" scenarios="1" selectLockedCells="1"/>
  <mergeCells count="98">
    <mergeCell ref="A1:D2"/>
    <mergeCell ref="F1:O1"/>
    <mergeCell ref="F2:O2"/>
    <mergeCell ref="A3:D4"/>
    <mergeCell ref="F3:M3"/>
    <mergeCell ref="N3:O3"/>
    <mergeCell ref="F4:M4"/>
    <mergeCell ref="N4:O5"/>
    <mergeCell ref="A5:D6"/>
    <mergeCell ref="F6:I6"/>
    <mergeCell ref="F16:F21"/>
    <mergeCell ref="G16:M21"/>
    <mergeCell ref="N16:N21"/>
    <mergeCell ref="O16:O21"/>
    <mergeCell ref="N6:O6"/>
    <mergeCell ref="G7:M7"/>
    <mergeCell ref="G8:M8"/>
    <mergeCell ref="G9:M9"/>
    <mergeCell ref="F10:F11"/>
    <mergeCell ref="G10:M11"/>
    <mergeCell ref="N10:N11"/>
    <mergeCell ref="O10:O11"/>
    <mergeCell ref="G12:M12"/>
    <mergeCell ref="F13:F15"/>
    <mergeCell ref="G13:M15"/>
    <mergeCell ref="N13:N15"/>
    <mergeCell ref="O13:O15"/>
    <mergeCell ref="F35:F36"/>
    <mergeCell ref="G35:M36"/>
    <mergeCell ref="N35:N36"/>
    <mergeCell ref="O35:O36"/>
    <mergeCell ref="F22:F26"/>
    <mergeCell ref="G22:M26"/>
    <mergeCell ref="N22:N26"/>
    <mergeCell ref="O22:O26"/>
    <mergeCell ref="F27:F31"/>
    <mergeCell ref="G27:M31"/>
    <mergeCell ref="N27:N31"/>
    <mergeCell ref="O27:O31"/>
    <mergeCell ref="F32:F34"/>
    <mergeCell ref="G32:M34"/>
    <mergeCell ref="N32:N34"/>
    <mergeCell ref="O32:O34"/>
    <mergeCell ref="A34:D34"/>
    <mergeCell ref="F37:F39"/>
    <mergeCell ref="G37:M39"/>
    <mergeCell ref="N37:N39"/>
    <mergeCell ref="O37:O39"/>
    <mergeCell ref="F40:F46"/>
    <mergeCell ref="G40:M46"/>
    <mergeCell ref="N40:N46"/>
    <mergeCell ref="O40:O46"/>
    <mergeCell ref="F47:F53"/>
    <mergeCell ref="G47:M53"/>
    <mergeCell ref="N47:N53"/>
    <mergeCell ref="O47:O53"/>
    <mergeCell ref="F54:F61"/>
    <mergeCell ref="G54:M61"/>
    <mergeCell ref="N54:N61"/>
    <mergeCell ref="O54:O61"/>
    <mergeCell ref="F62:F65"/>
    <mergeCell ref="G62:M65"/>
    <mergeCell ref="N62:N65"/>
    <mergeCell ref="O62:O65"/>
    <mergeCell ref="F66:F69"/>
    <mergeCell ref="G66:M69"/>
    <mergeCell ref="N66:N69"/>
    <mergeCell ref="O66:O69"/>
    <mergeCell ref="F70:F72"/>
    <mergeCell ref="G70:M72"/>
    <mergeCell ref="N70:N72"/>
    <mergeCell ref="O70:O72"/>
    <mergeCell ref="A73:D73"/>
    <mergeCell ref="F73:F82"/>
    <mergeCell ref="G73:M82"/>
    <mergeCell ref="N73:N82"/>
    <mergeCell ref="O73:O82"/>
    <mergeCell ref="A74:D74"/>
    <mergeCell ref="F83:F84"/>
    <mergeCell ref="G83:M84"/>
    <mergeCell ref="N83:N84"/>
    <mergeCell ref="O83:O84"/>
    <mergeCell ref="F85:F87"/>
    <mergeCell ref="G85:M87"/>
    <mergeCell ref="N85:N87"/>
    <mergeCell ref="O85:O87"/>
    <mergeCell ref="N88:N92"/>
    <mergeCell ref="O88:O92"/>
    <mergeCell ref="F93:F96"/>
    <mergeCell ref="G93:M96"/>
    <mergeCell ref="N93:N96"/>
    <mergeCell ref="O93:O96"/>
    <mergeCell ref="G97:M97"/>
    <mergeCell ref="G98:M98"/>
    <mergeCell ref="G99:M99"/>
    <mergeCell ref="G100:M100"/>
    <mergeCell ref="F88:F92"/>
    <mergeCell ref="G88:M92"/>
  </mergeCells>
  <pageMargins left="0.59375" right="0.36458333333333331" top="0.75" bottom="0.64583333333333337"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zoomScaleNormal="100" workbookViewId="0">
      <selection sqref="A1:D2"/>
    </sheetView>
  </sheetViews>
  <sheetFormatPr defaultRowHeight="13.5" x14ac:dyDescent="0.25"/>
  <cols>
    <col min="1" max="1" width="50.28515625" style="24" customWidth="1"/>
    <col min="2" max="2" width="5.28515625" style="121" customWidth="1"/>
    <col min="3" max="3" width="18.5703125" style="24" customWidth="1"/>
    <col min="4" max="4" width="20.42578125" style="24" customWidth="1"/>
    <col min="5" max="5" width="1.42578125" style="24" customWidth="1"/>
    <col min="6" max="6" width="5.85546875" style="24" customWidth="1"/>
    <col min="7" max="7" width="10.140625" style="122" customWidth="1"/>
    <col min="8" max="8" width="10.28515625" style="122" customWidth="1"/>
    <col min="9" max="9" width="10" style="122" customWidth="1"/>
    <col min="10" max="10" width="9.85546875" style="122" customWidth="1"/>
    <col min="11" max="12" width="9.7109375" style="122" customWidth="1"/>
    <col min="13" max="13" width="10.85546875" style="122"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34" t="s">
        <v>34</v>
      </c>
      <c r="B1" s="134"/>
      <c r="C1" s="134"/>
      <c r="D1" s="134"/>
      <c r="F1" s="175" t="s">
        <v>35</v>
      </c>
      <c r="G1" s="175"/>
      <c r="H1" s="175"/>
      <c r="I1" s="175"/>
      <c r="J1" s="175"/>
      <c r="K1" s="175"/>
      <c r="L1" s="175"/>
      <c r="M1" s="175"/>
      <c r="N1" s="175"/>
      <c r="O1" s="175"/>
    </row>
    <row r="2" spans="1:15" s="25" customFormat="1" ht="30" customHeight="1" thickBot="1" x14ac:dyDescent="0.3">
      <c r="A2" s="174"/>
      <c r="B2" s="174"/>
      <c r="C2" s="174"/>
      <c r="D2" s="174"/>
      <c r="F2" s="176" t="s">
        <v>36</v>
      </c>
      <c r="G2" s="177"/>
      <c r="H2" s="177"/>
      <c r="I2" s="177"/>
      <c r="J2" s="177"/>
      <c r="K2" s="177"/>
      <c r="L2" s="177"/>
      <c r="M2" s="177"/>
      <c r="N2" s="177"/>
      <c r="O2" s="177"/>
    </row>
    <row r="3" spans="1:15" s="27" customFormat="1" ht="24" customHeight="1" x14ac:dyDescent="0.25">
      <c r="A3" s="178" t="s">
        <v>37</v>
      </c>
      <c r="B3" s="179"/>
      <c r="C3" s="179"/>
      <c r="D3" s="180"/>
      <c r="E3" s="26"/>
      <c r="F3" s="181" t="s">
        <v>38</v>
      </c>
      <c r="G3" s="182"/>
      <c r="H3" s="182"/>
      <c r="I3" s="182"/>
      <c r="J3" s="182"/>
      <c r="K3" s="182"/>
      <c r="L3" s="182"/>
      <c r="M3" s="182"/>
      <c r="N3" s="183" t="s">
        <v>39</v>
      </c>
      <c r="O3" s="184"/>
    </row>
    <row r="4" spans="1:15" s="27" customFormat="1" ht="23.25" customHeight="1" x14ac:dyDescent="0.25">
      <c r="A4" s="178"/>
      <c r="B4" s="179"/>
      <c r="C4" s="179"/>
      <c r="D4" s="180"/>
      <c r="E4" s="26"/>
      <c r="F4" s="185" t="s">
        <v>40</v>
      </c>
      <c r="G4" s="186"/>
      <c r="H4" s="186"/>
      <c r="I4" s="186"/>
      <c r="J4" s="186"/>
      <c r="K4" s="186"/>
      <c r="L4" s="186"/>
      <c r="M4" s="186"/>
      <c r="N4" s="187" t="s">
        <v>41</v>
      </c>
      <c r="O4" s="188"/>
    </row>
    <row r="5" spans="1:15" s="27" customFormat="1" ht="21" customHeight="1" x14ac:dyDescent="0.25">
      <c r="A5" s="190" t="s">
        <v>185</v>
      </c>
      <c r="B5" s="191"/>
      <c r="C5" s="191"/>
      <c r="D5" s="192"/>
      <c r="E5" s="26"/>
      <c r="F5" s="28"/>
      <c r="G5" s="29"/>
      <c r="H5" s="29"/>
      <c r="I5" s="29"/>
      <c r="J5" s="29"/>
      <c r="K5" s="29"/>
      <c r="L5" s="29"/>
      <c r="M5" s="29"/>
      <c r="N5" s="189"/>
      <c r="O5" s="188"/>
    </row>
    <row r="6" spans="1:15" s="27" customFormat="1" ht="22.5" customHeight="1" thickBot="1" x14ac:dyDescent="0.3">
      <c r="A6" s="193"/>
      <c r="B6" s="194"/>
      <c r="C6" s="194"/>
      <c r="D6" s="195"/>
      <c r="E6" s="26"/>
      <c r="F6" s="196" t="s">
        <v>42</v>
      </c>
      <c r="G6" s="197"/>
      <c r="H6" s="197"/>
      <c r="I6" s="197"/>
      <c r="J6" s="30">
        <v>2</v>
      </c>
      <c r="K6" s="30">
        <v>0</v>
      </c>
      <c r="L6" s="30">
        <v>2</v>
      </c>
      <c r="M6" s="31" t="s">
        <v>186</v>
      </c>
      <c r="N6" s="201" t="s">
        <v>188</v>
      </c>
      <c r="O6" s="202"/>
    </row>
    <row r="7" spans="1:15" s="39" customFormat="1" ht="45.75" customHeight="1" x14ac:dyDescent="0.25">
      <c r="A7" s="32" t="s">
        <v>43</v>
      </c>
      <c r="B7" s="33" t="s">
        <v>44</v>
      </c>
      <c r="C7" s="33" t="s">
        <v>45</v>
      </c>
      <c r="D7" s="34" t="s">
        <v>46</v>
      </c>
      <c r="E7" s="35"/>
      <c r="F7" s="36" t="s">
        <v>6</v>
      </c>
      <c r="G7" s="203" t="s">
        <v>47</v>
      </c>
      <c r="H7" s="203"/>
      <c r="I7" s="203"/>
      <c r="J7" s="203"/>
      <c r="K7" s="203"/>
      <c r="L7" s="203"/>
      <c r="M7" s="203"/>
      <c r="N7" s="37" t="s">
        <v>48</v>
      </c>
      <c r="O7" s="38" t="s">
        <v>49</v>
      </c>
    </row>
    <row r="8" spans="1:15" ht="19.5" customHeight="1" x14ac:dyDescent="0.25">
      <c r="A8" s="40" t="s">
        <v>50</v>
      </c>
      <c r="B8" s="41"/>
      <c r="C8" s="42"/>
      <c r="D8" s="43"/>
      <c r="F8" s="44">
        <v>1</v>
      </c>
      <c r="G8" s="204">
        <v>2</v>
      </c>
      <c r="H8" s="204"/>
      <c r="I8" s="204"/>
      <c r="J8" s="204"/>
      <c r="K8" s="204"/>
      <c r="L8" s="204"/>
      <c r="M8" s="204"/>
      <c r="N8" s="45">
        <v>3</v>
      </c>
      <c r="O8" s="46">
        <v>4</v>
      </c>
    </row>
    <row r="9" spans="1:15" ht="32.25" customHeight="1" x14ac:dyDescent="0.25">
      <c r="A9" s="47" t="s">
        <v>51</v>
      </c>
      <c r="B9" s="48">
        <v>10</v>
      </c>
      <c r="C9" s="49"/>
      <c r="D9" s="50"/>
      <c r="F9" s="88">
        <v>1</v>
      </c>
      <c r="G9" s="198" t="s">
        <v>52</v>
      </c>
      <c r="H9" s="198"/>
      <c r="I9" s="198"/>
      <c r="J9" s="198"/>
      <c r="K9" s="198"/>
      <c r="L9" s="198"/>
      <c r="M9" s="198"/>
      <c r="N9" s="52" t="s">
        <v>53</v>
      </c>
      <c r="O9" s="53">
        <f>D100</f>
        <v>0</v>
      </c>
    </row>
    <row r="10" spans="1:15" ht="33.75" customHeight="1" x14ac:dyDescent="0.25">
      <c r="A10" s="47" t="s">
        <v>54</v>
      </c>
      <c r="B10" s="54">
        <v>20</v>
      </c>
      <c r="C10" s="49"/>
      <c r="D10" s="50"/>
      <c r="F10" s="154">
        <v>2</v>
      </c>
      <c r="G10" s="198" t="s">
        <v>55</v>
      </c>
      <c r="H10" s="198"/>
      <c r="I10" s="198"/>
      <c r="J10" s="198"/>
      <c r="K10" s="198"/>
      <c r="L10" s="198"/>
      <c r="M10" s="198"/>
      <c r="N10" s="199" t="s">
        <v>56</v>
      </c>
      <c r="O10" s="205">
        <f>SUM(O12:O53)</f>
        <v>0</v>
      </c>
    </row>
    <row r="11" spans="1:15" ht="32.25" customHeight="1" x14ac:dyDescent="0.25">
      <c r="A11" s="55" t="s">
        <v>57</v>
      </c>
      <c r="B11" s="54">
        <v>30</v>
      </c>
      <c r="C11" s="56"/>
      <c r="D11" s="57"/>
      <c r="F11" s="154"/>
      <c r="G11" s="198"/>
      <c r="H11" s="198"/>
      <c r="I11" s="198"/>
      <c r="J11" s="198"/>
      <c r="K11" s="198"/>
      <c r="L11" s="198"/>
      <c r="M11" s="198"/>
      <c r="N11" s="199"/>
      <c r="O11" s="205"/>
    </row>
    <row r="12" spans="1:15" ht="18.75" customHeight="1" x14ac:dyDescent="0.25">
      <c r="A12" s="58" t="s">
        <v>58</v>
      </c>
      <c r="B12" s="54">
        <v>40</v>
      </c>
      <c r="C12" s="59">
        <f>SUM(C13:C14)</f>
        <v>0</v>
      </c>
      <c r="D12" s="60">
        <f>SUM(D13:D14)</f>
        <v>0</v>
      </c>
      <c r="F12" s="61"/>
      <c r="G12" s="206" t="s">
        <v>59</v>
      </c>
      <c r="H12" s="206"/>
      <c r="I12" s="206"/>
      <c r="J12" s="206"/>
      <c r="K12" s="206"/>
      <c r="L12" s="206"/>
      <c r="M12" s="206"/>
      <c r="N12" s="62"/>
      <c r="O12" s="63"/>
    </row>
    <row r="13" spans="1:15" ht="17.25" customHeight="1" x14ac:dyDescent="0.25">
      <c r="A13" s="64" t="s">
        <v>60</v>
      </c>
      <c r="B13" s="54">
        <v>41</v>
      </c>
      <c r="C13" s="65"/>
      <c r="D13" s="66"/>
      <c r="F13" s="154"/>
      <c r="G13" s="198" t="s">
        <v>61</v>
      </c>
      <c r="H13" s="198"/>
      <c r="I13" s="198"/>
      <c r="J13" s="198"/>
      <c r="K13" s="198"/>
      <c r="L13" s="198"/>
      <c r="M13" s="198"/>
      <c r="N13" s="199" t="s">
        <v>62</v>
      </c>
      <c r="O13" s="200"/>
    </row>
    <row r="14" spans="1:15" ht="15.75" customHeight="1" x14ac:dyDescent="0.25">
      <c r="A14" s="67"/>
      <c r="B14" s="54">
        <v>42</v>
      </c>
      <c r="C14" s="65"/>
      <c r="D14" s="66"/>
      <c r="F14" s="154"/>
      <c r="G14" s="198"/>
      <c r="H14" s="198"/>
      <c r="I14" s="198"/>
      <c r="J14" s="198"/>
      <c r="K14" s="198"/>
      <c r="L14" s="198"/>
      <c r="M14" s="198"/>
      <c r="N14" s="199"/>
      <c r="O14" s="200"/>
    </row>
    <row r="15" spans="1:15" ht="19.5" customHeight="1" x14ac:dyDescent="0.25">
      <c r="A15" s="68" t="s">
        <v>63</v>
      </c>
      <c r="B15" s="54">
        <v>50</v>
      </c>
      <c r="C15" s="59">
        <f>SUM(C9:C12)</f>
        <v>0</v>
      </c>
      <c r="D15" s="60">
        <f>SUM(D9:D12)</f>
        <v>0</v>
      </c>
      <c r="F15" s="154"/>
      <c r="G15" s="198"/>
      <c r="H15" s="198"/>
      <c r="I15" s="198"/>
      <c r="J15" s="198"/>
      <c r="K15" s="198"/>
      <c r="L15" s="198"/>
      <c r="M15" s="198"/>
      <c r="N15" s="199"/>
      <c r="O15" s="200"/>
    </row>
    <row r="16" spans="1:15" ht="15.75" customHeight="1" x14ac:dyDescent="0.25">
      <c r="A16" s="69"/>
      <c r="B16" s="70"/>
      <c r="C16" s="71"/>
      <c r="D16" s="72"/>
      <c r="F16" s="154"/>
      <c r="G16" s="198" t="s">
        <v>64</v>
      </c>
      <c r="H16" s="198"/>
      <c r="I16" s="198"/>
      <c r="J16" s="198"/>
      <c r="K16" s="198"/>
      <c r="L16" s="198"/>
      <c r="M16" s="198"/>
      <c r="N16" s="199" t="s">
        <v>65</v>
      </c>
      <c r="O16" s="200"/>
    </row>
    <row r="17" spans="1:15" ht="19.5" customHeight="1" x14ac:dyDescent="0.25">
      <c r="A17" s="40" t="s">
        <v>66</v>
      </c>
      <c r="B17" s="41"/>
      <c r="C17" s="73"/>
      <c r="D17" s="74"/>
      <c r="F17" s="154"/>
      <c r="G17" s="198"/>
      <c r="H17" s="198"/>
      <c r="I17" s="198"/>
      <c r="J17" s="198"/>
      <c r="K17" s="198"/>
      <c r="L17" s="198"/>
      <c r="M17" s="198"/>
      <c r="N17" s="199"/>
      <c r="O17" s="200"/>
    </row>
    <row r="18" spans="1:15" ht="17.25" customHeight="1" x14ac:dyDescent="0.25">
      <c r="A18" s="55" t="s">
        <v>67</v>
      </c>
      <c r="B18" s="54">
        <v>60</v>
      </c>
      <c r="C18" s="49"/>
      <c r="D18" s="50"/>
      <c r="F18" s="154"/>
      <c r="G18" s="198"/>
      <c r="H18" s="198"/>
      <c r="I18" s="198"/>
      <c r="J18" s="198"/>
      <c r="K18" s="198"/>
      <c r="L18" s="198"/>
      <c r="M18" s="198"/>
      <c r="N18" s="199"/>
      <c r="O18" s="200"/>
    </row>
    <row r="19" spans="1:15" ht="17.25" customHeight="1" x14ac:dyDescent="0.25">
      <c r="A19" s="75" t="s">
        <v>68</v>
      </c>
      <c r="B19" s="54">
        <v>70</v>
      </c>
      <c r="C19" s="49"/>
      <c r="D19" s="50"/>
      <c r="F19" s="154"/>
      <c r="G19" s="198"/>
      <c r="H19" s="198"/>
      <c r="I19" s="198"/>
      <c r="J19" s="198"/>
      <c r="K19" s="198"/>
      <c r="L19" s="198"/>
      <c r="M19" s="198"/>
      <c r="N19" s="199"/>
      <c r="O19" s="200"/>
    </row>
    <row r="20" spans="1:15" ht="15" customHeight="1" x14ac:dyDescent="0.25">
      <c r="A20" s="47" t="s">
        <v>69</v>
      </c>
      <c r="B20" s="54">
        <v>80</v>
      </c>
      <c r="C20" s="49"/>
      <c r="D20" s="50"/>
      <c r="F20" s="154"/>
      <c r="G20" s="198"/>
      <c r="H20" s="198"/>
      <c r="I20" s="198"/>
      <c r="J20" s="198"/>
      <c r="K20" s="198"/>
      <c r="L20" s="198"/>
      <c r="M20" s="198"/>
      <c r="N20" s="199"/>
      <c r="O20" s="200"/>
    </row>
    <row r="21" spans="1:15" ht="15" customHeight="1" x14ac:dyDescent="0.25">
      <c r="A21" s="47" t="s">
        <v>70</v>
      </c>
      <c r="B21" s="54">
        <v>90</v>
      </c>
      <c r="C21" s="49"/>
      <c r="D21" s="50"/>
      <c r="F21" s="154"/>
      <c r="G21" s="198"/>
      <c r="H21" s="198"/>
      <c r="I21" s="198"/>
      <c r="J21" s="198"/>
      <c r="K21" s="198"/>
      <c r="L21" s="198"/>
      <c r="M21" s="198"/>
      <c r="N21" s="199"/>
      <c r="O21" s="200"/>
    </row>
    <row r="22" spans="1:15" ht="15" customHeight="1" x14ac:dyDescent="0.25">
      <c r="A22" s="47" t="s">
        <v>71</v>
      </c>
      <c r="B22" s="54">
        <v>100</v>
      </c>
      <c r="C22" s="49"/>
      <c r="D22" s="50"/>
      <c r="F22" s="154"/>
      <c r="G22" s="198" t="s">
        <v>72</v>
      </c>
      <c r="H22" s="198"/>
      <c r="I22" s="198"/>
      <c r="J22" s="198"/>
      <c r="K22" s="198"/>
      <c r="L22" s="198"/>
      <c r="M22" s="198"/>
      <c r="N22" s="199" t="s">
        <v>73</v>
      </c>
      <c r="O22" s="200"/>
    </row>
    <row r="23" spans="1:15" ht="15.75" customHeight="1" x14ac:dyDescent="0.25">
      <c r="A23" s="47" t="s">
        <v>74</v>
      </c>
      <c r="B23" s="54">
        <v>110</v>
      </c>
      <c r="C23" s="49"/>
      <c r="D23" s="50"/>
      <c r="F23" s="154"/>
      <c r="G23" s="198"/>
      <c r="H23" s="198"/>
      <c r="I23" s="198"/>
      <c r="J23" s="198"/>
      <c r="K23" s="198"/>
      <c r="L23" s="198"/>
      <c r="M23" s="198"/>
      <c r="N23" s="199"/>
      <c r="O23" s="200"/>
    </row>
    <row r="24" spans="1:15" ht="15.75" customHeight="1" x14ac:dyDescent="0.25">
      <c r="A24" s="47" t="s">
        <v>75</v>
      </c>
      <c r="B24" s="54">
        <v>120</v>
      </c>
      <c r="C24" s="49"/>
      <c r="D24" s="50"/>
      <c r="F24" s="154"/>
      <c r="G24" s="198"/>
      <c r="H24" s="198"/>
      <c r="I24" s="198"/>
      <c r="J24" s="198"/>
      <c r="K24" s="198"/>
      <c r="L24" s="198"/>
      <c r="M24" s="198"/>
      <c r="N24" s="199"/>
      <c r="O24" s="200"/>
    </row>
    <row r="25" spans="1:15" ht="16.5" customHeight="1" x14ac:dyDescent="0.25">
      <c r="A25" s="47" t="s">
        <v>76</v>
      </c>
      <c r="B25" s="54">
        <v>130</v>
      </c>
      <c r="C25" s="49"/>
      <c r="D25" s="50"/>
      <c r="F25" s="154"/>
      <c r="G25" s="198"/>
      <c r="H25" s="198"/>
      <c r="I25" s="198"/>
      <c r="J25" s="198"/>
      <c r="K25" s="198"/>
      <c r="L25" s="198"/>
      <c r="M25" s="198"/>
      <c r="N25" s="199"/>
      <c r="O25" s="200"/>
    </row>
    <row r="26" spans="1:15" ht="15.75" customHeight="1" x14ac:dyDescent="0.25">
      <c r="A26" s="47" t="s">
        <v>77</v>
      </c>
      <c r="B26" s="54">
        <v>140</v>
      </c>
      <c r="C26" s="49"/>
      <c r="D26" s="50"/>
      <c r="F26" s="154"/>
      <c r="G26" s="198"/>
      <c r="H26" s="198"/>
      <c r="I26" s="198"/>
      <c r="J26" s="198"/>
      <c r="K26" s="198"/>
      <c r="L26" s="198"/>
      <c r="M26" s="198"/>
      <c r="N26" s="199"/>
      <c r="O26" s="200"/>
    </row>
    <row r="27" spans="1:15" ht="15.75" customHeight="1" x14ac:dyDescent="0.25">
      <c r="A27" s="47" t="s">
        <v>78</v>
      </c>
      <c r="B27" s="54">
        <v>150</v>
      </c>
      <c r="C27" s="49"/>
      <c r="D27" s="50"/>
      <c r="F27" s="154"/>
      <c r="G27" s="198" t="s">
        <v>79</v>
      </c>
      <c r="H27" s="198"/>
      <c r="I27" s="198"/>
      <c r="J27" s="198"/>
      <c r="K27" s="198"/>
      <c r="L27" s="198"/>
      <c r="M27" s="198"/>
      <c r="N27" s="199" t="s">
        <v>80</v>
      </c>
      <c r="O27" s="200"/>
    </row>
    <row r="28" spans="1:15" ht="15.75" customHeight="1" x14ac:dyDescent="0.25">
      <c r="A28" s="47" t="s">
        <v>81</v>
      </c>
      <c r="B28" s="54">
        <v>160</v>
      </c>
      <c r="C28" s="49"/>
      <c r="D28" s="50"/>
      <c r="F28" s="154"/>
      <c r="G28" s="198"/>
      <c r="H28" s="198"/>
      <c r="I28" s="198"/>
      <c r="J28" s="198"/>
      <c r="K28" s="198"/>
      <c r="L28" s="198"/>
      <c r="M28" s="198"/>
      <c r="N28" s="199"/>
      <c r="O28" s="200"/>
    </row>
    <row r="29" spans="1:15" ht="15.75" customHeight="1" x14ac:dyDescent="0.25">
      <c r="A29" s="58" t="s">
        <v>82</v>
      </c>
      <c r="B29" s="54">
        <v>170</v>
      </c>
      <c r="C29" s="59">
        <f>SUM(C30:C31)</f>
        <v>0</v>
      </c>
      <c r="D29" s="60">
        <f>SUM(D30:D31)</f>
        <v>0</v>
      </c>
      <c r="F29" s="154"/>
      <c r="G29" s="198"/>
      <c r="H29" s="198"/>
      <c r="I29" s="198"/>
      <c r="J29" s="198"/>
      <c r="K29" s="198"/>
      <c r="L29" s="198"/>
      <c r="M29" s="198"/>
      <c r="N29" s="199"/>
      <c r="O29" s="200"/>
    </row>
    <row r="30" spans="1:15" ht="15.75" customHeight="1" x14ac:dyDescent="0.25">
      <c r="A30" s="67"/>
      <c r="B30" s="54">
        <v>171</v>
      </c>
      <c r="C30" s="49"/>
      <c r="D30" s="50"/>
      <c r="F30" s="154"/>
      <c r="G30" s="198"/>
      <c r="H30" s="198"/>
      <c r="I30" s="198"/>
      <c r="J30" s="198"/>
      <c r="K30" s="198"/>
      <c r="L30" s="198"/>
      <c r="M30" s="198"/>
      <c r="N30" s="199"/>
      <c r="O30" s="200"/>
    </row>
    <row r="31" spans="1:15" ht="15.75" customHeight="1" x14ac:dyDescent="0.25">
      <c r="A31" s="67"/>
      <c r="B31" s="54">
        <v>172</v>
      </c>
      <c r="C31" s="49"/>
      <c r="D31" s="50"/>
      <c r="F31" s="154"/>
      <c r="G31" s="198"/>
      <c r="H31" s="198"/>
      <c r="I31" s="198"/>
      <c r="J31" s="198"/>
      <c r="K31" s="198"/>
      <c r="L31" s="198"/>
      <c r="M31" s="198"/>
      <c r="N31" s="199"/>
      <c r="O31" s="200"/>
    </row>
    <row r="32" spans="1:15" ht="21.75" customHeight="1" x14ac:dyDescent="0.25">
      <c r="A32" s="68" t="s">
        <v>83</v>
      </c>
      <c r="B32" s="54">
        <v>180</v>
      </c>
      <c r="C32" s="59">
        <f>SUM(C18:C29)</f>
        <v>0</v>
      </c>
      <c r="D32" s="60">
        <f>SUM(D18:D29)</f>
        <v>0</v>
      </c>
      <c r="F32" s="154"/>
      <c r="G32" s="198" t="s">
        <v>84</v>
      </c>
      <c r="H32" s="198"/>
      <c r="I32" s="198"/>
      <c r="J32" s="198"/>
      <c r="K32" s="198"/>
      <c r="L32" s="198"/>
      <c r="M32" s="198"/>
      <c r="N32" s="199" t="s">
        <v>85</v>
      </c>
      <c r="O32" s="200"/>
    </row>
    <row r="33" spans="1:15" ht="36.75" customHeight="1" thickBot="1" x14ac:dyDescent="0.3">
      <c r="A33" s="76" t="s">
        <v>86</v>
      </c>
      <c r="B33" s="77">
        <v>190</v>
      </c>
      <c r="C33" s="78">
        <f>C15+C32</f>
        <v>0</v>
      </c>
      <c r="D33" s="79">
        <f>D15+D32</f>
        <v>0</v>
      </c>
      <c r="F33" s="154"/>
      <c r="G33" s="198"/>
      <c r="H33" s="198"/>
      <c r="I33" s="198"/>
      <c r="J33" s="198"/>
      <c r="K33" s="198"/>
      <c r="L33" s="198"/>
      <c r="M33" s="198"/>
      <c r="N33" s="199"/>
      <c r="O33" s="200"/>
    </row>
    <row r="34" spans="1:15" ht="25.5" customHeight="1" thickBot="1" x14ac:dyDescent="0.3">
      <c r="A34" s="207"/>
      <c r="B34" s="207"/>
      <c r="C34" s="207"/>
      <c r="D34" s="207"/>
      <c r="F34" s="154"/>
      <c r="G34" s="198"/>
      <c r="H34" s="198"/>
      <c r="I34" s="198"/>
      <c r="J34" s="198"/>
      <c r="K34" s="198"/>
      <c r="L34" s="198"/>
      <c r="M34" s="198"/>
      <c r="N34" s="199"/>
      <c r="O34" s="200"/>
    </row>
    <row r="35" spans="1:15" ht="43.5" customHeight="1" x14ac:dyDescent="0.25">
      <c r="A35" s="32" t="s">
        <v>87</v>
      </c>
      <c r="B35" s="33" t="s">
        <v>44</v>
      </c>
      <c r="C35" s="33" t="s">
        <v>45</v>
      </c>
      <c r="D35" s="34" t="s">
        <v>46</v>
      </c>
      <c r="F35" s="154" t="s">
        <v>88</v>
      </c>
      <c r="G35" s="198" t="s">
        <v>89</v>
      </c>
      <c r="H35" s="198"/>
      <c r="I35" s="198"/>
      <c r="J35" s="198"/>
      <c r="K35" s="198"/>
      <c r="L35" s="198"/>
      <c r="M35" s="198"/>
      <c r="N35" s="199" t="s">
        <v>90</v>
      </c>
      <c r="O35" s="200"/>
    </row>
    <row r="36" spans="1:15" ht="19.5" customHeight="1" x14ac:dyDescent="0.25">
      <c r="A36" s="40" t="s">
        <v>91</v>
      </c>
      <c r="B36" s="41"/>
      <c r="C36" s="42"/>
      <c r="D36" s="43"/>
      <c r="F36" s="154"/>
      <c r="G36" s="198"/>
      <c r="H36" s="198"/>
      <c r="I36" s="198"/>
      <c r="J36" s="198"/>
      <c r="K36" s="198"/>
      <c r="L36" s="198"/>
      <c r="M36" s="198"/>
      <c r="N36" s="199"/>
      <c r="O36" s="200"/>
    </row>
    <row r="37" spans="1:15" ht="27" customHeight="1" x14ac:dyDescent="0.25">
      <c r="A37" s="47" t="s">
        <v>92</v>
      </c>
      <c r="B37" s="54">
        <v>200</v>
      </c>
      <c r="C37" s="49"/>
      <c r="D37" s="80"/>
      <c r="F37" s="154"/>
      <c r="G37" s="198" t="s">
        <v>93</v>
      </c>
      <c r="H37" s="198"/>
      <c r="I37" s="198"/>
      <c r="J37" s="198"/>
      <c r="K37" s="198"/>
      <c r="L37" s="198"/>
      <c r="M37" s="198"/>
      <c r="N37" s="199" t="s">
        <v>94</v>
      </c>
      <c r="O37" s="200"/>
    </row>
    <row r="38" spans="1:15" s="39" customFormat="1" ht="15.75" customHeight="1" x14ac:dyDescent="0.25">
      <c r="A38" s="47" t="s">
        <v>95</v>
      </c>
      <c r="B38" s="54">
        <v>210</v>
      </c>
      <c r="C38" s="49"/>
      <c r="D38" s="50"/>
      <c r="E38" s="35"/>
      <c r="F38" s="154"/>
      <c r="G38" s="198"/>
      <c r="H38" s="198"/>
      <c r="I38" s="198"/>
      <c r="J38" s="198"/>
      <c r="K38" s="198"/>
      <c r="L38" s="198"/>
      <c r="M38" s="198"/>
      <c r="N38" s="199"/>
      <c r="O38" s="200"/>
    </row>
    <row r="39" spans="1:15" ht="15" customHeight="1" x14ac:dyDescent="0.25">
      <c r="A39" s="47" t="s">
        <v>96</v>
      </c>
      <c r="B39" s="54">
        <v>220</v>
      </c>
      <c r="C39" s="49"/>
      <c r="D39" s="50"/>
      <c r="F39" s="154"/>
      <c r="G39" s="198"/>
      <c r="H39" s="198"/>
      <c r="I39" s="198"/>
      <c r="J39" s="198"/>
      <c r="K39" s="198"/>
      <c r="L39" s="198"/>
      <c r="M39" s="198"/>
      <c r="N39" s="199"/>
      <c r="O39" s="200"/>
    </row>
    <row r="40" spans="1:15" ht="16.5" customHeight="1" x14ac:dyDescent="0.25">
      <c r="A40" s="55" t="s">
        <v>97</v>
      </c>
      <c r="B40" s="54">
        <v>230</v>
      </c>
      <c r="C40" s="49"/>
      <c r="D40" s="81"/>
      <c r="F40" s="154"/>
      <c r="G40" s="198" t="s">
        <v>98</v>
      </c>
      <c r="H40" s="198"/>
      <c r="I40" s="198"/>
      <c r="J40" s="198"/>
      <c r="K40" s="198"/>
      <c r="L40" s="198"/>
      <c r="M40" s="198"/>
      <c r="N40" s="199" t="s">
        <v>99</v>
      </c>
      <c r="O40" s="200"/>
    </row>
    <row r="41" spans="1:15" ht="15" customHeight="1" x14ac:dyDescent="0.25">
      <c r="A41" s="47" t="s">
        <v>100</v>
      </c>
      <c r="B41" s="54">
        <v>240</v>
      </c>
      <c r="C41" s="49"/>
      <c r="D41" s="50"/>
      <c r="F41" s="154"/>
      <c r="G41" s="198"/>
      <c r="H41" s="198"/>
      <c r="I41" s="198"/>
      <c r="J41" s="198"/>
      <c r="K41" s="198"/>
      <c r="L41" s="198"/>
      <c r="M41" s="198"/>
      <c r="N41" s="199"/>
      <c r="O41" s="200"/>
    </row>
    <row r="42" spans="1:15" ht="15.75" customHeight="1" x14ac:dyDescent="0.25">
      <c r="A42" s="82" t="s">
        <v>101</v>
      </c>
      <c r="B42" s="54">
        <v>250</v>
      </c>
      <c r="C42" s="83">
        <f>C43+C44</f>
        <v>0</v>
      </c>
      <c r="D42" s="84">
        <f>D43+D44</f>
        <v>0</v>
      </c>
      <c r="F42" s="154"/>
      <c r="G42" s="198"/>
      <c r="H42" s="198"/>
      <c r="I42" s="198"/>
      <c r="J42" s="198"/>
      <c r="K42" s="198"/>
      <c r="L42" s="198"/>
      <c r="M42" s="198"/>
      <c r="N42" s="199"/>
      <c r="O42" s="200"/>
    </row>
    <row r="43" spans="1:15" ht="13.5" customHeight="1" x14ac:dyDescent="0.25">
      <c r="A43" s="67"/>
      <c r="B43" s="54">
        <v>251</v>
      </c>
      <c r="C43" s="49"/>
      <c r="D43" s="50"/>
      <c r="F43" s="154"/>
      <c r="G43" s="198"/>
      <c r="H43" s="198"/>
      <c r="I43" s="198"/>
      <c r="J43" s="198"/>
      <c r="K43" s="198"/>
      <c r="L43" s="198"/>
      <c r="M43" s="198"/>
      <c r="N43" s="199"/>
      <c r="O43" s="200"/>
    </row>
    <row r="44" spans="1:15" ht="13.5" customHeight="1" x14ac:dyDescent="0.25">
      <c r="A44" s="67"/>
      <c r="B44" s="54">
        <v>252</v>
      </c>
      <c r="C44" s="49"/>
      <c r="D44" s="85"/>
      <c r="F44" s="154"/>
      <c r="G44" s="198"/>
      <c r="H44" s="198"/>
      <c r="I44" s="198"/>
      <c r="J44" s="198"/>
      <c r="K44" s="198"/>
      <c r="L44" s="198"/>
      <c r="M44" s="198"/>
      <c r="N44" s="199"/>
      <c r="O44" s="200"/>
    </row>
    <row r="45" spans="1:15" ht="16.5" customHeight="1" x14ac:dyDescent="0.25">
      <c r="A45" s="68" t="s">
        <v>102</v>
      </c>
      <c r="B45" s="54">
        <v>260</v>
      </c>
      <c r="C45" s="59">
        <f>SUM(C37:C42)</f>
        <v>0</v>
      </c>
      <c r="D45" s="60">
        <f>SUM(D37:D42)</f>
        <v>0</v>
      </c>
      <c r="F45" s="154"/>
      <c r="G45" s="198"/>
      <c r="H45" s="198"/>
      <c r="I45" s="198"/>
      <c r="J45" s="198"/>
      <c r="K45" s="198"/>
      <c r="L45" s="198"/>
      <c r="M45" s="198"/>
      <c r="N45" s="199"/>
      <c r="O45" s="200"/>
    </row>
    <row r="46" spans="1:15" ht="15" customHeight="1" x14ac:dyDescent="0.25">
      <c r="A46" s="69"/>
      <c r="B46" s="70"/>
      <c r="C46" s="86"/>
      <c r="D46" s="87"/>
      <c r="F46" s="154"/>
      <c r="G46" s="198"/>
      <c r="H46" s="198"/>
      <c r="I46" s="198"/>
      <c r="J46" s="198"/>
      <c r="K46" s="198"/>
      <c r="L46" s="198"/>
      <c r="M46" s="198"/>
      <c r="N46" s="199"/>
      <c r="O46" s="200"/>
    </row>
    <row r="47" spans="1:15" ht="20.25" customHeight="1" x14ac:dyDescent="0.25">
      <c r="A47" s="40" t="s">
        <v>103</v>
      </c>
      <c r="B47" s="41"/>
      <c r="C47" s="42"/>
      <c r="D47" s="43"/>
      <c r="F47" s="154"/>
      <c r="G47" s="198" t="s">
        <v>104</v>
      </c>
      <c r="H47" s="198"/>
      <c r="I47" s="198"/>
      <c r="J47" s="198"/>
      <c r="K47" s="198"/>
      <c r="L47" s="198"/>
      <c r="M47" s="198"/>
      <c r="N47" s="199" t="s">
        <v>105</v>
      </c>
      <c r="O47" s="208"/>
    </row>
    <row r="48" spans="1:15" ht="15" customHeight="1" x14ac:dyDescent="0.25">
      <c r="A48" s="55" t="s">
        <v>106</v>
      </c>
      <c r="B48" s="54">
        <v>270</v>
      </c>
      <c r="C48" s="49"/>
      <c r="D48" s="50"/>
      <c r="F48" s="154"/>
      <c r="G48" s="198"/>
      <c r="H48" s="198"/>
      <c r="I48" s="198"/>
      <c r="J48" s="198"/>
      <c r="K48" s="198"/>
      <c r="L48" s="198"/>
      <c r="M48" s="198"/>
      <c r="N48" s="199"/>
      <c r="O48" s="208"/>
    </row>
    <row r="49" spans="1:15" ht="13.5" customHeight="1" x14ac:dyDescent="0.25">
      <c r="A49" s="47" t="s">
        <v>107</v>
      </c>
      <c r="B49" s="54">
        <v>280</v>
      </c>
      <c r="C49" s="49"/>
      <c r="D49" s="50"/>
      <c r="F49" s="154"/>
      <c r="G49" s="198"/>
      <c r="H49" s="198"/>
      <c r="I49" s="198"/>
      <c r="J49" s="198"/>
      <c r="K49" s="198"/>
      <c r="L49" s="198"/>
      <c r="M49" s="198"/>
      <c r="N49" s="199"/>
      <c r="O49" s="208"/>
    </row>
    <row r="50" spans="1:15" ht="13.5" customHeight="1" x14ac:dyDescent="0.25">
      <c r="A50" s="47" t="s">
        <v>108</v>
      </c>
      <c r="B50" s="54">
        <v>290</v>
      </c>
      <c r="C50" s="49"/>
      <c r="D50" s="50"/>
      <c r="F50" s="154"/>
      <c r="G50" s="198"/>
      <c r="H50" s="198"/>
      <c r="I50" s="198"/>
      <c r="J50" s="198"/>
      <c r="K50" s="198"/>
      <c r="L50" s="198"/>
      <c r="M50" s="198"/>
      <c r="N50" s="199"/>
      <c r="O50" s="208"/>
    </row>
    <row r="51" spans="1:15" ht="14.25" x14ac:dyDescent="0.25">
      <c r="A51" s="82" t="s">
        <v>109</v>
      </c>
      <c r="B51" s="54">
        <v>300</v>
      </c>
      <c r="C51" s="83">
        <f>SUM(C52:C53)</f>
        <v>0</v>
      </c>
      <c r="D51" s="84">
        <f>SUM(D52:D53)</f>
        <v>0</v>
      </c>
      <c r="F51" s="154"/>
      <c r="G51" s="198"/>
      <c r="H51" s="198"/>
      <c r="I51" s="198"/>
      <c r="J51" s="198"/>
      <c r="K51" s="198"/>
      <c r="L51" s="198"/>
      <c r="M51" s="198"/>
      <c r="N51" s="199"/>
      <c r="O51" s="208"/>
    </row>
    <row r="52" spans="1:15" ht="15" customHeight="1" x14ac:dyDescent="0.25">
      <c r="A52" s="67" t="s">
        <v>110</v>
      </c>
      <c r="B52" s="54">
        <v>301</v>
      </c>
      <c r="C52" s="49"/>
      <c r="D52" s="50"/>
      <c r="F52" s="154"/>
      <c r="G52" s="198"/>
      <c r="H52" s="198"/>
      <c r="I52" s="198"/>
      <c r="J52" s="198"/>
      <c r="K52" s="198"/>
      <c r="L52" s="198"/>
      <c r="M52" s="198"/>
      <c r="N52" s="199"/>
      <c r="O52" s="208"/>
    </row>
    <row r="53" spans="1:15" ht="15" customHeight="1" x14ac:dyDescent="0.25">
      <c r="A53" s="67"/>
      <c r="B53" s="54">
        <v>302</v>
      </c>
      <c r="C53" s="49"/>
      <c r="D53" s="50"/>
      <c r="F53" s="154"/>
      <c r="G53" s="198"/>
      <c r="H53" s="198"/>
      <c r="I53" s="198"/>
      <c r="J53" s="198"/>
      <c r="K53" s="198"/>
      <c r="L53" s="198"/>
      <c r="M53" s="198"/>
      <c r="N53" s="199"/>
      <c r="O53" s="208"/>
    </row>
    <row r="54" spans="1:15" ht="15.75" customHeight="1" x14ac:dyDescent="0.25">
      <c r="A54" s="68" t="s">
        <v>111</v>
      </c>
      <c r="B54" s="54">
        <v>310</v>
      </c>
      <c r="C54" s="59">
        <f>SUM(C48:C51)</f>
        <v>0</v>
      </c>
      <c r="D54" s="60">
        <f>SUM(D48:D51)</f>
        <v>0</v>
      </c>
      <c r="F54" s="159">
        <v>3</v>
      </c>
      <c r="G54" s="198" t="s">
        <v>112</v>
      </c>
      <c r="H54" s="198"/>
      <c r="I54" s="198"/>
      <c r="J54" s="198"/>
      <c r="K54" s="198"/>
      <c r="L54" s="198"/>
      <c r="M54" s="198"/>
      <c r="N54" s="199" t="s">
        <v>113</v>
      </c>
      <c r="O54" s="210">
        <f>SUM(O62:O92)</f>
        <v>0</v>
      </c>
    </row>
    <row r="55" spans="1:15" ht="13.5" customHeight="1" x14ac:dyDescent="0.25">
      <c r="A55" s="69"/>
      <c r="B55" s="70"/>
      <c r="C55" s="86"/>
      <c r="D55" s="87"/>
      <c r="F55" s="209"/>
      <c r="G55" s="198"/>
      <c r="H55" s="198"/>
      <c r="I55" s="198"/>
      <c r="J55" s="198"/>
      <c r="K55" s="198"/>
      <c r="L55" s="198"/>
      <c r="M55" s="198"/>
      <c r="N55" s="199"/>
      <c r="O55" s="210"/>
    </row>
    <row r="56" spans="1:15" ht="20.25" customHeight="1" x14ac:dyDescent="0.25">
      <c r="A56" s="40" t="s">
        <v>114</v>
      </c>
      <c r="B56" s="41"/>
      <c r="C56" s="42"/>
      <c r="D56" s="43"/>
      <c r="F56" s="209"/>
      <c r="G56" s="198"/>
      <c r="H56" s="198"/>
      <c r="I56" s="198"/>
      <c r="J56" s="198"/>
      <c r="K56" s="198"/>
      <c r="L56" s="198"/>
      <c r="M56" s="198"/>
      <c r="N56" s="199"/>
      <c r="O56" s="210"/>
    </row>
    <row r="57" spans="1:15" ht="15" customHeight="1" x14ac:dyDescent="0.25">
      <c r="A57" s="55" t="s">
        <v>115</v>
      </c>
      <c r="B57" s="54">
        <v>320</v>
      </c>
      <c r="C57" s="56"/>
      <c r="D57" s="85"/>
      <c r="F57" s="209"/>
      <c r="G57" s="198"/>
      <c r="H57" s="198"/>
      <c r="I57" s="198"/>
      <c r="J57" s="198"/>
      <c r="K57" s="198"/>
      <c r="L57" s="198"/>
      <c r="M57" s="198"/>
      <c r="N57" s="199"/>
      <c r="O57" s="210"/>
    </row>
    <row r="58" spans="1:15" ht="15" customHeight="1" x14ac:dyDescent="0.25">
      <c r="A58" s="47" t="s">
        <v>116</v>
      </c>
      <c r="B58" s="54">
        <v>330</v>
      </c>
      <c r="C58" s="56"/>
      <c r="D58" s="85"/>
      <c r="F58" s="209"/>
      <c r="G58" s="198"/>
      <c r="H58" s="198"/>
      <c r="I58" s="198"/>
      <c r="J58" s="198"/>
      <c r="K58" s="198"/>
      <c r="L58" s="198"/>
      <c r="M58" s="198"/>
      <c r="N58" s="199"/>
      <c r="O58" s="210"/>
    </row>
    <row r="59" spans="1:15" ht="15" customHeight="1" x14ac:dyDescent="0.25">
      <c r="A59" s="47" t="s">
        <v>117</v>
      </c>
      <c r="B59" s="54">
        <v>340</v>
      </c>
      <c r="C59" s="49"/>
      <c r="D59" s="50"/>
      <c r="F59" s="209"/>
      <c r="G59" s="198"/>
      <c r="H59" s="198"/>
      <c r="I59" s="198"/>
      <c r="J59" s="198"/>
      <c r="K59" s="198"/>
      <c r="L59" s="198"/>
      <c r="M59" s="198"/>
      <c r="N59" s="199"/>
      <c r="O59" s="210"/>
    </row>
    <row r="60" spans="1:15" ht="15" customHeight="1" x14ac:dyDescent="0.25">
      <c r="A60" s="47" t="s">
        <v>118</v>
      </c>
      <c r="B60" s="54">
        <v>350</v>
      </c>
      <c r="C60" s="49"/>
      <c r="D60" s="50"/>
      <c r="F60" s="209"/>
      <c r="G60" s="198"/>
      <c r="H60" s="198"/>
      <c r="I60" s="198"/>
      <c r="J60" s="198"/>
      <c r="K60" s="198"/>
      <c r="L60" s="198"/>
      <c r="M60" s="198"/>
      <c r="N60" s="199"/>
      <c r="O60" s="210"/>
    </row>
    <row r="61" spans="1:15" ht="15" customHeight="1" x14ac:dyDescent="0.25">
      <c r="A61" s="47" t="s">
        <v>119</v>
      </c>
      <c r="B61" s="54">
        <v>360</v>
      </c>
      <c r="C61" s="49"/>
      <c r="D61" s="50"/>
      <c r="F61" s="209"/>
      <c r="G61" s="198"/>
      <c r="H61" s="198"/>
      <c r="I61" s="198"/>
      <c r="J61" s="198"/>
      <c r="K61" s="198"/>
      <c r="L61" s="198"/>
      <c r="M61" s="198"/>
      <c r="N61" s="199"/>
      <c r="O61" s="210"/>
    </row>
    <row r="62" spans="1:15" ht="25.5" customHeight="1" x14ac:dyDescent="0.25">
      <c r="A62" s="47" t="s">
        <v>120</v>
      </c>
      <c r="B62" s="54">
        <v>370</v>
      </c>
      <c r="C62" s="49"/>
      <c r="D62" s="50"/>
      <c r="F62" s="154"/>
      <c r="G62" s="198" t="s">
        <v>121</v>
      </c>
      <c r="H62" s="198"/>
      <c r="I62" s="198"/>
      <c r="J62" s="198"/>
      <c r="K62" s="198"/>
      <c r="L62" s="198"/>
      <c r="M62" s="198"/>
      <c r="N62" s="199" t="s">
        <v>122</v>
      </c>
      <c r="O62" s="200"/>
    </row>
    <row r="63" spans="1:15" ht="25.5" customHeight="1" x14ac:dyDescent="0.25">
      <c r="A63" s="47" t="s">
        <v>123</v>
      </c>
      <c r="B63" s="54">
        <v>380</v>
      </c>
      <c r="C63" s="49"/>
      <c r="D63" s="50"/>
      <c r="F63" s="154"/>
      <c r="G63" s="198"/>
      <c r="H63" s="198"/>
      <c r="I63" s="198"/>
      <c r="J63" s="198"/>
      <c r="K63" s="198"/>
      <c r="L63" s="198"/>
      <c r="M63" s="198"/>
      <c r="N63" s="199"/>
      <c r="O63" s="200"/>
    </row>
    <row r="64" spans="1:15" ht="15" customHeight="1" x14ac:dyDescent="0.25">
      <c r="A64" s="47" t="s">
        <v>124</v>
      </c>
      <c r="B64" s="54">
        <v>390</v>
      </c>
      <c r="C64" s="49"/>
      <c r="D64" s="50"/>
      <c r="F64" s="154"/>
      <c r="G64" s="198"/>
      <c r="H64" s="198"/>
      <c r="I64" s="198"/>
      <c r="J64" s="198"/>
      <c r="K64" s="198"/>
      <c r="L64" s="198"/>
      <c r="M64" s="198"/>
      <c r="N64" s="199"/>
      <c r="O64" s="200"/>
    </row>
    <row r="65" spans="1:15" ht="13.5" customHeight="1" x14ac:dyDescent="0.25">
      <c r="A65" s="47" t="s">
        <v>125</v>
      </c>
      <c r="B65" s="54">
        <v>400</v>
      </c>
      <c r="C65" s="49"/>
      <c r="D65" s="50"/>
      <c r="F65" s="154"/>
      <c r="G65" s="198"/>
      <c r="H65" s="198"/>
      <c r="I65" s="198"/>
      <c r="J65" s="198"/>
      <c r="K65" s="198"/>
      <c r="L65" s="198"/>
      <c r="M65" s="198"/>
      <c r="N65" s="199"/>
      <c r="O65" s="200"/>
    </row>
    <row r="66" spans="1:15" ht="15" customHeight="1" x14ac:dyDescent="0.25">
      <c r="A66" s="47" t="s">
        <v>126</v>
      </c>
      <c r="B66" s="54">
        <v>410</v>
      </c>
      <c r="C66" s="49"/>
      <c r="D66" s="50"/>
      <c r="F66" s="154"/>
      <c r="G66" s="198" t="s">
        <v>127</v>
      </c>
      <c r="H66" s="198"/>
      <c r="I66" s="198"/>
      <c r="J66" s="198"/>
      <c r="K66" s="198"/>
      <c r="L66" s="198"/>
      <c r="M66" s="198"/>
      <c r="N66" s="199" t="s">
        <v>128</v>
      </c>
      <c r="O66" s="200"/>
    </row>
    <row r="67" spans="1:15" ht="15" customHeight="1" x14ac:dyDescent="0.25">
      <c r="A67" s="82" t="s">
        <v>129</v>
      </c>
      <c r="B67" s="54">
        <v>420</v>
      </c>
      <c r="C67" s="59">
        <f>SUM(C68:C69)</f>
        <v>0</v>
      </c>
      <c r="D67" s="60">
        <f>SUM(D68:D69)</f>
        <v>0</v>
      </c>
      <c r="F67" s="154"/>
      <c r="G67" s="198"/>
      <c r="H67" s="198"/>
      <c r="I67" s="198"/>
      <c r="J67" s="198"/>
      <c r="K67" s="198"/>
      <c r="L67" s="198"/>
      <c r="M67" s="198"/>
      <c r="N67" s="199"/>
      <c r="O67" s="200"/>
    </row>
    <row r="68" spans="1:15" ht="15" customHeight="1" x14ac:dyDescent="0.25">
      <c r="A68" s="67"/>
      <c r="B68" s="41">
        <v>421</v>
      </c>
      <c r="C68" s="65"/>
      <c r="D68" s="66"/>
      <c r="F68" s="154"/>
      <c r="G68" s="198"/>
      <c r="H68" s="198"/>
      <c r="I68" s="198"/>
      <c r="J68" s="198"/>
      <c r="K68" s="198"/>
      <c r="L68" s="198"/>
      <c r="M68" s="198"/>
      <c r="N68" s="199"/>
      <c r="O68" s="200"/>
    </row>
    <row r="69" spans="1:15" ht="15" customHeight="1" x14ac:dyDescent="0.25">
      <c r="A69" s="67"/>
      <c r="B69" s="41">
        <v>422</v>
      </c>
      <c r="C69" s="65"/>
      <c r="D69" s="66"/>
      <c r="F69" s="154"/>
      <c r="G69" s="198"/>
      <c r="H69" s="198"/>
      <c r="I69" s="198"/>
      <c r="J69" s="198"/>
      <c r="K69" s="198"/>
      <c r="L69" s="198"/>
      <c r="M69" s="198"/>
      <c r="N69" s="199"/>
      <c r="O69" s="200"/>
    </row>
    <row r="70" spans="1:15" ht="21.75" customHeight="1" x14ac:dyDescent="0.25">
      <c r="A70" s="68" t="s">
        <v>130</v>
      </c>
      <c r="B70" s="41">
        <v>430</v>
      </c>
      <c r="C70" s="59">
        <f>SUM(C57:C67)</f>
        <v>0</v>
      </c>
      <c r="D70" s="60">
        <f>SUM(D57:D67)</f>
        <v>0</v>
      </c>
      <c r="F70" s="154"/>
      <c r="G70" s="198" t="s">
        <v>131</v>
      </c>
      <c r="H70" s="211"/>
      <c r="I70" s="211"/>
      <c r="J70" s="211"/>
      <c r="K70" s="211"/>
      <c r="L70" s="211"/>
      <c r="M70" s="211"/>
      <c r="N70" s="199" t="s">
        <v>132</v>
      </c>
      <c r="O70" s="200"/>
    </row>
    <row r="71" spans="1:15" ht="33" customHeight="1" thickBot="1" x14ac:dyDescent="0.3">
      <c r="A71" s="76" t="s">
        <v>86</v>
      </c>
      <c r="B71" s="89">
        <v>440</v>
      </c>
      <c r="C71" s="90">
        <f>C45+C54+C70</f>
        <v>0</v>
      </c>
      <c r="D71" s="91">
        <f>D45+D54+D70</f>
        <v>0</v>
      </c>
      <c r="F71" s="154"/>
      <c r="G71" s="211"/>
      <c r="H71" s="211"/>
      <c r="I71" s="211"/>
      <c r="J71" s="211"/>
      <c r="K71" s="211"/>
      <c r="L71" s="211"/>
      <c r="M71" s="211"/>
      <c r="N71" s="199"/>
      <c r="O71" s="200"/>
    </row>
    <row r="72" spans="1:15" ht="53.25" customHeight="1" x14ac:dyDescent="0.25">
      <c r="A72" s="92"/>
      <c r="B72" s="93"/>
      <c r="C72" s="94"/>
      <c r="D72" s="94"/>
      <c r="F72" s="154"/>
      <c r="G72" s="211"/>
      <c r="H72" s="211"/>
      <c r="I72" s="211"/>
      <c r="J72" s="211"/>
      <c r="K72" s="211"/>
      <c r="L72" s="211"/>
      <c r="M72" s="211"/>
      <c r="N72" s="199"/>
      <c r="O72" s="200"/>
    </row>
    <row r="73" spans="1:15" ht="21" customHeight="1" x14ac:dyDescent="0.25">
      <c r="A73" s="212" t="s">
        <v>133</v>
      </c>
      <c r="B73" s="212"/>
      <c r="C73" s="212"/>
      <c r="D73" s="212"/>
      <c r="F73" s="154"/>
      <c r="G73" s="198" t="s">
        <v>134</v>
      </c>
      <c r="H73" s="198"/>
      <c r="I73" s="198"/>
      <c r="J73" s="198"/>
      <c r="K73" s="198"/>
      <c r="L73" s="198"/>
      <c r="M73" s="198"/>
      <c r="N73" s="199" t="s">
        <v>135</v>
      </c>
      <c r="O73" s="200"/>
    </row>
    <row r="74" spans="1:15" ht="27" customHeight="1" thickBot="1" x14ac:dyDescent="0.3">
      <c r="A74" s="191" t="s">
        <v>185</v>
      </c>
      <c r="B74" s="191"/>
      <c r="C74" s="191"/>
      <c r="D74" s="191"/>
      <c r="F74" s="154"/>
      <c r="G74" s="198"/>
      <c r="H74" s="198"/>
      <c r="I74" s="198"/>
      <c r="J74" s="198"/>
      <c r="K74" s="198"/>
      <c r="L74" s="198"/>
      <c r="M74" s="198"/>
      <c r="N74" s="199"/>
      <c r="O74" s="200"/>
    </row>
    <row r="75" spans="1:15" ht="33.75" customHeight="1" x14ac:dyDescent="0.25">
      <c r="A75" s="95" t="s">
        <v>47</v>
      </c>
      <c r="B75" s="33" t="s">
        <v>44</v>
      </c>
      <c r="C75" s="33" t="s">
        <v>136</v>
      </c>
      <c r="D75" s="34" t="s">
        <v>137</v>
      </c>
      <c r="F75" s="154"/>
      <c r="G75" s="198"/>
      <c r="H75" s="198"/>
      <c r="I75" s="198"/>
      <c r="J75" s="198"/>
      <c r="K75" s="198"/>
      <c r="L75" s="198"/>
      <c r="M75" s="198"/>
      <c r="N75" s="199"/>
      <c r="O75" s="200"/>
    </row>
    <row r="76" spans="1:15" ht="15" customHeight="1" x14ac:dyDescent="0.25">
      <c r="A76" s="96">
        <v>1</v>
      </c>
      <c r="B76" s="97">
        <v>2</v>
      </c>
      <c r="C76" s="98">
        <v>3</v>
      </c>
      <c r="D76" s="99">
        <v>4</v>
      </c>
      <c r="F76" s="154"/>
      <c r="G76" s="198"/>
      <c r="H76" s="198"/>
      <c r="I76" s="198"/>
      <c r="J76" s="198"/>
      <c r="K76" s="198"/>
      <c r="L76" s="198"/>
      <c r="M76" s="198"/>
      <c r="N76" s="199"/>
      <c r="O76" s="200"/>
    </row>
    <row r="77" spans="1:15" ht="28.5" customHeight="1" x14ac:dyDescent="0.25">
      <c r="A77" s="82" t="s">
        <v>138</v>
      </c>
      <c r="B77" s="100" t="s">
        <v>53</v>
      </c>
      <c r="C77" s="83">
        <f>C78+C79</f>
        <v>0</v>
      </c>
      <c r="D77" s="84">
        <f>D78+D79</f>
        <v>0</v>
      </c>
      <c r="F77" s="154"/>
      <c r="G77" s="198"/>
      <c r="H77" s="198"/>
      <c r="I77" s="198"/>
      <c r="J77" s="198"/>
      <c r="K77" s="198"/>
      <c r="L77" s="198"/>
      <c r="M77" s="198"/>
      <c r="N77" s="199"/>
      <c r="O77" s="200"/>
    </row>
    <row r="78" spans="1:15" ht="27" x14ac:dyDescent="0.25">
      <c r="A78" s="47" t="s">
        <v>139</v>
      </c>
      <c r="B78" s="100" t="s">
        <v>140</v>
      </c>
      <c r="C78" s="49"/>
      <c r="D78" s="101"/>
      <c r="F78" s="154"/>
      <c r="G78" s="198"/>
      <c r="H78" s="198"/>
      <c r="I78" s="198"/>
      <c r="J78" s="198"/>
      <c r="K78" s="198"/>
      <c r="L78" s="198"/>
      <c r="M78" s="198"/>
      <c r="N78" s="199"/>
      <c r="O78" s="200"/>
    </row>
    <row r="79" spans="1:15" ht="15.75" customHeight="1" x14ac:dyDescent="0.25">
      <c r="A79" s="47" t="s">
        <v>141</v>
      </c>
      <c r="B79" s="100" t="s">
        <v>142</v>
      </c>
      <c r="C79" s="49"/>
      <c r="D79" s="101"/>
      <c r="F79" s="154"/>
      <c r="G79" s="198"/>
      <c r="H79" s="198"/>
      <c r="I79" s="198"/>
      <c r="J79" s="198"/>
      <c r="K79" s="198"/>
      <c r="L79" s="198"/>
      <c r="M79" s="198"/>
      <c r="N79" s="199"/>
      <c r="O79" s="200"/>
    </row>
    <row r="80" spans="1:15" ht="27" x14ac:dyDescent="0.25">
      <c r="A80" s="47" t="s">
        <v>143</v>
      </c>
      <c r="B80" s="100" t="s">
        <v>56</v>
      </c>
      <c r="C80" s="49"/>
      <c r="D80" s="50"/>
      <c r="F80" s="154"/>
      <c r="G80" s="198"/>
      <c r="H80" s="198"/>
      <c r="I80" s="198"/>
      <c r="J80" s="198"/>
      <c r="K80" s="198"/>
      <c r="L80" s="198"/>
      <c r="M80" s="198"/>
      <c r="N80" s="199"/>
      <c r="O80" s="200"/>
    </row>
    <row r="81" spans="1:15" ht="15.75" customHeight="1" x14ac:dyDescent="0.25">
      <c r="A81" s="82" t="s">
        <v>144</v>
      </c>
      <c r="B81" s="100" t="s">
        <v>113</v>
      </c>
      <c r="C81" s="59">
        <f>C77-C80</f>
        <v>0</v>
      </c>
      <c r="D81" s="60">
        <f>D77-D80</f>
        <v>0</v>
      </c>
      <c r="F81" s="154"/>
      <c r="G81" s="198"/>
      <c r="H81" s="198"/>
      <c r="I81" s="198"/>
      <c r="J81" s="198"/>
      <c r="K81" s="198"/>
      <c r="L81" s="198"/>
      <c r="M81" s="198"/>
      <c r="N81" s="199"/>
      <c r="O81" s="200"/>
    </row>
    <row r="82" spans="1:15" ht="17.25" customHeight="1" x14ac:dyDescent="0.25">
      <c r="A82" s="47" t="s">
        <v>145</v>
      </c>
      <c r="B82" s="100" t="s">
        <v>146</v>
      </c>
      <c r="C82" s="49"/>
      <c r="D82" s="50"/>
      <c r="F82" s="154"/>
      <c r="G82" s="198"/>
      <c r="H82" s="198"/>
      <c r="I82" s="198"/>
      <c r="J82" s="198"/>
      <c r="K82" s="198"/>
      <c r="L82" s="198"/>
      <c r="M82" s="198"/>
      <c r="N82" s="199"/>
      <c r="O82" s="200"/>
    </row>
    <row r="83" spans="1:15" ht="16.5" customHeight="1" x14ac:dyDescent="0.25">
      <c r="A83" s="47" t="s">
        <v>147</v>
      </c>
      <c r="B83" s="100" t="s">
        <v>148</v>
      </c>
      <c r="C83" s="49"/>
      <c r="D83" s="50"/>
      <c r="F83" s="154"/>
      <c r="G83" s="198" t="s">
        <v>149</v>
      </c>
      <c r="H83" s="198"/>
      <c r="I83" s="198"/>
      <c r="J83" s="198"/>
      <c r="K83" s="198"/>
      <c r="L83" s="198"/>
      <c r="M83" s="198"/>
      <c r="N83" s="199" t="s">
        <v>150</v>
      </c>
      <c r="O83" s="208"/>
    </row>
    <row r="84" spans="1:15" ht="28.5" x14ac:dyDescent="0.25">
      <c r="A84" s="102" t="s">
        <v>151</v>
      </c>
      <c r="B84" s="100" t="s">
        <v>152</v>
      </c>
      <c r="C84" s="59">
        <f>C81-C82-C83</f>
        <v>0</v>
      </c>
      <c r="D84" s="60">
        <f>D81-D82-D83</f>
        <v>0</v>
      </c>
      <c r="F84" s="154"/>
      <c r="G84" s="198"/>
      <c r="H84" s="198"/>
      <c r="I84" s="198"/>
      <c r="J84" s="198"/>
      <c r="K84" s="198"/>
      <c r="L84" s="198"/>
      <c r="M84" s="198"/>
      <c r="N84" s="199"/>
      <c r="O84" s="208"/>
    </row>
    <row r="85" spans="1:15" ht="15" customHeight="1" x14ac:dyDescent="0.25">
      <c r="A85" s="55" t="s">
        <v>153</v>
      </c>
      <c r="B85" s="100" t="s">
        <v>154</v>
      </c>
      <c r="C85" s="59">
        <f>C86+C87</f>
        <v>0</v>
      </c>
      <c r="D85" s="60">
        <f>D86+D87</f>
        <v>0</v>
      </c>
      <c r="F85" s="154"/>
      <c r="G85" s="198" t="s">
        <v>155</v>
      </c>
      <c r="H85" s="198"/>
      <c r="I85" s="198"/>
      <c r="J85" s="198"/>
      <c r="K85" s="198"/>
      <c r="L85" s="198"/>
      <c r="M85" s="198"/>
      <c r="N85" s="199" t="s">
        <v>156</v>
      </c>
      <c r="O85" s="208"/>
    </row>
    <row r="86" spans="1:15" ht="15" customHeight="1" x14ac:dyDescent="0.25">
      <c r="A86" s="103"/>
      <c r="B86" s="104" t="s">
        <v>157</v>
      </c>
      <c r="C86" s="49"/>
      <c r="D86" s="50"/>
      <c r="F86" s="154"/>
      <c r="G86" s="198"/>
      <c r="H86" s="198"/>
      <c r="I86" s="198"/>
      <c r="J86" s="198"/>
      <c r="K86" s="198"/>
      <c r="L86" s="198"/>
      <c r="M86" s="198"/>
      <c r="N86" s="199"/>
      <c r="O86" s="208"/>
    </row>
    <row r="87" spans="1:15" ht="15" customHeight="1" x14ac:dyDescent="0.25">
      <c r="A87" s="67"/>
      <c r="B87" s="104" t="s">
        <v>158</v>
      </c>
      <c r="C87" s="49"/>
      <c r="D87" s="50"/>
      <c r="F87" s="154"/>
      <c r="G87" s="198"/>
      <c r="H87" s="198"/>
      <c r="I87" s="198"/>
      <c r="J87" s="198"/>
      <c r="K87" s="198"/>
      <c r="L87" s="198"/>
      <c r="M87" s="198"/>
      <c r="N87" s="199"/>
      <c r="O87" s="208"/>
    </row>
    <row r="88" spans="1:15" ht="15" customHeight="1" x14ac:dyDescent="0.25">
      <c r="A88" s="105" t="s">
        <v>159</v>
      </c>
      <c r="B88" s="104" t="s">
        <v>160</v>
      </c>
      <c r="C88" s="59">
        <f>C89+C90+C91</f>
        <v>0</v>
      </c>
      <c r="D88" s="60">
        <f>D89+D90+D91</f>
        <v>0</v>
      </c>
      <c r="F88" s="154"/>
      <c r="G88" s="198" t="s">
        <v>161</v>
      </c>
      <c r="H88" s="198"/>
      <c r="I88" s="198"/>
      <c r="J88" s="198"/>
      <c r="K88" s="198"/>
      <c r="L88" s="198"/>
      <c r="M88" s="198"/>
      <c r="N88" s="199" t="s">
        <v>162</v>
      </c>
      <c r="O88" s="208"/>
    </row>
    <row r="89" spans="1:15" ht="15" customHeight="1" x14ac:dyDescent="0.25">
      <c r="A89" s="103"/>
      <c r="B89" s="104" t="s">
        <v>163</v>
      </c>
      <c r="C89" s="49"/>
      <c r="D89" s="50"/>
      <c r="F89" s="154"/>
      <c r="G89" s="198"/>
      <c r="H89" s="198"/>
      <c r="I89" s="198"/>
      <c r="J89" s="198"/>
      <c r="K89" s="198"/>
      <c r="L89" s="198"/>
      <c r="M89" s="198"/>
      <c r="N89" s="199"/>
      <c r="O89" s="208"/>
    </row>
    <row r="90" spans="1:15" ht="15.75" customHeight="1" x14ac:dyDescent="0.25">
      <c r="A90" s="103"/>
      <c r="B90" s="104" t="s">
        <v>164</v>
      </c>
      <c r="C90" s="49"/>
      <c r="D90" s="50"/>
      <c r="F90" s="154"/>
      <c r="G90" s="198"/>
      <c r="H90" s="198"/>
      <c r="I90" s="198"/>
      <c r="J90" s="198"/>
      <c r="K90" s="198"/>
      <c r="L90" s="198"/>
      <c r="M90" s="198"/>
      <c r="N90" s="199"/>
      <c r="O90" s="208"/>
    </row>
    <row r="91" spans="1:15" ht="16.5" customHeight="1" x14ac:dyDescent="0.25">
      <c r="A91" s="103"/>
      <c r="B91" s="104" t="s">
        <v>165</v>
      </c>
      <c r="C91" s="49"/>
      <c r="D91" s="50"/>
      <c r="F91" s="154"/>
      <c r="G91" s="198"/>
      <c r="H91" s="198"/>
      <c r="I91" s="198"/>
      <c r="J91" s="198"/>
      <c r="K91" s="198"/>
      <c r="L91" s="198"/>
      <c r="M91" s="198"/>
      <c r="N91" s="199"/>
      <c r="O91" s="208"/>
    </row>
    <row r="92" spans="1:15" ht="24.75" customHeight="1" x14ac:dyDescent="0.25">
      <c r="A92" s="106" t="s">
        <v>166</v>
      </c>
      <c r="B92" s="104" t="s">
        <v>167</v>
      </c>
      <c r="C92" s="59">
        <f>C84+C85-C88</f>
        <v>0</v>
      </c>
      <c r="D92" s="60">
        <f>D84+D85-D88</f>
        <v>0</v>
      </c>
      <c r="F92" s="154"/>
      <c r="G92" s="198"/>
      <c r="H92" s="198"/>
      <c r="I92" s="198"/>
      <c r="J92" s="198"/>
      <c r="K92" s="198"/>
      <c r="L92" s="198"/>
      <c r="M92" s="198"/>
      <c r="N92" s="199"/>
      <c r="O92" s="208"/>
    </row>
    <row r="93" spans="1:15" s="35" customFormat="1" ht="26.25" customHeight="1" x14ac:dyDescent="0.25">
      <c r="A93" s="47" t="s">
        <v>168</v>
      </c>
      <c r="B93" s="41">
        <v>100</v>
      </c>
      <c r="C93" s="49"/>
      <c r="D93" s="50"/>
      <c r="F93" s="213">
        <v>4</v>
      </c>
      <c r="G93" s="198" t="s">
        <v>169</v>
      </c>
      <c r="H93" s="198"/>
      <c r="I93" s="198"/>
      <c r="J93" s="198"/>
      <c r="K93" s="198"/>
      <c r="L93" s="198"/>
      <c r="M93" s="198"/>
      <c r="N93" s="199" t="s">
        <v>146</v>
      </c>
      <c r="O93" s="214"/>
    </row>
    <row r="94" spans="1:15" ht="27" customHeight="1" x14ac:dyDescent="0.25">
      <c r="A94" s="82" t="s">
        <v>170</v>
      </c>
      <c r="B94" s="41">
        <v>110</v>
      </c>
      <c r="C94" s="59">
        <f>SUM(C95:C96)</f>
        <v>0</v>
      </c>
      <c r="D94" s="60">
        <f>SUM(D95:D96)</f>
        <v>0</v>
      </c>
      <c r="F94" s="213"/>
      <c r="G94" s="198"/>
      <c r="H94" s="198"/>
      <c r="I94" s="198"/>
      <c r="J94" s="198"/>
      <c r="K94" s="198"/>
      <c r="L94" s="198"/>
      <c r="M94" s="198"/>
      <c r="N94" s="199"/>
      <c r="O94" s="214"/>
    </row>
    <row r="95" spans="1:15" ht="27" customHeight="1" x14ac:dyDescent="0.25">
      <c r="A95" s="107"/>
      <c r="B95" s="41">
        <v>111</v>
      </c>
      <c r="C95" s="49"/>
      <c r="D95" s="50"/>
      <c r="F95" s="213"/>
      <c r="G95" s="198"/>
      <c r="H95" s="198"/>
      <c r="I95" s="198"/>
      <c r="J95" s="198"/>
      <c r="K95" s="198"/>
      <c r="L95" s="198"/>
      <c r="M95" s="198"/>
      <c r="N95" s="199"/>
      <c r="O95" s="214"/>
    </row>
    <row r="96" spans="1:15" ht="27" customHeight="1" x14ac:dyDescent="0.25">
      <c r="A96" s="103"/>
      <c r="B96" s="41">
        <v>112</v>
      </c>
      <c r="C96" s="49"/>
      <c r="D96" s="50"/>
      <c r="F96" s="213"/>
      <c r="G96" s="198"/>
      <c r="H96" s="198"/>
      <c r="I96" s="198"/>
      <c r="J96" s="198"/>
      <c r="K96" s="198"/>
      <c r="L96" s="198"/>
      <c r="M96" s="198"/>
      <c r="N96" s="199"/>
      <c r="O96" s="214"/>
    </row>
    <row r="97" spans="1:15" ht="19.5" customHeight="1" x14ac:dyDescent="0.25">
      <c r="A97" s="108"/>
      <c r="B97" s="70"/>
      <c r="C97" s="109"/>
      <c r="D97" s="110"/>
      <c r="F97" s="111">
        <v>5</v>
      </c>
      <c r="G97" s="215" t="s">
        <v>171</v>
      </c>
      <c r="H97" s="216"/>
      <c r="I97" s="216"/>
      <c r="J97" s="216"/>
      <c r="K97" s="216"/>
      <c r="L97" s="216"/>
      <c r="M97" s="217"/>
      <c r="N97" s="112" t="s">
        <v>148</v>
      </c>
      <c r="O97" s="113">
        <f>O10+O54+O93</f>
        <v>0</v>
      </c>
    </row>
    <row r="98" spans="1:15" ht="27" customHeight="1" x14ac:dyDescent="0.25">
      <c r="A98" s="82" t="s">
        <v>172</v>
      </c>
      <c r="B98" s="41">
        <v>120</v>
      </c>
      <c r="C98" s="59">
        <f>C92-C93+C94</f>
        <v>0</v>
      </c>
      <c r="D98" s="60">
        <f>D92-D93+D94</f>
        <v>0</v>
      </c>
      <c r="F98" s="111">
        <v>6</v>
      </c>
      <c r="G98" s="206" t="s">
        <v>173</v>
      </c>
      <c r="H98" s="206"/>
      <c r="I98" s="206"/>
      <c r="J98" s="206"/>
      <c r="K98" s="206"/>
      <c r="L98" s="206"/>
      <c r="M98" s="206"/>
      <c r="N98" s="112" t="s">
        <v>152</v>
      </c>
      <c r="O98" s="113">
        <f>O9+O97</f>
        <v>0</v>
      </c>
    </row>
    <row r="99" spans="1:15" ht="21.75" customHeight="1" x14ac:dyDescent="0.25">
      <c r="A99" s="47" t="s">
        <v>174</v>
      </c>
      <c r="B99" s="41">
        <v>130</v>
      </c>
      <c r="C99" s="49"/>
      <c r="D99" s="101"/>
      <c r="F99" s="111">
        <v>7</v>
      </c>
      <c r="G99" s="198" t="s">
        <v>175</v>
      </c>
      <c r="H99" s="198"/>
      <c r="I99" s="198"/>
      <c r="J99" s="198"/>
      <c r="K99" s="198"/>
      <c r="L99" s="198"/>
      <c r="M99" s="198"/>
      <c r="N99" s="112" t="s">
        <v>154</v>
      </c>
      <c r="O99" s="114">
        <v>50</v>
      </c>
    </row>
    <row r="100" spans="1:15" ht="29.25" thickBot="1" x14ac:dyDescent="0.3">
      <c r="A100" s="115" t="s">
        <v>176</v>
      </c>
      <c r="B100" s="89">
        <v>140</v>
      </c>
      <c r="C100" s="116">
        <f>C98-C99</f>
        <v>0</v>
      </c>
      <c r="D100" s="117">
        <f>D98-D99</f>
        <v>0</v>
      </c>
      <c r="F100" s="118">
        <v>8</v>
      </c>
      <c r="G100" s="218" t="s">
        <v>177</v>
      </c>
      <c r="H100" s="218"/>
      <c r="I100" s="218"/>
      <c r="J100" s="218"/>
      <c r="K100" s="218"/>
      <c r="L100" s="218"/>
      <c r="M100" s="218"/>
      <c r="N100" s="119" t="s">
        <v>160</v>
      </c>
      <c r="O100" s="120">
        <f>O98/100*O99</f>
        <v>0</v>
      </c>
    </row>
    <row r="109" spans="1:15" ht="28.5" customHeight="1" x14ac:dyDescent="0.25"/>
    <row r="111" spans="1:15" ht="16.5" customHeight="1" x14ac:dyDescent="0.25">
      <c r="B111" s="24"/>
    </row>
  </sheetData>
  <sheetProtection algorithmName="SHA-512" hashValue="rZOjhtC/8ThhPEUqHMvsJ+Rl6z/WLyc93wirPVmzIqg6i3GUkm4JBUMk8H8oU/wkqLTd7q2ZG/xHZYCcL0sLJQ==" saltValue="Id+vThRP5igEY6OEwTYoZQ==" spinCount="100000" sheet="1" objects="1" scenarios="1" selectLockedCells="1"/>
  <mergeCells count="98">
    <mergeCell ref="A1:D2"/>
    <mergeCell ref="F1:O1"/>
    <mergeCell ref="F2:O2"/>
    <mergeCell ref="A3:D4"/>
    <mergeCell ref="F3:M3"/>
    <mergeCell ref="N3:O3"/>
    <mergeCell ref="F4:M4"/>
    <mergeCell ref="N4:O5"/>
    <mergeCell ref="A5:D6"/>
    <mergeCell ref="F6:I6"/>
    <mergeCell ref="F16:F21"/>
    <mergeCell ref="G16:M21"/>
    <mergeCell ref="N16:N21"/>
    <mergeCell ref="O16:O21"/>
    <mergeCell ref="N6:O6"/>
    <mergeCell ref="G7:M7"/>
    <mergeCell ref="G8:M8"/>
    <mergeCell ref="G9:M9"/>
    <mergeCell ref="F10:F11"/>
    <mergeCell ref="G10:M11"/>
    <mergeCell ref="N10:N11"/>
    <mergeCell ref="O10:O11"/>
    <mergeCell ref="G12:M12"/>
    <mergeCell ref="F13:F15"/>
    <mergeCell ref="G13:M15"/>
    <mergeCell ref="N13:N15"/>
    <mergeCell ref="O13:O15"/>
    <mergeCell ref="F35:F36"/>
    <mergeCell ref="G35:M36"/>
    <mergeCell ref="N35:N36"/>
    <mergeCell ref="O35:O36"/>
    <mergeCell ref="F22:F26"/>
    <mergeCell ref="G22:M26"/>
    <mergeCell ref="N22:N26"/>
    <mergeCell ref="O22:O26"/>
    <mergeCell ref="F27:F31"/>
    <mergeCell ref="G27:M31"/>
    <mergeCell ref="N27:N31"/>
    <mergeCell ref="O27:O31"/>
    <mergeCell ref="F32:F34"/>
    <mergeCell ref="G32:M34"/>
    <mergeCell ref="N32:N34"/>
    <mergeCell ref="O32:O34"/>
    <mergeCell ref="A34:D34"/>
    <mergeCell ref="F37:F39"/>
    <mergeCell ref="G37:M39"/>
    <mergeCell ref="N37:N39"/>
    <mergeCell ref="O37:O39"/>
    <mergeCell ref="F40:F46"/>
    <mergeCell ref="G40:M46"/>
    <mergeCell ref="N40:N46"/>
    <mergeCell ref="O40:O46"/>
    <mergeCell ref="F47:F53"/>
    <mergeCell ref="G47:M53"/>
    <mergeCell ref="N47:N53"/>
    <mergeCell ref="O47:O53"/>
    <mergeCell ref="F54:F61"/>
    <mergeCell ref="G54:M61"/>
    <mergeCell ref="N54:N61"/>
    <mergeCell ref="O54:O61"/>
    <mergeCell ref="F62:F65"/>
    <mergeCell ref="G62:M65"/>
    <mergeCell ref="N62:N65"/>
    <mergeCell ref="O62:O65"/>
    <mergeCell ref="F66:F69"/>
    <mergeCell ref="G66:M69"/>
    <mergeCell ref="N66:N69"/>
    <mergeCell ref="O66:O69"/>
    <mergeCell ref="F70:F72"/>
    <mergeCell ref="G70:M72"/>
    <mergeCell ref="N70:N72"/>
    <mergeCell ref="O70:O72"/>
    <mergeCell ref="A73:D73"/>
    <mergeCell ref="F73:F82"/>
    <mergeCell ref="G73:M82"/>
    <mergeCell ref="N73:N82"/>
    <mergeCell ref="O73:O82"/>
    <mergeCell ref="A74:D74"/>
    <mergeCell ref="F83:F84"/>
    <mergeCell ref="G83:M84"/>
    <mergeCell ref="N83:N84"/>
    <mergeCell ref="O83:O84"/>
    <mergeCell ref="F85:F87"/>
    <mergeCell ref="G85:M87"/>
    <mergeCell ref="N85:N87"/>
    <mergeCell ref="O85:O87"/>
    <mergeCell ref="N88:N92"/>
    <mergeCell ref="O88:O92"/>
    <mergeCell ref="F93:F96"/>
    <mergeCell ref="G93:M96"/>
    <mergeCell ref="N93:N96"/>
    <mergeCell ref="O93:O96"/>
    <mergeCell ref="G97:M97"/>
    <mergeCell ref="G98:M98"/>
    <mergeCell ref="G99:M99"/>
    <mergeCell ref="G100:M100"/>
    <mergeCell ref="F88:F92"/>
    <mergeCell ref="G88:M92"/>
  </mergeCells>
  <pageMargins left="0.625" right="0.35416666666666669" top="0.75" bottom="0.63541666666666663"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zoomScaleNormal="100" workbookViewId="0">
      <selection sqref="A1:D2"/>
    </sheetView>
  </sheetViews>
  <sheetFormatPr defaultRowHeight="13.5" x14ac:dyDescent="0.25"/>
  <cols>
    <col min="1" max="1" width="50.28515625" style="24" customWidth="1"/>
    <col min="2" max="2" width="5.28515625" style="121" customWidth="1"/>
    <col min="3" max="3" width="18.5703125" style="24" customWidth="1"/>
    <col min="4" max="4" width="20.42578125" style="24" customWidth="1"/>
    <col min="5" max="5" width="1.42578125" style="24" customWidth="1"/>
    <col min="6" max="6" width="5.85546875" style="24" customWidth="1"/>
    <col min="7" max="7" width="10.140625" style="122" customWidth="1"/>
    <col min="8" max="8" width="10.28515625" style="122" customWidth="1"/>
    <col min="9" max="9" width="10" style="122" customWidth="1"/>
    <col min="10" max="10" width="9.85546875" style="122" customWidth="1"/>
    <col min="11" max="12" width="9.7109375" style="122" customWidth="1"/>
    <col min="13" max="13" width="10.85546875" style="122"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34" t="s">
        <v>34</v>
      </c>
      <c r="B1" s="134"/>
      <c r="C1" s="134"/>
      <c r="D1" s="134"/>
      <c r="F1" s="175" t="s">
        <v>35</v>
      </c>
      <c r="G1" s="175"/>
      <c r="H1" s="175"/>
      <c r="I1" s="175"/>
      <c r="J1" s="175"/>
      <c r="K1" s="175"/>
      <c r="L1" s="175"/>
      <c r="M1" s="175"/>
      <c r="N1" s="175"/>
      <c r="O1" s="175"/>
    </row>
    <row r="2" spans="1:15" s="25" customFormat="1" ht="30" customHeight="1" thickBot="1" x14ac:dyDescent="0.3">
      <c r="A2" s="174"/>
      <c r="B2" s="174"/>
      <c r="C2" s="174"/>
      <c r="D2" s="174"/>
      <c r="F2" s="176" t="s">
        <v>36</v>
      </c>
      <c r="G2" s="177"/>
      <c r="H2" s="177"/>
      <c r="I2" s="177"/>
      <c r="J2" s="177"/>
      <c r="K2" s="177"/>
      <c r="L2" s="177"/>
      <c r="M2" s="177"/>
      <c r="N2" s="177"/>
      <c r="O2" s="177"/>
    </row>
    <row r="3" spans="1:15" s="27" customFormat="1" ht="24" customHeight="1" x14ac:dyDescent="0.25">
      <c r="A3" s="178" t="s">
        <v>37</v>
      </c>
      <c r="B3" s="179"/>
      <c r="C3" s="179"/>
      <c r="D3" s="180"/>
      <c r="E3" s="26"/>
      <c r="F3" s="181" t="s">
        <v>38</v>
      </c>
      <c r="G3" s="182"/>
      <c r="H3" s="182"/>
      <c r="I3" s="182"/>
      <c r="J3" s="182"/>
      <c r="K3" s="182"/>
      <c r="L3" s="182"/>
      <c r="M3" s="182"/>
      <c r="N3" s="183" t="s">
        <v>39</v>
      </c>
      <c r="O3" s="184"/>
    </row>
    <row r="4" spans="1:15" s="27" customFormat="1" ht="23.25" customHeight="1" x14ac:dyDescent="0.25">
      <c r="A4" s="178"/>
      <c r="B4" s="179"/>
      <c r="C4" s="179"/>
      <c r="D4" s="180"/>
      <c r="E4" s="26"/>
      <c r="F4" s="185" t="s">
        <v>40</v>
      </c>
      <c r="G4" s="186"/>
      <c r="H4" s="186"/>
      <c r="I4" s="186"/>
      <c r="J4" s="186"/>
      <c r="K4" s="186"/>
      <c r="L4" s="186"/>
      <c r="M4" s="186"/>
      <c r="N4" s="187" t="s">
        <v>41</v>
      </c>
      <c r="O4" s="188"/>
    </row>
    <row r="5" spans="1:15" s="27" customFormat="1" ht="21" customHeight="1" x14ac:dyDescent="0.25">
      <c r="A5" s="190" t="s">
        <v>185</v>
      </c>
      <c r="B5" s="191"/>
      <c r="C5" s="191"/>
      <c r="D5" s="192"/>
      <c r="E5" s="26"/>
      <c r="F5" s="28"/>
      <c r="G5" s="29"/>
      <c r="H5" s="29"/>
      <c r="I5" s="29"/>
      <c r="J5" s="29"/>
      <c r="K5" s="29"/>
      <c r="L5" s="29"/>
      <c r="M5" s="29"/>
      <c r="N5" s="189"/>
      <c r="O5" s="188"/>
    </row>
    <row r="6" spans="1:15" s="27" customFormat="1" ht="22.5" customHeight="1" thickBot="1" x14ac:dyDescent="0.3">
      <c r="A6" s="193"/>
      <c r="B6" s="194"/>
      <c r="C6" s="194"/>
      <c r="D6" s="195"/>
      <c r="E6" s="26"/>
      <c r="F6" s="196" t="s">
        <v>42</v>
      </c>
      <c r="G6" s="197"/>
      <c r="H6" s="197"/>
      <c r="I6" s="197"/>
      <c r="J6" s="30">
        <v>2</v>
      </c>
      <c r="K6" s="30">
        <v>0</v>
      </c>
      <c r="L6" s="30">
        <v>2</v>
      </c>
      <c r="M6" s="31" t="s">
        <v>186</v>
      </c>
      <c r="N6" s="201" t="s">
        <v>188</v>
      </c>
      <c r="O6" s="202"/>
    </row>
    <row r="7" spans="1:15" s="39" customFormat="1" ht="45.75" customHeight="1" x14ac:dyDescent="0.25">
      <c r="A7" s="32" t="s">
        <v>43</v>
      </c>
      <c r="B7" s="33" t="s">
        <v>44</v>
      </c>
      <c r="C7" s="33" t="s">
        <v>45</v>
      </c>
      <c r="D7" s="34" t="s">
        <v>46</v>
      </c>
      <c r="E7" s="35"/>
      <c r="F7" s="36" t="s">
        <v>6</v>
      </c>
      <c r="G7" s="203" t="s">
        <v>47</v>
      </c>
      <c r="H7" s="203"/>
      <c r="I7" s="203"/>
      <c r="J7" s="203"/>
      <c r="K7" s="203"/>
      <c r="L7" s="203"/>
      <c r="M7" s="203"/>
      <c r="N7" s="37" t="s">
        <v>48</v>
      </c>
      <c r="O7" s="38" t="s">
        <v>49</v>
      </c>
    </row>
    <row r="8" spans="1:15" ht="19.5" customHeight="1" x14ac:dyDescent="0.25">
      <c r="A8" s="40" t="s">
        <v>50</v>
      </c>
      <c r="B8" s="41"/>
      <c r="C8" s="42"/>
      <c r="D8" s="43"/>
      <c r="F8" s="44">
        <v>1</v>
      </c>
      <c r="G8" s="204">
        <v>2</v>
      </c>
      <c r="H8" s="204"/>
      <c r="I8" s="204"/>
      <c r="J8" s="204"/>
      <c r="K8" s="204"/>
      <c r="L8" s="204"/>
      <c r="M8" s="204"/>
      <c r="N8" s="45">
        <v>3</v>
      </c>
      <c r="O8" s="46">
        <v>4</v>
      </c>
    </row>
    <row r="9" spans="1:15" ht="32.25" customHeight="1" x14ac:dyDescent="0.25">
      <c r="A9" s="47" t="s">
        <v>51</v>
      </c>
      <c r="B9" s="48">
        <v>10</v>
      </c>
      <c r="C9" s="49"/>
      <c r="D9" s="50"/>
      <c r="F9" s="88">
        <v>1</v>
      </c>
      <c r="G9" s="198" t="s">
        <v>52</v>
      </c>
      <c r="H9" s="198"/>
      <c r="I9" s="198"/>
      <c r="J9" s="198"/>
      <c r="K9" s="198"/>
      <c r="L9" s="198"/>
      <c r="M9" s="198"/>
      <c r="N9" s="52" t="s">
        <v>53</v>
      </c>
      <c r="O9" s="53">
        <f>D100</f>
        <v>0</v>
      </c>
    </row>
    <row r="10" spans="1:15" ht="33.75" customHeight="1" x14ac:dyDescent="0.25">
      <c r="A10" s="47" t="s">
        <v>54</v>
      </c>
      <c r="B10" s="54">
        <v>20</v>
      </c>
      <c r="C10" s="49"/>
      <c r="D10" s="50"/>
      <c r="F10" s="154">
        <v>2</v>
      </c>
      <c r="G10" s="198" t="s">
        <v>55</v>
      </c>
      <c r="H10" s="198"/>
      <c r="I10" s="198"/>
      <c r="J10" s="198"/>
      <c r="K10" s="198"/>
      <c r="L10" s="198"/>
      <c r="M10" s="198"/>
      <c r="N10" s="199" t="s">
        <v>56</v>
      </c>
      <c r="O10" s="205">
        <f>SUM(O12:O53)</f>
        <v>0</v>
      </c>
    </row>
    <row r="11" spans="1:15" ht="32.25" customHeight="1" x14ac:dyDescent="0.25">
      <c r="A11" s="55" t="s">
        <v>57</v>
      </c>
      <c r="B11" s="54">
        <v>30</v>
      </c>
      <c r="C11" s="56"/>
      <c r="D11" s="57"/>
      <c r="F11" s="154"/>
      <c r="G11" s="198"/>
      <c r="H11" s="198"/>
      <c r="I11" s="198"/>
      <c r="J11" s="198"/>
      <c r="K11" s="198"/>
      <c r="L11" s="198"/>
      <c r="M11" s="198"/>
      <c r="N11" s="199"/>
      <c r="O11" s="205"/>
    </row>
    <row r="12" spans="1:15" ht="18.75" customHeight="1" x14ac:dyDescent="0.25">
      <c r="A12" s="58" t="s">
        <v>58</v>
      </c>
      <c r="B12" s="54">
        <v>40</v>
      </c>
      <c r="C12" s="59">
        <f>SUM(C13:C14)</f>
        <v>0</v>
      </c>
      <c r="D12" s="60">
        <f>SUM(D13:D14)</f>
        <v>0</v>
      </c>
      <c r="F12" s="61"/>
      <c r="G12" s="206" t="s">
        <v>59</v>
      </c>
      <c r="H12" s="206"/>
      <c r="I12" s="206"/>
      <c r="J12" s="206"/>
      <c r="K12" s="206"/>
      <c r="L12" s="206"/>
      <c r="M12" s="206"/>
      <c r="N12" s="62"/>
      <c r="O12" s="63"/>
    </row>
    <row r="13" spans="1:15" ht="17.25" customHeight="1" x14ac:dyDescent="0.25">
      <c r="A13" s="64" t="s">
        <v>60</v>
      </c>
      <c r="B13" s="54">
        <v>41</v>
      </c>
      <c r="C13" s="65"/>
      <c r="D13" s="66"/>
      <c r="F13" s="154"/>
      <c r="G13" s="198" t="s">
        <v>61</v>
      </c>
      <c r="H13" s="198"/>
      <c r="I13" s="198"/>
      <c r="J13" s="198"/>
      <c r="K13" s="198"/>
      <c r="L13" s="198"/>
      <c r="M13" s="198"/>
      <c r="N13" s="199" t="s">
        <v>62</v>
      </c>
      <c r="O13" s="200"/>
    </row>
    <row r="14" spans="1:15" ht="15.75" customHeight="1" x14ac:dyDescent="0.25">
      <c r="A14" s="67"/>
      <c r="B14" s="54">
        <v>42</v>
      </c>
      <c r="C14" s="65"/>
      <c r="D14" s="66"/>
      <c r="F14" s="154"/>
      <c r="G14" s="198"/>
      <c r="H14" s="198"/>
      <c r="I14" s="198"/>
      <c r="J14" s="198"/>
      <c r="K14" s="198"/>
      <c r="L14" s="198"/>
      <c r="M14" s="198"/>
      <c r="N14" s="199"/>
      <c r="O14" s="200"/>
    </row>
    <row r="15" spans="1:15" ht="19.5" customHeight="1" x14ac:dyDescent="0.25">
      <c r="A15" s="68" t="s">
        <v>63</v>
      </c>
      <c r="B15" s="54">
        <v>50</v>
      </c>
      <c r="C15" s="59">
        <f>SUM(C9:C12)</f>
        <v>0</v>
      </c>
      <c r="D15" s="60">
        <f>SUM(D9:D12)</f>
        <v>0</v>
      </c>
      <c r="F15" s="154"/>
      <c r="G15" s="198"/>
      <c r="H15" s="198"/>
      <c r="I15" s="198"/>
      <c r="J15" s="198"/>
      <c r="K15" s="198"/>
      <c r="L15" s="198"/>
      <c r="M15" s="198"/>
      <c r="N15" s="199"/>
      <c r="O15" s="200"/>
    </row>
    <row r="16" spans="1:15" ht="15.75" customHeight="1" x14ac:dyDescent="0.25">
      <c r="A16" s="69"/>
      <c r="B16" s="70"/>
      <c r="C16" s="71"/>
      <c r="D16" s="72"/>
      <c r="F16" s="154"/>
      <c r="G16" s="198" t="s">
        <v>64</v>
      </c>
      <c r="H16" s="198"/>
      <c r="I16" s="198"/>
      <c r="J16" s="198"/>
      <c r="K16" s="198"/>
      <c r="L16" s="198"/>
      <c r="M16" s="198"/>
      <c r="N16" s="199" t="s">
        <v>65</v>
      </c>
      <c r="O16" s="200"/>
    </row>
    <row r="17" spans="1:15" ht="19.5" customHeight="1" x14ac:dyDescent="0.25">
      <c r="A17" s="40" t="s">
        <v>66</v>
      </c>
      <c r="B17" s="41"/>
      <c r="C17" s="73"/>
      <c r="D17" s="74"/>
      <c r="F17" s="154"/>
      <c r="G17" s="198"/>
      <c r="H17" s="198"/>
      <c r="I17" s="198"/>
      <c r="J17" s="198"/>
      <c r="K17" s="198"/>
      <c r="L17" s="198"/>
      <c r="M17" s="198"/>
      <c r="N17" s="199"/>
      <c r="O17" s="200"/>
    </row>
    <row r="18" spans="1:15" ht="17.25" customHeight="1" x14ac:dyDescent="0.25">
      <c r="A18" s="55" t="s">
        <v>67</v>
      </c>
      <c r="B18" s="54">
        <v>60</v>
      </c>
      <c r="C18" s="49"/>
      <c r="D18" s="50"/>
      <c r="F18" s="154"/>
      <c r="G18" s="198"/>
      <c r="H18" s="198"/>
      <c r="I18" s="198"/>
      <c r="J18" s="198"/>
      <c r="K18" s="198"/>
      <c r="L18" s="198"/>
      <c r="M18" s="198"/>
      <c r="N18" s="199"/>
      <c r="O18" s="200"/>
    </row>
    <row r="19" spans="1:15" ht="17.25" customHeight="1" x14ac:dyDescent="0.25">
      <c r="A19" s="75" t="s">
        <v>68</v>
      </c>
      <c r="B19" s="54">
        <v>70</v>
      </c>
      <c r="C19" s="49"/>
      <c r="D19" s="50"/>
      <c r="F19" s="154"/>
      <c r="G19" s="198"/>
      <c r="H19" s="198"/>
      <c r="I19" s="198"/>
      <c r="J19" s="198"/>
      <c r="K19" s="198"/>
      <c r="L19" s="198"/>
      <c r="M19" s="198"/>
      <c r="N19" s="199"/>
      <c r="O19" s="200"/>
    </row>
    <row r="20" spans="1:15" ht="15" customHeight="1" x14ac:dyDescent="0.25">
      <c r="A20" s="47" t="s">
        <v>69</v>
      </c>
      <c r="B20" s="54">
        <v>80</v>
      </c>
      <c r="C20" s="49"/>
      <c r="D20" s="50"/>
      <c r="F20" s="154"/>
      <c r="G20" s="198"/>
      <c r="H20" s="198"/>
      <c r="I20" s="198"/>
      <c r="J20" s="198"/>
      <c r="K20" s="198"/>
      <c r="L20" s="198"/>
      <c r="M20" s="198"/>
      <c r="N20" s="199"/>
      <c r="O20" s="200"/>
    </row>
    <row r="21" spans="1:15" ht="15" customHeight="1" x14ac:dyDescent="0.25">
      <c r="A21" s="47" t="s">
        <v>70</v>
      </c>
      <c r="B21" s="54">
        <v>90</v>
      </c>
      <c r="C21" s="49"/>
      <c r="D21" s="50"/>
      <c r="F21" s="154"/>
      <c r="G21" s="198"/>
      <c r="H21" s="198"/>
      <c r="I21" s="198"/>
      <c r="J21" s="198"/>
      <c r="K21" s="198"/>
      <c r="L21" s="198"/>
      <c r="M21" s="198"/>
      <c r="N21" s="199"/>
      <c r="O21" s="200"/>
    </row>
    <row r="22" spans="1:15" ht="15" customHeight="1" x14ac:dyDescent="0.25">
      <c r="A22" s="47" t="s">
        <v>71</v>
      </c>
      <c r="B22" s="54">
        <v>100</v>
      </c>
      <c r="C22" s="49"/>
      <c r="D22" s="50"/>
      <c r="F22" s="154"/>
      <c r="G22" s="198" t="s">
        <v>72</v>
      </c>
      <c r="H22" s="198"/>
      <c r="I22" s="198"/>
      <c r="J22" s="198"/>
      <c r="K22" s="198"/>
      <c r="L22" s="198"/>
      <c r="M22" s="198"/>
      <c r="N22" s="199" t="s">
        <v>73</v>
      </c>
      <c r="O22" s="200"/>
    </row>
    <row r="23" spans="1:15" ht="15.75" customHeight="1" x14ac:dyDescent="0.25">
      <c r="A23" s="47" t="s">
        <v>74</v>
      </c>
      <c r="B23" s="54">
        <v>110</v>
      </c>
      <c r="C23" s="49"/>
      <c r="D23" s="50"/>
      <c r="F23" s="154"/>
      <c r="G23" s="198"/>
      <c r="H23" s="198"/>
      <c r="I23" s="198"/>
      <c r="J23" s="198"/>
      <c r="K23" s="198"/>
      <c r="L23" s="198"/>
      <c r="M23" s="198"/>
      <c r="N23" s="199"/>
      <c r="O23" s="200"/>
    </row>
    <row r="24" spans="1:15" ht="15.75" customHeight="1" x14ac:dyDescent="0.25">
      <c r="A24" s="47" t="s">
        <v>75</v>
      </c>
      <c r="B24" s="54">
        <v>120</v>
      </c>
      <c r="C24" s="49"/>
      <c r="D24" s="50"/>
      <c r="F24" s="154"/>
      <c r="G24" s="198"/>
      <c r="H24" s="198"/>
      <c r="I24" s="198"/>
      <c r="J24" s="198"/>
      <c r="K24" s="198"/>
      <c r="L24" s="198"/>
      <c r="M24" s="198"/>
      <c r="N24" s="199"/>
      <c r="O24" s="200"/>
    </row>
    <row r="25" spans="1:15" ht="16.5" customHeight="1" x14ac:dyDescent="0.25">
      <c r="A25" s="47" t="s">
        <v>76</v>
      </c>
      <c r="B25" s="54">
        <v>130</v>
      </c>
      <c r="C25" s="49"/>
      <c r="D25" s="50"/>
      <c r="F25" s="154"/>
      <c r="G25" s="198"/>
      <c r="H25" s="198"/>
      <c r="I25" s="198"/>
      <c r="J25" s="198"/>
      <c r="K25" s="198"/>
      <c r="L25" s="198"/>
      <c r="M25" s="198"/>
      <c r="N25" s="199"/>
      <c r="O25" s="200"/>
    </row>
    <row r="26" spans="1:15" ht="15.75" customHeight="1" x14ac:dyDescent="0.25">
      <c r="A26" s="47" t="s">
        <v>77</v>
      </c>
      <c r="B26" s="54">
        <v>140</v>
      </c>
      <c r="C26" s="49"/>
      <c r="D26" s="50"/>
      <c r="F26" s="154"/>
      <c r="G26" s="198"/>
      <c r="H26" s="198"/>
      <c r="I26" s="198"/>
      <c r="J26" s="198"/>
      <c r="K26" s="198"/>
      <c r="L26" s="198"/>
      <c r="M26" s="198"/>
      <c r="N26" s="199"/>
      <c r="O26" s="200"/>
    </row>
    <row r="27" spans="1:15" ht="15.75" customHeight="1" x14ac:dyDescent="0.25">
      <c r="A27" s="47" t="s">
        <v>78</v>
      </c>
      <c r="B27" s="54">
        <v>150</v>
      </c>
      <c r="C27" s="49"/>
      <c r="D27" s="50"/>
      <c r="F27" s="154"/>
      <c r="G27" s="198" t="s">
        <v>79</v>
      </c>
      <c r="H27" s="198"/>
      <c r="I27" s="198"/>
      <c r="J27" s="198"/>
      <c r="K27" s="198"/>
      <c r="L27" s="198"/>
      <c r="M27" s="198"/>
      <c r="N27" s="199" t="s">
        <v>80</v>
      </c>
      <c r="O27" s="200"/>
    </row>
    <row r="28" spans="1:15" ht="15.75" customHeight="1" x14ac:dyDescent="0.25">
      <c r="A28" s="47" t="s">
        <v>81</v>
      </c>
      <c r="B28" s="54">
        <v>160</v>
      </c>
      <c r="C28" s="49"/>
      <c r="D28" s="50"/>
      <c r="F28" s="154"/>
      <c r="G28" s="198"/>
      <c r="H28" s="198"/>
      <c r="I28" s="198"/>
      <c r="J28" s="198"/>
      <c r="K28" s="198"/>
      <c r="L28" s="198"/>
      <c r="M28" s="198"/>
      <c r="N28" s="199"/>
      <c r="O28" s="200"/>
    </row>
    <row r="29" spans="1:15" ht="15.75" customHeight="1" x14ac:dyDescent="0.25">
      <c r="A29" s="58" t="s">
        <v>82</v>
      </c>
      <c r="B29" s="54">
        <v>170</v>
      </c>
      <c r="C29" s="59">
        <f>SUM(C30:C31)</f>
        <v>0</v>
      </c>
      <c r="D29" s="60">
        <f>SUM(D30:D31)</f>
        <v>0</v>
      </c>
      <c r="F29" s="154"/>
      <c r="G29" s="198"/>
      <c r="H29" s="198"/>
      <c r="I29" s="198"/>
      <c r="J29" s="198"/>
      <c r="K29" s="198"/>
      <c r="L29" s="198"/>
      <c r="M29" s="198"/>
      <c r="N29" s="199"/>
      <c r="O29" s="200"/>
    </row>
    <row r="30" spans="1:15" ht="15.75" customHeight="1" x14ac:dyDescent="0.25">
      <c r="A30" s="67"/>
      <c r="B30" s="54">
        <v>171</v>
      </c>
      <c r="C30" s="49"/>
      <c r="D30" s="50"/>
      <c r="F30" s="154"/>
      <c r="G30" s="198"/>
      <c r="H30" s="198"/>
      <c r="I30" s="198"/>
      <c r="J30" s="198"/>
      <c r="K30" s="198"/>
      <c r="L30" s="198"/>
      <c r="M30" s="198"/>
      <c r="N30" s="199"/>
      <c r="O30" s="200"/>
    </row>
    <row r="31" spans="1:15" ht="15.75" customHeight="1" x14ac:dyDescent="0.25">
      <c r="A31" s="67"/>
      <c r="B31" s="54">
        <v>172</v>
      </c>
      <c r="C31" s="49"/>
      <c r="D31" s="50"/>
      <c r="F31" s="154"/>
      <c r="G31" s="198"/>
      <c r="H31" s="198"/>
      <c r="I31" s="198"/>
      <c r="J31" s="198"/>
      <c r="K31" s="198"/>
      <c r="L31" s="198"/>
      <c r="M31" s="198"/>
      <c r="N31" s="199"/>
      <c r="O31" s="200"/>
    </row>
    <row r="32" spans="1:15" ht="21.75" customHeight="1" x14ac:dyDescent="0.25">
      <c r="A32" s="68" t="s">
        <v>83</v>
      </c>
      <c r="B32" s="54">
        <v>180</v>
      </c>
      <c r="C32" s="59">
        <f>SUM(C18:C29)</f>
        <v>0</v>
      </c>
      <c r="D32" s="60">
        <f>SUM(D18:D29)</f>
        <v>0</v>
      </c>
      <c r="F32" s="154"/>
      <c r="G32" s="198" t="s">
        <v>84</v>
      </c>
      <c r="H32" s="198"/>
      <c r="I32" s="198"/>
      <c r="J32" s="198"/>
      <c r="K32" s="198"/>
      <c r="L32" s="198"/>
      <c r="M32" s="198"/>
      <c r="N32" s="199" t="s">
        <v>85</v>
      </c>
      <c r="O32" s="200"/>
    </row>
    <row r="33" spans="1:15" ht="36.75" customHeight="1" thickBot="1" x14ac:dyDescent="0.3">
      <c r="A33" s="76" t="s">
        <v>86</v>
      </c>
      <c r="B33" s="77">
        <v>190</v>
      </c>
      <c r="C33" s="78">
        <f>C15+C32</f>
        <v>0</v>
      </c>
      <c r="D33" s="79">
        <f>D15+D32</f>
        <v>0</v>
      </c>
      <c r="F33" s="154"/>
      <c r="G33" s="198"/>
      <c r="H33" s="198"/>
      <c r="I33" s="198"/>
      <c r="J33" s="198"/>
      <c r="K33" s="198"/>
      <c r="L33" s="198"/>
      <c r="M33" s="198"/>
      <c r="N33" s="199"/>
      <c r="O33" s="200"/>
    </row>
    <row r="34" spans="1:15" ht="25.5" customHeight="1" thickBot="1" x14ac:dyDescent="0.3">
      <c r="A34" s="207"/>
      <c r="B34" s="207"/>
      <c r="C34" s="207"/>
      <c r="D34" s="207"/>
      <c r="F34" s="154"/>
      <c r="G34" s="198"/>
      <c r="H34" s="198"/>
      <c r="I34" s="198"/>
      <c r="J34" s="198"/>
      <c r="K34" s="198"/>
      <c r="L34" s="198"/>
      <c r="M34" s="198"/>
      <c r="N34" s="199"/>
      <c r="O34" s="200"/>
    </row>
    <row r="35" spans="1:15" ht="43.5" customHeight="1" x14ac:dyDescent="0.25">
      <c r="A35" s="32" t="s">
        <v>87</v>
      </c>
      <c r="B35" s="33" t="s">
        <v>44</v>
      </c>
      <c r="C35" s="33" t="s">
        <v>45</v>
      </c>
      <c r="D35" s="34" t="s">
        <v>46</v>
      </c>
      <c r="F35" s="154" t="s">
        <v>88</v>
      </c>
      <c r="G35" s="198" t="s">
        <v>89</v>
      </c>
      <c r="H35" s="198"/>
      <c r="I35" s="198"/>
      <c r="J35" s="198"/>
      <c r="K35" s="198"/>
      <c r="L35" s="198"/>
      <c r="M35" s="198"/>
      <c r="N35" s="199" t="s">
        <v>90</v>
      </c>
      <c r="O35" s="200"/>
    </row>
    <row r="36" spans="1:15" ht="19.5" customHeight="1" x14ac:dyDescent="0.25">
      <c r="A36" s="40" t="s">
        <v>91</v>
      </c>
      <c r="B36" s="41"/>
      <c r="C36" s="42"/>
      <c r="D36" s="43"/>
      <c r="F36" s="154"/>
      <c r="G36" s="198"/>
      <c r="H36" s="198"/>
      <c r="I36" s="198"/>
      <c r="J36" s="198"/>
      <c r="K36" s="198"/>
      <c r="L36" s="198"/>
      <c r="M36" s="198"/>
      <c r="N36" s="199"/>
      <c r="O36" s="200"/>
    </row>
    <row r="37" spans="1:15" ht="27" customHeight="1" x14ac:dyDescent="0.25">
      <c r="A37" s="47" t="s">
        <v>92</v>
      </c>
      <c r="B37" s="54">
        <v>200</v>
      </c>
      <c r="C37" s="49"/>
      <c r="D37" s="80"/>
      <c r="F37" s="154"/>
      <c r="G37" s="198" t="s">
        <v>93</v>
      </c>
      <c r="H37" s="198"/>
      <c r="I37" s="198"/>
      <c r="J37" s="198"/>
      <c r="K37" s="198"/>
      <c r="L37" s="198"/>
      <c r="M37" s="198"/>
      <c r="N37" s="199" t="s">
        <v>94</v>
      </c>
      <c r="O37" s="200"/>
    </row>
    <row r="38" spans="1:15" s="39" customFormat="1" ht="15.75" customHeight="1" x14ac:dyDescent="0.25">
      <c r="A38" s="47" t="s">
        <v>95</v>
      </c>
      <c r="B38" s="54">
        <v>210</v>
      </c>
      <c r="C38" s="49"/>
      <c r="D38" s="50"/>
      <c r="E38" s="35"/>
      <c r="F38" s="154"/>
      <c r="G38" s="198"/>
      <c r="H38" s="198"/>
      <c r="I38" s="198"/>
      <c r="J38" s="198"/>
      <c r="K38" s="198"/>
      <c r="L38" s="198"/>
      <c r="M38" s="198"/>
      <c r="N38" s="199"/>
      <c r="O38" s="200"/>
    </row>
    <row r="39" spans="1:15" ht="15" customHeight="1" x14ac:dyDescent="0.25">
      <c r="A39" s="47" t="s">
        <v>96</v>
      </c>
      <c r="B39" s="54">
        <v>220</v>
      </c>
      <c r="C39" s="49"/>
      <c r="D39" s="50"/>
      <c r="F39" s="154"/>
      <c r="G39" s="198"/>
      <c r="H39" s="198"/>
      <c r="I39" s="198"/>
      <c r="J39" s="198"/>
      <c r="K39" s="198"/>
      <c r="L39" s="198"/>
      <c r="M39" s="198"/>
      <c r="N39" s="199"/>
      <c r="O39" s="200"/>
    </row>
    <row r="40" spans="1:15" ht="16.5" customHeight="1" x14ac:dyDescent="0.25">
      <c r="A40" s="55" t="s">
        <v>97</v>
      </c>
      <c r="B40" s="54">
        <v>230</v>
      </c>
      <c r="C40" s="49"/>
      <c r="D40" s="81"/>
      <c r="F40" s="154"/>
      <c r="G40" s="198" t="s">
        <v>98</v>
      </c>
      <c r="H40" s="198"/>
      <c r="I40" s="198"/>
      <c r="J40" s="198"/>
      <c r="K40" s="198"/>
      <c r="L40" s="198"/>
      <c r="M40" s="198"/>
      <c r="N40" s="199" t="s">
        <v>99</v>
      </c>
      <c r="O40" s="200"/>
    </row>
    <row r="41" spans="1:15" ht="15" customHeight="1" x14ac:dyDescent="0.25">
      <c r="A41" s="47" t="s">
        <v>100</v>
      </c>
      <c r="B41" s="54">
        <v>240</v>
      </c>
      <c r="C41" s="49"/>
      <c r="D41" s="50"/>
      <c r="F41" s="154"/>
      <c r="G41" s="198"/>
      <c r="H41" s="198"/>
      <c r="I41" s="198"/>
      <c r="J41" s="198"/>
      <c r="K41" s="198"/>
      <c r="L41" s="198"/>
      <c r="M41" s="198"/>
      <c r="N41" s="199"/>
      <c r="O41" s="200"/>
    </row>
    <row r="42" spans="1:15" ht="15.75" customHeight="1" x14ac:dyDescent="0.25">
      <c r="A42" s="82" t="s">
        <v>101</v>
      </c>
      <c r="B42" s="54">
        <v>250</v>
      </c>
      <c r="C42" s="83">
        <f>C43+C44</f>
        <v>0</v>
      </c>
      <c r="D42" s="84">
        <f>D43+D44</f>
        <v>0</v>
      </c>
      <c r="F42" s="154"/>
      <c r="G42" s="198"/>
      <c r="H42" s="198"/>
      <c r="I42" s="198"/>
      <c r="J42" s="198"/>
      <c r="K42" s="198"/>
      <c r="L42" s="198"/>
      <c r="M42" s="198"/>
      <c r="N42" s="199"/>
      <c r="O42" s="200"/>
    </row>
    <row r="43" spans="1:15" ht="13.5" customHeight="1" x14ac:dyDescent="0.25">
      <c r="A43" s="67"/>
      <c r="B43" s="54">
        <v>251</v>
      </c>
      <c r="C43" s="49"/>
      <c r="D43" s="50"/>
      <c r="F43" s="154"/>
      <c r="G43" s="198"/>
      <c r="H43" s="198"/>
      <c r="I43" s="198"/>
      <c r="J43" s="198"/>
      <c r="K43" s="198"/>
      <c r="L43" s="198"/>
      <c r="M43" s="198"/>
      <c r="N43" s="199"/>
      <c r="O43" s="200"/>
    </row>
    <row r="44" spans="1:15" ht="13.5" customHeight="1" x14ac:dyDescent="0.25">
      <c r="A44" s="67"/>
      <c r="B44" s="54">
        <v>252</v>
      </c>
      <c r="C44" s="49"/>
      <c r="D44" s="85"/>
      <c r="F44" s="154"/>
      <c r="G44" s="198"/>
      <c r="H44" s="198"/>
      <c r="I44" s="198"/>
      <c r="J44" s="198"/>
      <c r="K44" s="198"/>
      <c r="L44" s="198"/>
      <c r="M44" s="198"/>
      <c r="N44" s="199"/>
      <c r="O44" s="200"/>
    </row>
    <row r="45" spans="1:15" ht="16.5" customHeight="1" x14ac:dyDescent="0.25">
      <c r="A45" s="68" t="s">
        <v>102</v>
      </c>
      <c r="B45" s="54">
        <v>260</v>
      </c>
      <c r="C45" s="59">
        <f>SUM(C37:C42)</f>
        <v>0</v>
      </c>
      <c r="D45" s="60">
        <f>SUM(D37:D42)</f>
        <v>0</v>
      </c>
      <c r="F45" s="154"/>
      <c r="G45" s="198"/>
      <c r="H45" s="198"/>
      <c r="I45" s="198"/>
      <c r="J45" s="198"/>
      <c r="K45" s="198"/>
      <c r="L45" s="198"/>
      <c r="M45" s="198"/>
      <c r="N45" s="199"/>
      <c r="O45" s="200"/>
    </row>
    <row r="46" spans="1:15" ht="15" customHeight="1" x14ac:dyDescent="0.25">
      <c r="A46" s="69"/>
      <c r="B46" s="70"/>
      <c r="C46" s="86"/>
      <c r="D46" s="87"/>
      <c r="F46" s="154"/>
      <c r="G46" s="198"/>
      <c r="H46" s="198"/>
      <c r="I46" s="198"/>
      <c r="J46" s="198"/>
      <c r="K46" s="198"/>
      <c r="L46" s="198"/>
      <c r="M46" s="198"/>
      <c r="N46" s="199"/>
      <c r="O46" s="200"/>
    </row>
    <row r="47" spans="1:15" ht="20.25" customHeight="1" x14ac:dyDescent="0.25">
      <c r="A47" s="40" t="s">
        <v>103</v>
      </c>
      <c r="B47" s="41"/>
      <c r="C47" s="42"/>
      <c r="D47" s="43"/>
      <c r="F47" s="154"/>
      <c r="G47" s="198" t="s">
        <v>104</v>
      </c>
      <c r="H47" s="198"/>
      <c r="I47" s="198"/>
      <c r="J47" s="198"/>
      <c r="K47" s="198"/>
      <c r="L47" s="198"/>
      <c r="M47" s="198"/>
      <c r="N47" s="199" t="s">
        <v>105</v>
      </c>
      <c r="O47" s="208"/>
    </row>
    <row r="48" spans="1:15" ht="15" customHeight="1" x14ac:dyDescent="0.25">
      <c r="A48" s="55" t="s">
        <v>106</v>
      </c>
      <c r="B48" s="54">
        <v>270</v>
      </c>
      <c r="C48" s="49"/>
      <c r="D48" s="50"/>
      <c r="F48" s="154"/>
      <c r="G48" s="198"/>
      <c r="H48" s="198"/>
      <c r="I48" s="198"/>
      <c r="J48" s="198"/>
      <c r="K48" s="198"/>
      <c r="L48" s="198"/>
      <c r="M48" s="198"/>
      <c r="N48" s="199"/>
      <c r="O48" s="208"/>
    </row>
    <row r="49" spans="1:15" ht="13.5" customHeight="1" x14ac:dyDescent="0.25">
      <c r="A49" s="47" t="s">
        <v>107</v>
      </c>
      <c r="B49" s="54">
        <v>280</v>
      </c>
      <c r="C49" s="49"/>
      <c r="D49" s="50"/>
      <c r="F49" s="154"/>
      <c r="G49" s="198"/>
      <c r="H49" s="198"/>
      <c r="I49" s="198"/>
      <c r="J49" s="198"/>
      <c r="K49" s="198"/>
      <c r="L49" s="198"/>
      <c r="M49" s="198"/>
      <c r="N49" s="199"/>
      <c r="O49" s="208"/>
    </row>
    <row r="50" spans="1:15" ht="13.5" customHeight="1" x14ac:dyDescent="0.25">
      <c r="A50" s="47" t="s">
        <v>108</v>
      </c>
      <c r="B50" s="54">
        <v>290</v>
      </c>
      <c r="C50" s="49"/>
      <c r="D50" s="50"/>
      <c r="F50" s="154"/>
      <c r="G50" s="198"/>
      <c r="H50" s="198"/>
      <c r="I50" s="198"/>
      <c r="J50" s="198"/>
      <c r="K50" s="198"/>
      <c r="L50" s="198"/>
      <c r="M50" s="198"/>
      <c r="N50" s="199"/>
      <c r="O50" s="208"/>
    </row>
    <row r="51" spans="1:15" ht="14.25" x14ac:dyDescent="0.25">
      <c r="A51" s="82" t="s">
        <v>109</v>
      </c>
      <c r="B51" s="54">
        <v>300</v>
      </c>
      <c r="C51" s="83">
        <f>SUM(C52:C53)</f>
        <v>0</v>
      </c>
      <c r="D51" s="84">
        <f>SUM(D52:D53)</f>
        <v>0</v>
      </c>
      <c r="F51" s="154"/>
      <c r="G51" s="198"/>
      <c r="H51" s="198"/>
      <c r="I51" s="198"/>
      <c r="J51" s="198"/>
      <c r="K51" s="198"/>
      <c r="L51" s="198"/>
      <c r="M51" s="198"/>
      <c r="N51" s="199"/>
      <c r="O51" s="208"/>
    </row>
    <row r="52" spans="1:15" ht="15" customHeight="1" x14ac:dyDescent="0.25">
      <c r="A52" s="67" t="s">
        <v>110</v>
      </c>
      <c r="B52" s="54">
        <v>301</v>
      </c>
      <c r="C52" s="49"/>
      <c r="D52" s="50"/>
      <c r="F52" s="154"/>
      <c r="G52" s="198"/>
      <c r="H52" s="198"/>
      <c r="I52" s="198"/>
      <c r="J52" s="198"/>
      <c r="K52" s="198"/>
      <c r="L52" s="198"/>
      <c r="M52" s="198"/>
      <c r="N52" s="199"/>
      <c r="O52" s="208"/>
    </row>
    <row r="53" spans="1:15" ht="15" customHeight="1" x14ac:dyDescent="0.25">
      <c r="A53" s="67"/>
      <c r="B53" s="54">
        <v>302</v>
      </c>
      <c r="C53" s="49"/>
      <c r="D53" s="50"/>
      <c r="F53" s="154"/>
      <c r="G53" s="198"/>
      <c r="H53" s="198"/>
      <c r="I53" s="198"/>
      <c r="J53" s="198"/>
      <c r="K53" s="198"/>
      <c r="L53" s="198"/>
      <c r="M53" s="198"/>
      <c r="N53" s="199"/>
      <c r="O53" s="208"/>
    </row>
    <row r="54" spans="1:15" ht="15.75" customHeight="1" x14ac:dyDescent="0.25">
      <c r="A54" s="68" t="s">
        <v>111</v>
      </c>
      <c r="B54" s="54">
        <v>310</v>
      </c>
      <c r="C54" s="59">
        <f>SUM(C48:C51)</f>
        <v>0</v>
      </c>
      <c r="D54" s="60">
        <f>SUM(D48:D51)</f>
        <v>0</v>
      </c>
      <c r="F54" s="159">
        <v>3</v>
      </c>
      <c r="G54" s="198" t="s">
        <v>112</v>
      </c>
      <c r="H54" s="198"/>
      <c r="I54" s="198"/>
      <c r="J54" s="198"/>
      <c r="K54" s="198"/>
      <c r="L54" s="198"/>
      <c r="M54" s="198"/>
      <c r="N54" s="199" t="s">
        <v>113</v>
      </c>
      <c r="O54" s="210">
        <f>SUM(O62:O92)</f>
        <v>0</v>
      </c>
    </row>
    <row r="55" spans="1:15" ht="13.5" customHeight="1" x14ac:dyDescent="0.25">
      <c r="A55" s="69"/>
      <c r="B55" s="70"/>
      <c r="C55" s="86"/>
      <c r="D55" s="87"/>
      <c r="F55" s="209"/>
      <c r="G55" s="198"/>
      <c r="H55" s="198"/>
      <c r="I55" s="198"/>
      <c r="J55" s="198"/>
      <c r="K55" s="198"/>
      <c r="L55" s="198"/>
      <c r="M55" s="198"/>
      <c r="N55" s="199"/>
      <c r="O55" s="210"/>
    </row>
    <row r="56" spans="1:15" ht="20.25" customHeight="1" x14ac:dyDescent="0.25">
      <c r="A56" s="40" t="s">
        <v>114</v>
      </c>
      <c r="B56" s="41"/>
      <c r="C56" s="42"/>
      <c r="D56" s="43"/>
      <c r="F56" s="209"/>
      <c r="G56" s="198"/>
      <c r="H56" s="198"/>
      <c r="I56" s="198"/>
      <c r="J56" s="198"/>
      <c r="K56" s="198"/>
      <c r="L56" s="198"/>
      <c r="M56" s="198"/>
      <c r="N56" s="199"/>
      <c r="O56" s="210"/>
    </row>
    <row r="57" spans="1:15" ht="15" customHeight="1" x14ac:dyDescent="0.25">
      <c r="A57" s="55" t="s">
        <v>115</v>
      </c>
      <c r="B57" s="54">
        <v>320</v>
      </c>
      <c r="C57" s="56"/>
      <c r="D57" s="85"/>
      <c r="F57" s="209"/>
      <c r="G57" s="198"/>
      <c r="H57" s="198"/>
      <c r="I57" s="198"/>
      <c r="J57" s="198"/>
      <c r="K57" s="198"/>
      <c r="L57" s="198"/>
      <c r="M57" s="198"/>
      <c r="N57" s="199"/>
      <c r="O57" s="210"/>
    </row>
    <row r="58" spans="1:15" ht="15" customHeight="1" x14ac:dyDescent="0.25">
      <c r="A58" s="47" t="s">
        <v>116</v>
      </c>
      <c r="B58" s="54">
        <v>330</v>
      </c>
      <c r="C58" s="56"/>
      <c r="D58" s="85"/>
      <c r="F58" s="209"/>
      <c r="G58" s="198"/>
      <c r="H58" s="198"/>
      <c r="I58" s="198"/>
      <c r="J58" s="198"/>
      <c r="K58" s="198"/>
      <c r="L58" s="198"/>
      <c r="M58" s="198"/>
      <c r="N58" s="199"/>
      <c r="O58" s="210"/>
    </row>
    <row r="59" spans="1:15" ht="15" customHeight="1" x14ac:dyDescent="0.25">
      <c r="A59" s="47" t="s">
        <v>117</v>
      </c>
      <c r="B59" s="54">
        <v>340</v>
      </c>
      <c r="C59" s="49"/>
      <c r="D59" s="50"/>
      <c r="F59" s="209"/>
      <c r="G59" s="198"/>
      <c r="H59" s="198"/>
      <c r="I59" s="198"/>
      <c r="J59" s="198"/>
      <c r="K59" s="198"/>
      <c r="L59" s="198"/>
      <c r="M59" s="198"/>
      <c r="N59" s="199"/>
      <c r="O59" s="210"/>
    </row>
    <row r="60" spans="1:15" ht="15" customHeight="1" x14ac:dyDescent="0.25">
      <c r="A60" s="47" t="s">
        <v>118</v>
      </c>
      <c r="B60" s="54">
        <v>350</v>
      </c>
      <c r="C60" s="49"/>
      <c r="D60" s="50"/>
      <c r="F60" s="209"/>
      <c r="G60" s="198"/>
      <c r="H60" s="198"/>
      <c r="I60" s="198"/>
      <c r="J60" s="198"/>
      <c r="K60" s="198"/>
      <c r="L60" s="198"/>
      <c r="M60" s="198"/>
      <c r="N60" s="199"/>
      <c r="O60" s="210"/>
    </row>
    <row r="61" spans="1:15" ht="15" customHeight="1" x14ac:dyDescent="0.25">
      <c r="A61" s="47" t="s">
        <v>119</v>
      </c>
      <c r="B61" s="54">
        <v>360</v>
      </c>
      <c r="C61" s="49"/>
      <c r="D61" s="50"/>
      <c r="F61" s="209"/>
      <c r="G61" s="198"/>
      <c r="H61" s="198"/>
      <c r="I61" s="198"/>
      <c r="J61" s="198"/>
      <c r="K61" s="198"/>
      <c r="L61" s="198"/>
      <c r="M61" s="198"/>
      <c r="N61" s="199"/>
      <c r="O61" s="210"/>
    </row>
    <row r="62" spans="1:15" ht="25.5" customHeight="1" x14ac:dyDescent="0.25">
      <c r="A62" s="47" t="s">
        <v>120</v>
      </c>
      <c r="B62" s="54">
        <v>370</v>
      </c>
      <c r="C62" s="49"/>
      <c r="D62" s="50"/>
      <c r="F62" s="154"/>
      <c r="G62" s="198" t="s">
        <v>121</v>
      </c>
      <c r="H62" s="198"/>
      <c r="I62" s="198"/>
      <c r="J62" s="198"/>
      <c r="K62" s="198"/>
      <c r="L62" s="198"/>
      <c r="M62" s="198"/>
      <c r="N62" s="199" t="s">
        <v>122</v>
      </c>
      <c r="O62" s="200"/>
    </row>
    <row r="63" spans="1:15" ht="25.5" customHeight="1" x14ac:dyDescent="0.25">
      <c r="A63" s="47" t="s">
        <v>123</v>
      </c>
      <c r="B63" s="54">
        <v>380</v>
      </c>
      <c r="C63" s="49"/>
      <c r="D63" s="50"/>
      <c r="F63" s="154"/>
      <c r="G63" s="198"/>
      <c r="H63" s="198"/>
      <c r="I63" s="198"/>
      <c r="J63" s="198"/>
      <c r="K63" s="198"/>
      <c r="L63" s="198"/>
      <c r="M63" s="198"/>
      <c r="N63" s="199"/>
      <c r="O63" s="200"/>
    </row>
    <row r="64" spans="1:15" ht="15" customHeight="1" x14ac:dyDescent="0.25">
      <c r="A64" s="47" t="s">
        <v>124</v>
      </c>
      <c r="B64" s="54">
        <v>390</v>
      </c>
      <c r="C64" s="49"/>
      <c r="D64" s="50"/>
      <c r="F64" s="154"/>
      <c r="G64" s="198"/>
      <c r="H64" s="198"/>
      <c r="I64" s="198"/>
      <c r="J64" s="198"/>
      <c r="K64" s="198"/>
      <c r="L64" s="198"/>
      <c r="M64" s="198"/>
      <c r="N64" s="199"/>
      <c r="O64" s="200"/>
    </row>
    <row r="65" spans="1:15" ht="13.5" customHeight="1" x14ac:dyDescent="0.25">
      <c r="A65" s="47" t="s">
        <v>125</v>
      </c>
      <c r="B65" s="54">
        <v>400</v>
      </c>
      <c r="C65" s="49"/>
      <c r="D65" s="50"/>
      <c r="F65" s="154"/>
      <c r="G65" s="198"/>
      <c r="H65" s="198"/>
      <c r="I65" s="198"/>
      <c r="J65" s="198"/>
      <c r="K65" s="198"/>
      <c r="L65" s="198"/>
      <c r="M65" s="198"/>
      <c r="N65" s="199"/>
      <c r="O65" s="200"/>
    </row>
    <row r="66" spans="1:15" ht="15" customHeight="1" x14ac:dyDescent="0.25">
      <c r="A66" s="47" t="s">
        <v>126</v>
      </c>
      <c r="B66" s="54">
        <v>410</v>
      </c>
      <c r="C66" s="49"/>
      <c r="D66" s="50"/>
      <c r="F66" s="154"/>
      <c r="G66" s="198" t="s">
        <v>127</v>
      </c>
      <c r="H66" s="198"/>
      <c r="I66" s="198"/>
      <c r="J66" s="198"/>
      <c r="K66" s="198"/>
      <c r="L66" s="198"/>
      <c r="M66" s="198"/>
      <c r="N66" s="199" t="s">
        <v>128</v>
      </c>
      <c r="O66" s="200"/>
    </row>
    <row r="67" spans="1:15" ht="15" customHeight="1" x14ac:dyDescent="0.25">
      <c r="A67" s="82" t="s">
        <v>129</v>
      </c>
      <c r="B67" s="54">
        <v>420</v>
      </c>
      <c r="C67" s="59">
        <f>SUM(C68:C69)</f>
        <v>0</v>
      </c>
      <c r="D67" s="60">
        <f>SUM(D68:D69)</f>
        <v>0</v>
      </c>
      <c r="F67" s="154"/>
      <c r="G67" s="198"/>
      <c r="H67" s="198"/>
      <c r="I67" s="198"/>
      <c r="J67" s="198"/>
      <c r="K67" s="198"/>
      <c r="L67" s="198"/>
      <c r="M67" s="198"/>
      <c r="N67" s="199"/>
      <c r="O67" s="200"/>
    </row>
    <row r="68" spans="1:15" ht="15" customHeight="1" x14ac:dyDescent="0.25">
      <c r="A68" s="67"/>
      <c r="B68" s="41">
        <v>421</v>
      </c>
      <c r="C68" s="65"/>
      <c r="D68" s="66"/>
      <c r="F68" s="154"/>
      <c r="G68" s="198"/>
      <c r="H68" s="198"/>
      <c r="I68" s="198"/>
      <c r="J68" s="198"/>
      <c r="K68" s="198"/>
      <c r="L68" s="198"/>
      <c r="M68" s="198"/>
      <c r="N68" s="199"/>
      <c r="O68" s="200"/>
    </row>
    <row r="69" spans="1:15" ht="15" customHeight="1" x14ac:dyDescent="0.25">
      <c r="A69" s="67"/>
      <c r="B69" s="41">
        <v>422</v>
      </c>
      <c r="C69" s="65"/>
      <c r="D69" s="66"/>
      <c r="F69" s="154"/>
      <c r="G69" s="198"/>
      <c r="H69" s="198"/>
      <c r="I69" s="198"/>
      <c r="J69" s="198"/>
      <c r="K69" s="198"/>
      <c r="L69" s="198"/>
      <c r="M69" s="198"/>
      <c r="N69" s="199"/>
      <c r="O69" s="200"/>
    </row>
    <row r="70" spans="1:15" ht="21.75" customHeight="1" x14ac:dyDescent="0.25">
      <c r="A70" s="68" t="s">
        <v>130</v>
      </c>
      <c r="B70" s="41">
        <v>430</v>
      </c>
      <c r="C70" s="59">
        <f>SUM(C57:C67)</f>
        <v>0</v>
      </c>
      <c r="D70" s="60">
        <f>SUM(D57:D67)</f>
        <v>0</v>
      </c>
      <c r="F70" s="154"/>
      <c r="G70" s="198" t="s">
        <v>131</v>
      </c>
      <c r="H70" s="211"/>
      <c r="I70" s="211"/>
      <c r="J70" s="211"/>
      <c r="K70" s="211"/>
      <c r="L70" s="211"/>
      <c r="M70" s="211"/>
      <c r="N70" s="199" t="s">
        <v>132</v>
      </c>
      <c r="O70" s="200"/>
    </row>
    <row r="71" spans="1:15" ht="33" customHeight="1" thickBot="1" x14ac:dyDescent="0.3">
      <c r="A71" s="76" t="s">
        <v>86</v>
      </c>
      <c r="B71" s="89">
        <v>440</v>
      </c>
      <c r="C71" s="90">
        <f>C45+C54+C70</f>
        <v>0</v>
      </c>
      <c r="D71" s="91">
        <f>D45+D54+D70</f>
        <v>0</v>
      </c>
      <c r="F71" s="154"/>
      <c r="G71" s="211"/>
      <c r="H71" s="211"/>
      <c r="I71" s="211"/>
      <c r="J71" s="211"/>
      <c r="K71" s="211"/>
      <c r="L71" s="211"/>
      <c r="M71" s="211"/>
      <c r="N71" s="199"/>
      <c r="O71" s="200"/>
    </row>
    <row r="72" spans="1:15" ht="53.25" customHeight="1" x14ac:dyDescent="0.25">
      <c r="A72" s="92"/>
      <c r="B72" s="93"/>
      <c r="C72" s="94"/>
      <c r="D72" s="94"/>
      <c r="F72" s="154"/>
      <c r="G72" s="211"/>
      <c r="H72" s="211"/>
      <c r="I72" s="211"/>
      <c r="J72" s="211"/>
      <c r="K72" s="211"/>
      <c r="L72" s="211"/>
      <c r="M72" s="211"/>
      <c r="N72" s="199"/>
      <c r="O72" s="200"/>
    </row>
    <row r="73" spans="1:15" ht="21" customHeight="1" x14ac:dyDescent="0.25">
      <c r="A73" s="212" t="s">
        <v>133</v>
      </c>
      <c r="B73" s="212"/>
      <c r="C73" s="212"/>
      <c r="D73" s="212"/>
      <c r="F73" s="154"/>
      <c r="G73" s="198" t="s">
        <v>134</v>
      </c>
      <c r="H73" s="198"/>
      <c r="I73" s="198"/>
      <c r="J73" s="198"/>
      <c r="K73" s="198"/>
      <c r="L73" s="198"/>
      <c r="M73" s="198"/>
      <c r="N73" s="199" t="s">
        <v>135</v>
      </c>
      <c r="O73" s="200"/>
    </row>
    <row r="74" spans="1:15" ht="27" customHeight="1" thickBot="1" x14ac:dyDescent="0.3">
      <c r="A74" s="191" t="s">
        <v>185</v>
      </c>
      <c r="B74" s="191"/>
      <c r="C74" s="191"/>
      <c r="D74" s="191"/>
      <c r="F74" s="154"/>
      <c r="G74" s="198"/>
      <c r="H74" s="198"/>
      <c r="I74" s="198"/>
      <c r="J74" s="198"/>
      <c r="K74" s="198"/>
      <c r="L74" s="198"/>
      <c r="M74" s="198"/>
      <c r="N74" s="199"/>
      <c r="O74" s="200"/>
    </row>
    <row r="75" spans="1:15" ht="33.75" customHeight="1" x14ac:dyDescent="0.25">
      <c r="A75" s="95" t="s">
        <v>47</v>
      </c>
      <c r="B75" s="33" t="s">
        <v>44</v>
      </c>
      <c r="C75" s="33" t="s">
        <v>136</v>
      </c>
      <c r="D75" s="34" t="s">
        <v>137</v>
      </c>
      <c r="F75" s="154"/>
      <c r="G75" s="198"/>
      <c r="H75" s="198"/>
      <c r="I75" s="198"/>
      <c r="J75" s="198"/>
      <c r="K75" s="198"/>
      <c r="L75" s="198"/>
      <c r="M75" s="198"/>
      <c r="N75" s="199"/>
      <c r="O75" s="200"/>
    </row>
    <row r="76" spans="1:15" ht="15" customHeight="1" x14ac:dyDescent="0.25">
      <c r="A76" s="96">
        <v>1</v>
      </c>
      <c r="B76" s="97">
        <v>2</v>
      </c>
      <c r="C76" s="98">
        <v>3</v>
      </c>
      <c r="D76" s="99">
        <v>4</v>
      </c>
      <c r="F76" s="154"/>
      <c r="G76" s="198"/>
      <c r="H76" s="198"/>
      <c r="I76" s="198"/>
      <c r="J76" s="198"/>
      <c r="K76" s="198"/>
      <c r="L76" s="198"/>
      <c r="M76" s="198"/>
      <c r="N76" s="199"/>
      <c r="O76" s="200"/>
    </row>
    <row r="77" spans="1:15" ht="28.5" customHeight="1" x14ac:dyDescent="0.25">
      <c r="A77" s="82" t="s">
        <v>138</v>
      </c>
      <c r="B77" s="100" t="s">
        <v>53</v>
      </c>
      <c r="C77" s="83">
        <f>C78+C79</f>
        <v>0</v>
      </c>
      <c r="D77" s="84">
        <f>D78+D79</f>
        <v>0</v>
      </c>
      <c r="F77" s="154"/>
      <c r="G77" s="198"/>
      <c r="H77" s="198"/>
      <c r="I77" s="198"/>
      <c r="J77" s="198"/>
      <c r="K77" s="198"/>
      <c r="L77" s="198"/>
      <c r="M77" s="198"/>
      <c r="N77" s="199"/>
      <c r="O77" s="200"/>
    </row>
    <row r="78" spans="1:15" ht="27" x14ac:dyDescent="0.25">
      <c r="A78" s="47" t="s">
        <v>139</v>
      </c>
      <c r="B78" s="100" t="s">
        <v>140</v>
      </c>
      <c r="C78" s="49"/>
      <c r="D78" s="101"/>
      <c r="F78" s="154"/>
      <c r="G78" s="198"/>
      <c r="H78" s="198"/>
      <c r="I78" s="198"/>
      <c r="J78" s="198"/>
      <c r="K78" s="198"/>
      <c r="L78" s="198"/>
      <c r="M78" s="198"/>
      <c r="N78" s="199"/>
      <c r="O78" s="200"/>
    </row>
    <row r="79" spans="1:15" ht="15.75" customHeight="1" x14ac:dyDescent="0.25">
      <c r="A79" s="47" t="s">
        <v>141</v>
      </c>
      <c r="B79" s="100" t="s">
        <v>142</v>
      </c>
      <c r="C79" s="49"/>
      <c r="D79" s="101"/>
      <c r="F79" s="154"/>
      <c r="G79" s="198"/>
      <c r="H79" s="198"/>
      <c r="I79" s="198"/>
      <c r="J79" s="198"/>
      <c r="K79" s="198"/>
      <c r="L79" s="198"/>
      <c r="M79" s="198"/>
      <c r="N79" s="199"/>
      <c r="O79" s="200"/>
    </row>
    <row r="80" spans="1:15" ht="27" x14ac:dyDescent="0.25">
      <c r="A80" s="47" t="s">
        <v>143</v>
      </c>
      <c r="B80" s="100" t="s">
        <v>56</v>
      </c>
      <c r="C80" s="49"/>
      <c r="D80" s="50"/>
      <c r="F80" s="154"/>
      <c r="G80" s="198"/>
      <c r="H80" s="198"/>
      <c r="I80" s="198"/>
      <c r="J80" s="198"/>
      <c r="K80" s="198"/>
      <c r="L80" s="198"/>
      <c r="M80" s="198"/>
      <c r="N80" s="199"/>
      <c r="O80" s="200"/>
    </row>
    <row r="81" spans="1:15" ht="15.75" customHeight="1" x14ac:dyDescent="0.25">
      <c r="A81" s="82" t="s">
        <v>144</v>
      </c>
      <c r="B81" s="100" t="s">
        <v>113</v>
      </c>
      <c r="C81" s="59">
        <f>C77-C80</f>
        <v>0</v>
      </c>
      <c r="D81" s="60">
        <f>D77-D80</f>
        <v>0</v>
      </c>
      <c r="F81" s="154"/>
      <c r="G81" s="198"/>
      <c r="H81" s="198"/>
      <c r="I81" s="198"/>
      <c r="J81" s="198"/>
      <c r="K81" s="198"/>
      <c r="L81" s="198"/>
      <c r="M81" s="198"/>
      <c r="N81" s="199"/>
      <c r="O81" s="200"/>
    </row>
    <row r="82" spans="1:15" ht="17.25" customHeight="1" x14ac:dyDescent="0.25">
      <c r="A82" s="47" t="s">
        <v>145</v>
      </c>
      <c r="B82" s="100" t="s">
        <v>146</v>
      </c>
      <c r="C82" s="49"/>
      <c r="D82" s="50"/>
      <c r="F82" s="154"/>
      <c r="G82" s="198"/>
      <c r="H82" s="198"/>
      <c r="I82" s="198"/>
      <c r="J82" s="198"/>
      <c r="K82" s="198"/>
      <c r="L82" s="198"/>
      <c r="M82" s="198"/>
      <c r="N82" s="199"/>
      <c r="O82" s="200"/>
    </row>
    <row r="83" spans="1:15" ht="16.5" customHeight="1" x14ac:dyDescent="0.25">
      <c r="A83" s="47" t="s">
        <v>147</v>
      </c>
      <c r="B83" s="100" t="s">
        <v>148</v>
      </c>
      <c r="C83" s="49"/>
      <c r="D83" s="50"/>
      <c r="F83" s="154"/>
      <c r="G83" s="198" t="s">
        <v>149</v>
      </c>
      <c r="H83" s="198"/>
      <c r="I83" s="198"/>
      <c r="J83" s="198"/>
      <c r="K83" s="198"/>
      <c r="L83" s="198"/>
      <c r="M83" s="198"/>
      <c r="N83" s="199" t="s">
        <v>150</v>
      </c>
      <c r="O83" s="208"/>
    </row>
    <row r="84" spans="1:15" ht="28.5" x14ac:dyDescent="0.25">
      <c r="A84" s="102" t="s">
        <v>151</v>
      </c>
      <c r="B84" s="100" t="s">
        <v>152</v>
      </c>
      <c r="C84" s="59">
        <f>C81-C82-C83</f>
        <v>0</v>
      </c>
      <c r="D84" s="60">
        <f>D81-D82-D83</f>
        <v>0</v>
      </c>
      <c r="F84" s="154"/>
      <c r="G84" s="198"/>
      <c r="H84" s="198"/>
      <c r="I84" s="198"/>
      <c r="J84" s="198"/>
      <c r="K84" s="198"/>
      <c r="L84" s="198"/>
      <c r="M84" s="198"/>
      <c r="N84" s="199"/>
      <c r="O84" s="208"/>
    </row>
    <row r="85" spans="1:15" ht="15" customHeight="1" x14ac:dyDescent="0.25">
      <c r="A85" s="55" t="s">
        <v>153</v>
      </c>
      <c r="B85" s="100" t="s">
        <v>154</v>
      </c>
      <c r="C85" s="59">
        <f>C86+C87</f>
        <v>0</v>
      </c>
      <c r="D85" s="60">
        <f>D86+D87</f>
        <v>0</v>
      </c>
      <c r="F85" s="154"/>
      <c r="G85" s="198" t="s">
        <v>155</v>
      </c>
      <c r="H85" s="198"/>
      <c r="I85" s="198"/>
      <c r="J85" s="198"/>
      <c r="K85" s="198"/>
      <c r="L85" s="198"/>
      <c r="M85" s="198"/>
      <c r="N85" s="199" t="s">
        <v>156</v>
      </c>
      <c r="O85" s="208"/>
    </row>
    <row r="86" spans="1:15" ht="15" customHeight="1" x14ac:dyDescent="0.25">
      <c r="A86" s="103"/>
      <c r="B86" s="104" t="s">
        <v>157</v>
      </c>
      <c r="C86" s="49"/>
      <c r="D86" s="50"/>
      <c r="F86" s="154"/>
      <c r="G86" s="198"/>
      <c r="H86" s="198"/>
      <c r="I86" s="198"/>
      <c r="J86" s="198"/>
      <c r="K86" s="198"/>
      <c r="L86" s="198"/>
      <c r="M86" s="198"/>
      <c r="N86" s="199"/>
      <c r="O86" s="208"/>
    </row>
    <row r="87" spans="1:15" ht="15" customHeight="1" x14ac:dyDescent="0.25">
      <c r="A87" s="67"/>
      <c r="B87" s="104" t="s">
        <v>158</v>
      </c>
      <c r="C87" s="49"/>
      <c r="D87" s="50"/>
      <c r="F87" s="154"/>
      <c r="G87" s="198"/>
      <c r="H87" s="198"/>
      <c r="I87" s="198"/>
      <c r="J87" s="198"/>
      <c r="K87" s="198"/>
      <c r="L87" s="198"/>
      <c r="M87" s="198"/>
      <c r="N87" s="199"/>
      <c r="O87" s="208"/>
    </row>
    <row r="88" spans="1:15" ht="15" customHeight="1" x14ac:dyDescent="0.25">
      <c r="A88" s="105" t="s">
        <v>159</v>
      </c>
      <c r="B88" s="104" t="s">
        <v>160</v>
      </c>
      <c r="C88" s="59">
        <f>C89+C90+C91</f>
        <v>0</v>
      </c>
      <c r="D88" s="60">
        <f>D89+D90+D91</f>
        <v>0</v>
      </c>
      <c r="F88" s="154"/>
      <c r="G88" s="198" t="s">
        <v>161</v>
      </c>
      <c r="H88" s="198"/>
      <c r="I88" s="198"/>
      <c r="J88" s="198"/>
      <c r="K88" s="198"/>
      <c r="L88" s="198"/>
      <c r="M88" s="198"/>
      <c r="N88" s="199" t="s">
        <v>162</v>
      </c>
      <c r="O88" s="208"/>
    </row>
    <row r="89" spans="1:15" ht="15" customHeight="1" x14ac:dyDescent="0.25">
      <c r="A89" s="103"/>
      <c r="B89" s="104" t="s">
        <v>163</v>
      </c>
      <c r="C89" s="49"/>
      <c r="D89" s="50"/>
      <c r="F89" s="154"/>
      <c r="G89" s="198"/>
      <c r="H89" s="198"/>
      <c r="I89" s="198"/>
      <c r="J89" s="198"/>
      <c r="K89" s="198"/>
      <c r="L89" s="198"/>
      <c r="M89" s="198"/>
      <c r="N89" s="199"/>
      <c r="O89" s="208"/>
    </row>
    <row r="90" spans="1:15" ht="15.75" customHeight="1" x14ac:dyDescent="0.25">
      <c r="A90" s="103"/>
      <c r="B90" s="104" t="s">
        <v>164</v>
      </c>
      <c r="C90" s="49"/>
      <c r="D90" s="50"/>
      <c r="F90" s="154"/>
      <c r="G90" s="198"/>
      <c r="H90" s="198"/>
      <c r="I90" s="198"/>
      <c r="J90" s="198"/>
      <c r="K90" s="198"/>
      <c r="L90" s="198"/>
      <c r="M90" s="198"/>
      <c r="N90" s="199"/>
      <c r="O90" s="208"/>
    </row>
    <row r="91" spans="1:15" ht="16.5" customHeight="1" x14ac:dyDescent="0.25">
      <c r="A91" s="103"/>
      <c r="B91" s="104" t="s">
        <v>165</v>
      </c>
      <c r="C91" s="49"/>
      <c r="D91" s="50"/>
      <c r="F91" s="154"/>
      <c r="G91" s="198"/>
      <c r="H91" s="198"/>
      <c r="I91" s="198"/>
      <c r="J91" s="198"/>
      <c r="K91" s="198"/>
      <c r="L91" s="198"/>
      <c r="M91" s="198"/>
      <c r="N91" s="199"/>
      <c r="O91" s="208"/>
    </row>
    <row r="92" spans="1:15" ht="24.75" customHeight="1" x14ac:dyDescent="0.25">
      <c r="A92" s="106" t="s">
        <v>166</v>
      </c>
      <c r="B92" s="104" t="s">
        <v>167</v>
      </c>
      <c r="C92" s="59">
        <f>C84+C85-C88</f>
        <v>0</v>
      </c>
      <c r="D92" s="60">
        <f>D84+D85-D88</f>
        <v>0</v>
      </c>
      <c r="F92" s="154"/>
      <c r="G92" s="198"/>
      <c r="H92" s="198"/>
      <c r="I92" s="198"/>
      <c r="J92" s="198"/>
      <c r="K92" s="198"/>
      <c r="L92" s="198"/>
      <c r="M92" s="198"/>
      <c r="N92" s="199"/>
      <c r="O92" s="208"/>
    </row>
    <row r="93" spans="1:15" s="35" customFormat="1" ht="26.25" customHeight="1" x14ac:dyDescent="0.25">
      <c r="A93" s="47" t="s">
        <v>168</v>
      </c>
      <c r="B93" s="41">
        <v>100</v>
      </c>
      <c r="C93" s="49"/>
      <c r="D93" s="50"/>
      <c r="F93" s="213">
        <v>4</v>
      </c>
      <c r="G93" s="198" t="s">
        <v>169</v>
      </c>
      <c r="H93" s="198"/>
      <c r="I93" s="198"/>
      <c r="J93" s="198"/>
      <c r="K93" s="198"/>
      <c r="L93" s="198"/>
      <c r="M93" s="198"/>
      <c r="N93" s="199" t="s">
        <v>146</v>
      </c>
      <c r="O93" s="214"/>
    </row>
    <row r="94" spans="1:15" ht="27" customHeight="1" x14ac:dyDescent="0.25">
      <c r="A94" s="82" t="s">
        <v>170</v>
      </c>
      <c r="B94" s="41">
        <v>110</v>
      </c>
      <c r="C94" s="59">
        <f>SUM(C95:C96)</f>
        <v>0</v>
      </c>
      <c r="D94" s="60">
        <f>SUM(D95:D96)</f>
        <v>0</v>
      </c>
      <c r="F94" s="213"/>
      <c r="G94" s="198"/>
      <c r="H94" s="198"/>
      <c r="I94" s="198"/>
      <c r="J94" s="198"/>
      <c r="K94" s="198"/>
      <c r="L94" s="198"/>
      <c r="M94" s="198"/>
      <c r="N94" s="199"/>
      <c r="O94" s="214"/>
    </row>
    <row r="95" spans="1:15" ht="27" customHeight="1" x14ac:dyDescent="0.25">
      <c r="A95" s="107"/>
      <c r="B95" s="41">
        <v>111</v>
      </c>
      <c r="C95" s="49"/>
      <c r="D95" s="50"/>
      <c r="F95" s="213"/>
      <c r="G95" s="198"/>
      <c r="H95" s="198"/>
      <c r="I95" s="198"/>
      <c r="J95" s="198"/>
      <c r="K95" s="198"/>
      <c r="L95" s="198"/>
      <c r="M95" s="198"/>
      <c r="N95" s="199"/>
      <c r="O95" s="214"/>
    </row>
    <row r="96" spans="1:15" ht="27" customHeight="1" x14ac:dyDescent="0.25">
      <c r="A96" s="103"/>
      <c r="B96" s="41">
        <v>112</v>
      </c>
      <c r="C96" s="49"/>
      <c r="D96" s="50"/>
      <c r="F96" s="213"/>
      <c r="G96" s="198"/>
      <c r="H96" s="198"/>
      <c r="I96" s="198"/>
      <c r="J96" s="198"/>
      <c r="K96" s="198"/>
      <c r="L96" s="198"/>
      <c r="M96" s="198"/>
      <c r="N96" s="199"/>
      <c r="O96" s="214"/>
    </row>
    <row r="97" spans="1:15" ht="19.5" customHeight="1" x14ac:dyDescent="0.25">
      <c r="A97" s="108"/>
      <c r="B97" s="70"/>
      <c r="C97" s="109"/>
      <c r="D97" s="110"/>
      <c r="F97" s="111">
        <v>5</v>
      </c>
      <c r="G97" s="215" t="s">
        <v>171</v>
      </c>
      <c r="H97" s="216"/>
      <c r="I97" s="216"/>
      <c r="J97" s="216"/>
      <c r="K97" s="216"/>
      <c r="L97" s="216"/>
      <c r="M97" s="217"/>
      <c r="N97" s="112" t="s">
        <v>148</v>
      </c>
      <c r="O97" s="113">
        <f>O10+O54+O93</f>
        <v>0</v>
      </c>
    </row>
    <row r="98" spans="1:15" ht="27" customHeight="1" x14ac:dyDescent="0.25">
      <c r="A98" s="82" t="s">
        <v>172</v>
      </c>
      <c r="B98" s="41">
        <v>120</v>
      </c>
      <c r="C98" s="59">
        <f>C92-C93+C94</f>
        <v>0</v>
      </c>
      <c r="D98" s="60">
        <f>D92-D93+D94</f>
        <v>0</v>
      </c>
      <c r="F98" s="111">
        <v>6</v>
      </c>
      <c r="G98" s="206" t="s">
        <v>173</v>
      </c>
      <c r="H98" s="206"/>
      <c r="I98" s="206"/>
      <c r="J98" s="206"/>
      <c r="K98" s="206"/>
      <c r="L98" s="206"/>
      <c r="M98" s="206"/>
      <c r="N98" s="112" t="s">
        <v>152</v>
      </c>
      <c r="O98" s="113">
        <f>O9+O97</f>
        <v>0</v>
      </c>
    </row>
    <row r="99" spans="1:15" ht="21.75" customHeight="1" x14ac:dyDescent="0.25">
      <c r="A99" s="47" t="s">
        <v>174</v>
      </c>
      <c r="B99" s="41">
        <v>130</v>
      </c>
      <c r="C99" s="49"/>
      <c r="D99" s="101"/>
      <c r="F99" s="111">
        <v>7</v>
      </c>
      <c r="G99" s="198" t="s">
        <v>175</v>
      </c>
      <c r="H99" s="198"/>
      <c r="I99" s="198"/>
      <c r="J99" s="198"/>
      <c r="K99" s="198"/>
      <c r="L99" s="198"/>
      <c r="M99" s="198"/>
      <c r="N99" s="112" t="s">
        <v>154</v>
      </c>
      <c r="O99" s="114">
        <v>50</v>
      </c>
    </row>
    <row r="100" spans="1:15" ht="29.25" thickBot="1" x14ac:dyDescent="0.3">
      <c r="A100" s="115" t="s">
        <v>176</v>
      </c>
      <c r="B100" s="89">
        <v>140</v>
      </c>
      <c r="C100" s="116">
        <f>C98-C99</f>
        <v>0</v>
      </c>
      <c r="D100" s="117">
        <f>D98-D99</f>
        <v>0</v>
      </c>
      <c r="F100" s="118">
        <v>8</v>
      </c>
      <c r="G100" s="218" t="s">
        <v>177</v>
      </c>
      <c r="H100" s="218"/>
      <c r="I100" s="218"/>
      <c r="J100" s="218"/>
      <c r="K100" s="218"/>
      <c r="L100" s="218"/>
      <c r="M100" s="218"/>
      <c r="N100" s="119" t="s">
        <v>160</v>
      </c>
      <c r="O100" s="120">
        <f>O98/100*O99</f>
        <v>0</v>
      </c>
    </row>
    <row r="109" spans="1:15" ht="28.5" customHeight="1" x14ac:dyDescent="0.25"/>
    <row r="111" spans="1:15" ht="16.5" customHeight="1" x14ac:dyDescent="0.25">
      <c r="B111" s="24"/>
    </row>
  </sheetData>
  <sheetProtection algorithmName="SHA-512" hashValue="VDmSBiX+QYgf28FLKytQZ9fvqjVYdp1bSL+xSsrEPHeIy2zNu5UNr+BSAlsDOsM6rw7aBTXuKJU5ews0DQ+KZA==" saltValue="BHO2nEsT+KA+h2ETwZ+PTA==" spinCount="100000" sheet="1" objects="1" scenarios="1" selectLockedCells="1"/>
  <mergeCells count="98">
    <mergeCell ref="A1:D2"/>
    <mergeCell ref="F1:O1"/>
    <mergeCell ref="F2:O2"/>
    <mergeCell ref="A3:D4"/>
    <mergeCell ref="F3:M3"/>
    <mergeCell ref="N3:O3"/>
    <mergeCell ref="F4:M4"/>
    <mergeCell ref="N4:O5"/>
    <mergeCell ref="A5:D6"/>
    <mergeCell ref="F6:I6"/>
    <mergeCell ref="F16:F21"/>
    <mergeCell ref="G16:M21"/>
    <mergeCell ref="N16:N21"/>
    <mergeCell ref="O16:O21"/>
    <mergeCell ref="N6:O6"/>
    <mergeCell ref="G7:M7"/>
    <mergeCell ref="G8:M8"/>
    <mergeCell ref="G9:M9"/>
    <mergeCell ref="F10:F11"/>
    <mergeCell ref="G10:M11"/>
    <mergeCell ref="N10:N11"/>
    <mergeCell ref="O10:O11"/>
    <mergeCell ref="G12:M12"/>
    <mergeCell ref="F13:F15"/>
    <mergeCell ref="G13:M15"/>
    <mergeCell ref="N13:N15"/>
    <mergeCell ref="O13:O15"/>
    <mergeCell ref="F35:F36"/>
    <mergeCell ref="G35:M36"/>
    <mergeCell ref="N35:N36"/>
    <mergeCell ref="O35:O36"/>
    <mergeCell ref="F22:F26"/>
    <mergeCell ref="G22:M26"/>
    <mergeCell ref="N22:N26"/>
    <mergeCell ref="O22:O26"/>
    <mergeCell ref="F27:F31"/>
    <mergeCell ref="G27:M31"/>
    <mergeCell ref="N27:N31"/>
    <mergeCell ref="O27:O31"/>
    <mergeCell ref="F32:F34"/>
    <mergeCell ref="G32:M34"/>
    <mergeCell ref="N32:N34"/>
    <mergeCell ref="O32:O34"/>
    <mergeCell ref="A34:D34"/>
    <mergeCell ref="F37:F39"/>
    <mergeCell ref="G37:M39"/>
    <mergeCell ref="N37:N39"/>
    <mergeCell ref="O37:O39"/>
    <mergeCell ref="F40:F46"/>
    <mergeCell ref="G40:M46"/>
    <mergeCell ref="N40:N46"/>
    <mergeCell ref="O40:O46"/>
    <mergeCell ref="F47:F53"/>
    <mergeCell ref="G47:M53"/>
    <mergeCell ref="N47:N53"/>
    <mergeCell ref="O47:O53"/>
    <mergeCell ref="F54:F61"/>
    <mergeCell ref="G54:M61"/>
    <mergeCell ref="N54:N61"/>
    <mergeCell ref="O54:O61"/>
    <mergeCell ref="F62:F65"/>
    <mergeCell ref="G62:M65"/>
    <mergeCell ref="N62:N65"/>
    <mergeCell ref="O62:O65"/>
    <mergeCell ref="F66:F69"/>
    <mergeCell ref="G66:M69"/>
    <mergeCell ref="N66:N69"/>
    <mergeCell ref="O66:O69"/>
    <mergeCell ref="F70:F72"/>
    <mergeCell ref="G70:M72"/>
    <mergeCell ref="N70:N72"/>
    <mergeCell ref="O70:O72"/>
    <mergeCell ref="A73:D73"/>
    <mergeCell ref="F73:F82"/>
    <mergeCell ref="G73:M82"/>
    <mergeCell ref="N73:N82"/>
    <mergeCell ref="O73:O82"/>
    <mergeCell ref="A74:D74"/>
    <mergeCell ref="F83:F84"/>
    <mergeCell ref="G83:M84"/>
    <mergeCell ref="N83:N84"/>
    <mergeCell ref="O83:O84"/>
    <mergeCell ref="F85:F87"/>
    <mergeCell ref="G85:M87"/>
    <mergeCell ref="N85:N87"/>
    <mergeCell ref="O85:O87"/>
    <mergeCell ref="N88:N92"/>
    <mergeCell ref="O88:O92"/>
    <mergeCell ref="F93:F96"/>
    <mergeCell ref="G93:M96"/>
    <mergeCell ref="N93:N96"/>
    <mergeCell ref="O93:O96"/>
    <mergeCell ref="G97:M97"/>
    <mergeCell ref="G98:M98"/>
    <mergeCell ref="G99:M99"/>
    <mergeCell ref="G100:M100"/>
    <mergeCell ref="F88:F92"/>
    <mergeCell ref="G88:M92"/>
  </mergeCells>
  <pageMargins left="0.59375" right="0.30208333333333331" top="0.75" bottom="0.62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zoomScaleNormal="100" workbookViewId="0">
      <selection sqref="A1:D2"/>
    </sheetView>
  </sheetViews>
  <sheetFormatPr defaultRowHeight="13.5" x14ac:dyDescent="0.25"/>
  <cols>
    <col min="1" max="1" width="50.28515625" style="24" customWidth="1"/>
    <col min="2" max="2" width="5.28515625" style="121" customWidth="1"/>
    <col min="3" max="3" width="18.5703125" style="24" customWidth="1"/>
    <col min="4" max="4" width="20.42578125" style="24" customWidth="1"/>
    <col min="5" max="5" width="1.42578125" style="24" customWidth="1"/>
    <col min="6" max="6" width="5.85546875" style="24" customWidth="1"/>
    <col min="7" max="7" width="10.140625" style="122" customWidth="1"/>
    <col min="8" max="8" width="10.28515625" style="122" customWidth="1"/>
    <col min="9" max="9" width="10" style="122" customWidth="1"/>
    <col min="10" max="10" width="9.85546875" style="122" customWidth="1"/>
    <col min="11" max="12" width="9.7109375" style="122" customWidth="1"/>
    <col min="13" max="13" width="10.85546875" style="122"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34" t="s">
        <v>34</v>
      </c>
      <c r="B1" s="134"/>
      <c r="C1" s="134"/>
      <c r="D1" s="134"/>
      <c r="F1" s="175" t="s">
        <v>35</v>
      </c>
      <c r="G1" s="175"/>
      <c r="H1" s="175"/>
      <c r="I1" s="175"/>
      <c r="J1" s="175"/>
      <c r="K1" s="175"/>
      <c r="L1" s="175"/>
      <c r="M1" s="175"/>
      <c r="N1" s="175"/>
      <c r="O1" s="175"/>
    </row>
    <row r="2" spans="1:15" s="25" customFormat="1" ht="30" customHeight="1" thickBot="1" x14ac:dyDescent="0.3">
      <c r="A2" s="174"/>
      <c r="B2" s="174"/>
      <c r="C2" s="174"/>
      <c r="D2" s="174"/>
      <c r="F2" s="176" t="s">
        <v>36</v>
      </c>
      <c r="G2" s="177"/>
      <c r="H2" s="177"/>
      <c r="I2" s="177"/>
      <c r="J2" s="177"/>
      <c r="K2" s="177"/>
      <c r="L2" s="177"/>
      <c r="M2" s="177"/>
      <c r="N2" s="177"/>
      <c r="O2" s="177"/>
    </row>
    <row r="3" spans="1:15" s="27" customFormat="1" ht="24" customHeight="1" x14ac:dyDescent="0.25">
      <c r="A3" s="178" t="s">
        <v>37</v>
      </c>
      <c r="B3" s="179"/>
      <c r="C3" s="179"/>
      <c r="D3" s="180"/>
      <c r="E3" s="26"/>
      <c r="F3" s="181" t="s">
        <v>38</v>
      </c>
      <c r="G3" s="182"/>
      <c r="H3" s="182"/>
      <c r="I3" s="182"/>
      <c r="J3" s="182"/>
      <c r="K3" s="182"/>
      <c r="L3" s="182"/>
      <c r="M3" s="182"/>
      <c r="N3" s="183" t="s">
        <v>39</v>
      </c>
      <c r="O3" s="184"/>
    </row>
    <row r="4" spans="1:15" s="27" customFormat="1" ht="23.25" customHeight="1" x14ac:dyDescent="0.25">
      <c r="A4" s="178"/>
      <c r="B4" s="179"/>
      <c r="C4" s="179"/>
      <c r="D4" s="180"/>
      <c r="E4" s="26"/>
      <c r="F4" s="185" t="s">
        <v>40</v>
      </c>
      <c r="G4" s="186"/>
      <c r="H4" s="186"/>
      <c r="I4" s="186"/>
      <c r="J4" s="186"/>
      <c r="K4" s="186"/>
      <c r="L4" s="186"/>
      <c r="M4" s="186"/>
      <c r="N4" s="187" t="s">
        <v>41</v>
      </c>
      <c r="O4" s="188"/>
    </row>
    <row r="5" spans="1:15" s="27" customFormat="1" ht="21" customHeight="1" x14ac:dyDescent="0.25">
      <c r="A5" s="190" t="s">
        <v>185</v>
      </c>
      <c r="B5" s="191"/>
      <c r="C5" s="191"/>
      <c r="D5" s="192"/>
      <c r="E5" s="26"/>
      <c r="F5" s="28"/>
      <c r="G5" s="29"/>
      <c r="H5" s="29"/>
      <c r="I5" s="29"/>
      <c r="J5" s="29"/>
      <c r="K5" s="29"/>
      <c r="L5" s="29"/>
      <c r="M5" s="29"/>
      <c r="N5" s="189"/>
      <c r="O5" s="188"/>
    </row>
    <row r="6" spans="1:15" s="27" customFormat="1" ht="22.5" customHeight="1" thickBot="1" x14ac:dyDescent="0.3">
      <c r="A6" s="193"/>
      <c r="B6" s="194"/>
      <c r="C6" s="194"/>
      <c r="D6" s="195"/>
      <c r="E6" s="26"/>
      <c r="F6" s="196" t="s">
        <v>42</v>
      </c>
      <c r="G6" s="197"/>
      <c r="H6" s="197"/>
      <c r="I6" s="197"/>
      <c r="J6" s="30">
        <v>2</v>
      </c>
      <c r="K6" s="30">
        <v>0</v>
      </c>
      <c r="L6" s="30">
        <v>2</v>
      </c>
      <c r="M6" s="31" t="s">
        <v>186</v>
      </c>
      <c r="N6" s="201" t="s">
        <v>188</v>
      </c>
      <c r="O6" s="202"/>
    </row>
    <row r="7" spans="1:15" s="39" customFormat="1" ht="45.75" customHeight="1" x14ac:dyDescent="0.25">
      <c r="A7" s="32" t="s">
        <v>43</v>
      </c>
      <c r="B7" s="33" t="s">
        <v>44</v>
      </c>
      <c r="C7" s="33" t="s">
        <v>45</v>
      </c>
      <c r="D7" s="34" t="s">
        <v>46</v>
      </c>
      <c r="E7" s="35"/>
      <c r="F7" s="36" t="s">
        <v>6</v>
      </c>
      <c r="G7" s="203" t="s">
        <v>47</v>
      </c>
      <c r="H7" s="203"/>
      <c r="I7" s="203"/>
      <c r="J7" s="203"/>
      <c r="K7" s="203"/>
      <c r="L7" s="203"/>
      <c r="M7" s="203"/>
      <c r="N7" s="37" t="s">
        <v>48</v>
      </c>
      <c r="O7" s="38" t="s">
        <v>49</v>
      </c>
    </row>
    <row r="8" spans="1:15" ht="19.5" customHeight="1" x14ac:dyDescent="0.25">
      <c r="A8" s="40" t="s">
        <v>50</v>
      </c>
      <c r="B8" s="41"/>
      <c r="C8" s="42"/>
      <c r="D8" s="43"/>
      <c r="F8" s="44">
        <v>1</v>
      </c>
      <c r="G8" s="204">
        <v>2</v>
      </c>
      <c r="H8" s="204"/>
      <c r="I8" s="204"/>
      <c r="J8" s="204"/>
      <c r="K8" s="204"/>
      <c r="L8" s="204"/>
      <c r="M8" s="204"/>
      <c r="N8" s="45">
        <v>3</v>
      </c>
      <c r="O8" s="46">
        <v>4</v>
      </c>
    </row>
    <row r="9" spans="1:15" ht="32.25" customHeight="1" x14ac:dyDescent="0.25">
      <c r="A9" s="47" t="s">
        <v>51</v>
      </c>
      <c r="B9" s="48">
        <v>10</v>
      </c>
      <c r="C9" s="49"/>
      <c r="D9" s="50"/>
      <c r="F9" s="88">
        <v>1</v>
      </c>
      <c r="G9" s="198" t="s">
        <v>52</v>
      </c>
      <c r="H9" s="198"/>
      <c r="I9" s="198"/>
      <c r="J9" s="198"/>
      <c r="K9" s="198"/>
      <c r="L9" s="198"/>
      <c r="M9" s="198"/>
      <c r="N9" s="52" t="s">
        <v>53</v>
      </c>
      <c r="O9" s="53">
        <f>D100</f>
        <v>0</v>
      </c>
    </row>
    <row r="10" spans="1:15" ht="33.75" customHeight="1" x14ac:dyDescent="0.25">
      <c r="A10" s="47" t="s">
        <v>54</v>
      </c>
      <c r="B10" s="54">
        <v>20</v>
      </c>
      <c r="C10" s="49"/>
      <c r="D10" s="50"/>
      <c r="F10" s="154">
        <v>2</v>
      </c>
      <c r="G10" s="198" t="s">
        <v>55</v>
      </c>
      <c r="H10" s="198"/>
      <c r="I10" s="198"/>
      <c r="J10" s="198"/>
      <c r="K10" s="198"/>
      <c r="L10" s="198"/>
      <c r="M10" s="198"/>
      <c r="N10" s="199" t="s">
        <v>56</v>
      </c>
      <c r="O10" s="205">
        <f>SUM(O12:O53)</f>
        <v>0</v>
      </c>
    </row>
    <row r="11" spans="1:15" ht="32.25" customHeight="1" x14ac:dyDescent="0.25">
      <c r="A11" s="55" t="s">
        <v>57</v>
      </c>
      <c r="B11" s="54">
        <v>30</v>
      </c>
      <c r="C11" s="56"/>
      <c r="D11" s="57"/>
      <c r="F11" s="154"/>
      <c r="G11" s="198"/>
      <c r="H11" s="198"/>
      <c r="I11" s="198"/>
      <c r="J11" s="198"/>
      <c r="K11" s="198"/>
      <c r="L11" s="198"/>
      <c r="M11" s="198"/>
      <c r="N11" s="199"/>
      <c r="O11" s="205"/>
    </row>
    <row r="12" spans="1:15" ht="18.75" customHeight="1" x14ac:dyDescent="0.25">
      <c r="A12" s="58" t="s">
        <v>58</v>
      </c>
      <c r="B12" s="54">
        <v>40</v>
      </c>
      <c r="C12" s="59">
        <f>SUM(C13:C14)</f>
        <v>0</v>
      </c>
      <c r="D12" s="60">
        <f>SUM(D13:D14)</f>
        <v>0</v>
      </c>
      <c r="F12" s="61"/>
      <c r="G12" s="206" t="s">
        <v>59</v>
      </c>
      <c r="H12" s="206"/>
      <c r="I12" s="206"/>
      <c r="J12" s="206"/>
      <c r="K12" s="206"/>
      <c r="L12" s="206"/>
      <c r="M12" s="206"/>
      <c r="N12" s="62"/>
      <c r="O12" s="63"/>
    </row>
    <row r="13" spans="1:15" ht="17.25" customHeight="1" x14ac:dyDescent="0.25">
      <c r="A13" s="64" t="s">
        <v>60</v>
      </c>
      <c r="B13" s="54">
        <v>41</v>
      </c>
      <c r="C13" s="65"/>
      <c r="D13" s="66"/>
      <c r="F13" s="154"/>
      <c r="G13" s="198" t="s">
        <v>61</v>
      </c>
      <c r="H13" s="198"/>
      <c r="I13" s="198"/>
      <c r="J13" s="198"/>
      <c r="K13" s="198"/>
      <c r="L13" s="198"/>
      <c r="M13" s="198"/>
      <c r="N13" s="199" t="s">
        <v>62</v>
      </c>
      <c r="O13" s="200"/>
    </row>
    <row r="14" spans="1:15" ht="15.75" customHeight="1" x14ac:dyDescent="0.25">
      <c r="A14" s="67"/>
      <c r="B14" s="54">
        <v>42</v>
      </c>
      <c r="C14" s="65"/>
      <c r="D14" s="66"/>
      <c r="F14" s="154"/>
      <c r="G14" s="198"/>
      <c r="H14" s="198"/>
      <c r="I14" s="198"/>
      <c r="J14" s="198"/>
      <c r="K14" s="198"/>
      <c r="L14" s="198"/>
      <c r="M14" s="198"/>
      <c r="N14" s="199"/>
      <c r="O14" s="200"/>
    </row>
    <row r="15" spans="1:15" ht="19.5" customHeight="1" x14ac:dyDescent="0.25">
      <c r="A15" s="68" t="s">
        <v>63</v>
      </c>
      <c r="B15" s="54">
        <v>50</v>
      </c>
      <c r="C15" s="59">
        <f>SUM(C9:C12)</f>
        <v>0</v>
      </c>
      <c r="D15" s="60">
        <f>SUM(D9:D12)</f>
        <v>0</v>
      </c>
      <c r="F15" s="154"/>
      <c r="G15" s="198"/>
      <c r="H15" s="198"/>
      <c r="I15" s="198"/>
      <c r="J15" s="198"/>
      <c r="K15" s="198"/>
      <c r="L15" s="198"/>
      <c r="M15" s="198"/>
      <c r="N15" s="199"/>
      <c r="O15" s="200"/>
    </row>
    <row r="16" spans="1:15" ht="15.75" customHeight="1" x14ac:dyDescent="0.25">
      <c r="A16" s="69"/>
      <c r="B16" s="70"/>
      <c r="C16" s="71"/>
      <c r="D16" s="72"/>
      <c r="F16" s="154"/>
      <c r="G16" s="198" t="s">
        <v>64</v>
      </c>
      <c r="H16" s="198"/>
      <c r="I16" s="198"/>
      <c r="J16" s="198"/>
      <c r="K16" s="198"/>
      <c r="L16" s="198"/>
      <c r="M16" s="198"/>
      <c r="N16" s="199" t="s">
        <v>65</v>
      </c>
      <c r="O16" s="200"/>
    </row>
    <row r="17" spans="1:15" ht="19.5" customHeight="1" x14ac:dyDescent="0.25">
      <c r="A17" s="40" t="s">
        <v>66</v>
      </c>
      <c r="B17" s="41"/>
      <c r="C17" s="73"/>
      <c r="D17" s="74"/>
      <c r="F17" s="154"/>
      <c r="G17" s="198"/>
      <c r="H17" s="198"/>
      <c r="I17" s="198"/>
      <c r="J17" s="198"/>
      <c r="K17" s="198"/>
      <c r="L17" s="198"/>
      <c r="M17" s="198"/>
      <c r="N17" s="199"/>
      <c r="O17" s="200"/>
    </row>
    <row r="18" spans="1:15" ht="17.25" customHeight="1" x14ac:dyDescent="0.25">
      <c r="A18" s="55" t="s">
        <v>67</v>
      </c>
      <c r="B18" s="54">
        <v>60</v>
      </c>
      <c r="C18" s="49"/>
      <c r="D18" s="50"/>
      <c r="F18" s="154"/>
      <c r="G18" s="198"/>
      <c r="H18" s="198"/>
      <c r="I18" s="198"/>
      <c r="J18" s="198"/>
      <c r="K18" s="198"/>
      <c r="L18" s="198"/>
      <c r="M18" s="198"/>
      <c r="N18" s="199"/>
      <c r="O18" s="200"/>
    </row>
    <row r="19" spans="1:15" ht="17.25" customHeight="1" x14ac:dyDescent="0.25">
      <c r="A19" s="75" t="s">
        <v>68</v>
      </c>
      <c r="B19" s="54">
        <v>70</v>
      </c>
      <c r="C19" s="49"/>
      <c r="D19" s="50"/>
      <c r="F19" s="154"/>
      <c r="G19" s="198"/>
      <c r="H19" s="198"/>
      <c r="I19" s="198"/>
      <c r="J19" s="198"/>
      <c r="K19" s="198"/>
      <c r="L19" s="198"/>
      <c r="M19" s="198"/>
      <c r="N19" s="199"/>
      <c r="O19" s="200"/>
    </row>
    <row r="20" spans="1:15" ht="15" customHeight="1" x14ac:dyDescent="0.25">
      <c r="A20" s="47" t="s">
        <v>69</v>
      </c>
      <c r="B20" s="54">
        <v>80</v>
      </c>
      <c r="C20" s="49"/>
      <c r="D20" s="50"/>
      <c r="F20" s="154"/>
      <c r="G20" s="198"/>
      <c r="H20" s="198"/>
      <c r="I20" s="198"/>
      <c r="J20" s="198"/>
      <c r="K20" s="198"/>
      <c r="L20" s="198"/>
      <c r="M20" s="198"/>
      <c r="N20" s="199"/>
      <c r="O20" s="200"/>
    </row>
    <row r="21" spans="1:15" ht="15" customHeight="1" x14ac:dyDescent="0.25">
      <c r="A21" s="47" t="s">
        <v>70</v>
      </c>
      <c r="B21" s="54">
        <v>90</v>
      </c>
      <c r="C21" s="49"/>
      <c r="D21" s="50"/>
      <c r="F21" s="154"/>
      <c r="G21" s="198"/>
      <c r="H21" s="198"/>
      <c r="I21" s="198"/>
      <c r="J21" s="198"/>
      <c r="K21" s="198"/>
      <c r="L21" s="198"/>
      <c r="M21" s="198"/>
      <c r="N21" s="199"/>
      <c r="O21" s="200"/>
    </row>
    <row r="22" spans="1:15" ht="15" customHeight="1" x14ac:dyDescent="0.25">
      <c r="A22" s="47" t="s">
        <v>71</v>
      </c>
      <c r="B22" s="54">
        <v>100</v>
      </c>
      <c r="C22" s="49"/>
      <c r="D22" s="50"/>
      <c r="F22" s="154"/>
      <c r="G22" s="198" t="s">
        <v>72</v>
      </c>
      <c r="H22" s="198"/>
      <c r="I22" s="198"/>
      <c r="J22" s="198"/>
      <c r="K22" s="198"/>
      <c r="L22" s="198"/>
      <c r="M22" s="198"/>
      <c r="N22" s="199" t="s">
        <v>73</v>
      </c>
      <c r="O22" s="200"/>
    </row>
    <row r="23" spans="1:15" ht="15.75" customHeight="1" x14ac:dyDescent="0.25">
      <c r="A23" s="47" t="s">
        <v>74</v>
      </c>
      <c r="B23" s="54">
        <v>110</v>
      </c>
      <c r="C23" s="49"/>
      <c r="D23" s="50"/>
      <c r="F23" s="154"/>
      <c r="G23" s="198"/>
      <c r="H23" s="198"/>
      <c r="I23" s="198"/>
      <c r="J23" s="198"/>
      <c r="K23" s="198"/>
      <c r="L23" s="198"/>
      <c r="M23" s="198"/>
      <c r="N23" s="199"/>
      <c r="O23" s="200"/>
    </row>
    <row r="24" spans="1:15" ht="15.75" customHeight="1" x14ac:dyDescent="0.25">
      <c r="A24" s="47" t="s">
        <v>75</v>
      </c>
      <c r="B24" s="54">
        <v>120</v>
      </c>
      <c r="C24" s="49"/>
      <c r="D24" s="50"/>
      <c r="F24" s="154"/>
      <c r="G24" s="198"/>
      <c r="H24" s="198"/>
      <c r="I24" s="198"/>
      <c r="J24" s="198"/>
      <c r="K24" s="198"/>
      <c r="L24" s="198"/>
      <c r="M24" s="198"/>
      <c r="N24" s="199"/>
      <c r="O24" s="200"/>
    </row>
    <row r="25" spans="1:15" ht="16.5" customHeight="1" x14ac:dyDescent="0.25">
      <c r="A25" s="47" t="s">
        <v>76</v>
      </c>
      <c r="B25" s="54">
        <v>130</v>
      </c>
      <c r="C25" s="49"/>
      <c r="D25" s="50"/>
      <c r="F25" s="154"/>
      <c r="G25" s="198"/>
      <c r="H25" s="198"/>
      <c r="I25" s="198"/>
      <c r="J25" s="198"/>
      <c r="K25" s="198"/>
      <c r="L25" s="198"/>
      <c r="M25" s="198"/>
      <c r="N25" s="199"/>
      <c r="O25" s="200"/>
    </row>
    <row r="26" spans="1:15" ht="15.75" customHeight="1" x14ac:dyDescent="0.25">
      <c r="A26" s="47" t="s">
        <v>77</v>
      </c>
      <c r="B26" s="54">
        <v>140</v>
      </c>
      <c r="C26" s="49"/>
      <c r="D26" s="50"/>
      <c r="F26" s="154"/>
      <c r="G26" s="198"/>
      <c r="H26" s="198"/>
      <c r="I26" s="198"/>
      <c r="J26" s="198"/>
      <c r="K26" s="198"/>
      <c r="L26" s="198"/>
      <c r="M26" s="198"/>
      <c r="N26" s="199"/>
      <c r="O26" s="200"/>
    </row>
    <row r="27" spans="1:15" ht="15.75" customHeight="1" x14ac:dyDescent="0.25">
      <c r="A27" s="47" t="s">
        <v>78</v>
      </c>
      <c r="B27" s="54">
        <v>150</v>
      </c>
      <c r="C27" s="49"/>
      <c r="D27" s="50"/>
      <c r="F27" s="154"/>
      <c r="G27" s="198" t="s">
        <v>79</v>
      </c>
      <c r="H27" s="198"/>
      <c r="I27" s="198"/>
      <c r="J27" s="198"/>
      <c r="K27" s="198"/>
      <c r="L27" s="198"/>
      <c r="M27" s="198"/>
      <c r="N27" s="199" t="s">
        <v>80</v>
      </c>
      <c r="O27" s="200"/>
    </row>
    <row r="28" spans="1:15" ht="15.75" customHeight="1" x14ac:dyDescent="0.25">
      <c r="A28" s="47" t="s">
        <v>81</v>
      </c>
      <c r="B28" s="54">
        <v>160</v>
      </c>
      <c r="C28" s="49"/>
      <c r="D28" s="50"/>
      <c r="F28" s="154"/>
      <c r="G28" s="198"/>
      <c r="H28" s="198"/>
      <c r="I28" s="198"/>
      <c r="J28" s="198"/>
      <c r="K28" s="198"/>
      <c r="L28" s="198"/>
      <c r="M28" s="198"/>
      <c r="N28" s="199"/>
      <c r="O28" s="200"/>
    </row>
    <row r="29" spans="1:15" ht="15.75" customHeight="1" x14ac:dyDescent="0.25">
      <c r="A29" s="58" t="s">
        <v>82</v>
      </c>
      <c r="B29" s="54">
        <v>170</v>
      </c>
      <c r="C29" s="59">
        <f>SUM(C30:C31)</f>
        <v>0</v>
      </c>
      <c r="D29" s="60">
        <f>SUM(D30:D31)</f>
        <v>0</v>
      </c>
      <c r="F29" s="154"/>
      <c r="G29" s="198"/>
      <c r="H29" s="198"/>
      <c r="I29" s="198"/>
      <c r="J29" s="198"/>
      <c r="K29" s="198"/>
      <c r="L29" s="198"/>
      <c r="M29" s="198"/>
      <c r="N29" s="199"/>
      <c r="O29" s="200"/>
    </row>
    <row r="30" spans="1:15" ht="15.75" customHeight="1" x14ac:dyDescent="0.25">
      <c r="A30" s="67"/>
      <c r="B30" s="54">
        <v>171</v>
      </c>
      <c r="C30" s="49"/>
      <c r="D30" s="50"/>
      <c r="F30" s="154"/>
      <c r="G30" s="198"/>
      <c r="H30" s="198"/>
      <c r="I30" s="198"/>
      <c r="J30" s="198"/>
      <c r="K30" s="198"/>
      <c r="L30" s="198"/>
      <c r="M30" s="198"/>
      <c r="N30" s="199"/>
      <c r="O30" s="200"/>
    </row>
    <row r="31" spans="1:15" ht="15.75" customHeight="1" x14ac:dyDescent="0.25">
      <c r="A31" s="67"/>
      <c r="B31" s="54">
        <v>172</v>
      </c>
      <c r="C31" s="49"/>
      <c r="D31" s="50"/>
      <c r="F31" s="154"/>
      <c r="G31" s="198"/>
      <c r="H31" s="198"/>
      <c r="I31" s="198"/>
      <c r="J31" s="198"/>
      <c r="K31" s="198"/>
      <c r="L31" s="198"/>
      <c r="M31" s="198"/>
      <c r="N31" s="199"/>
      <c r="O31" s="200"/>
    </row>
    <row r="32" spans="1:15" ht="21.75" customHeight="1" x14ac:dyDescent="0.25">
      <c r="A32" s="68" t="s">
        <v>83</v>
      </c>
      <c r="B32" s="54">
        <v>180</v>
      </c>
      <c r="C32" s="59">
        <f>SUM(C18:C29)</f>
        <v>0</v>
      </c>
      <c r="D32" s="60">
        <f>SUM(D18:D29)</f>
        <v>0</v>
      </c>
      <c r="F32" s="154"/>
      <c r="G32" s="198" t="s">
        <v>84</v>
      </c>
      <c r="H32" s="198"/>
      <c r="I32" s="198"/>
      <c r="J32" s="198"/>
      <c r="K32" s="198"/>
      <c r="L32" s="198"/>
      <c r="M32" s="198"/>
      <c r="N32" s="199" t="s">
        <v>85</v>
      </c>
      <c r="O32" s="200"/>
    </row>
    <row r="33" spans="1:15" ht="36.75" customHeight="1" thickBot="1" x14ac:dyDescent="0.3">
      <c r="A33" s="76" t="s">
        <v>86</v>
      </c>
      <c r="B33" s="77">
        <v>190</v>
      </c>
      <c r="C33" s="78">
        <f>C15+C32</f>
        <v>0</v>
      </c>
      <c r="D33" s="79">
        <f>D15+D32</f>
        <v>0</v>
      </c>
      <c r="F33" s="154"/>
      <c r="G33" s="198"/>
      <c r="H33" s="198"/>
      <c r="I33" s="198"/>
      <c r="J33" s="198"/>
      <c r="K33" s="198"/>
      <c r="L33" s="198"/>
      <c r="M33" s="198"/>
      <c r="N33" s="199"/>
      <c r="O33" s="200"/>
    </row>
    <row r="34" spans="1:15" ht="25.5" customHeight="1" thickBot="1" x14ac:dyDescent="0.3">
      <c r="A34" s="207"/>
      <c r="B34" s="207"/>
      <c r="C34" s="207"/>
      <c r="D34" s="207"/>
      <c r="F34" s="154"/>
      <c r="G34" s="198"/>
      <c r="H34" s="198"/>
      <c r="I34" s="198"/>
      <c r="J34" s="198"/>
      <c r="K34" s="198"/>
      <c r="L34" s="198"/>
      <c r="M34" s="198"/>
      <c r="N34" s="199"/>
      <c r="O34" s="200"/>
    </row>
    <row r="35" spans="1:15" ht="43.5" customHeight="1" x14ac:dyDescent="0.25">
      <c r="A35" s="32" t="s">
        <v>87</v>
      </c>
      <c r="B35" s="33" t="s">
        <v>44</v>
      </c>
      <c r="C35" s="33" t="s">
        <v>45</v>
      </c>
      <c r="D35" s="34" t="s">
        <v>46</v>
      </c>
      <c r="F35" s="154" t="s">
        <v>88</v>
      </c>
      <c r="G35" s="198" t="s">
        <v>89</v>
      </c>
      <c r="H35" s="198"/>
      <c r="I35" s="198"/>
      <c r="J35" s="198"/>
      <c r="K35" s="198"/>
      <c r="L35" s="198"/>
      <c r="M35" s="198"/>
      <c r="N35" s="199" t="s">
        <v>90</v>
      </c>
      <c r="O35" s="200"/>
    </row>
    <row r="36" spans="1:15" ht="19.5" customHeight="1" x14ac:dyDescent="0.25">
      <c r="A36" s="40" t="s">
        <v>91</v>
      </c>
      <c r="B36" s="41"/>
      <c r="C36" s="42"/>
      <c r="D36" s="43"/>
      <c r="F36" s="154"/>
      <c r="G36" s="198"/>
      <c r="H36" s="198"/>
      <c r="I36" s="198"/>
      <c r="J36" s="198"/>
      <c r="K36" s="198"/>
      <c r="L36" s="198"/>
      <c r="M36" s="198"/>
      <c r="N36" s="199"/>
      <c r="O36" s="200"/>
    </row>
    <row r="37" spans="1:15" ht="27" customHeight="1" x14ac:dyDescent="0.25">
      <c r="A37" s="47" t="s">
        <v>92</v>
      </c>
      <c r="B37" s="54">
        <v>200</v>
      </c>
      <c r="C37" s="49"/>
      <c r="D37" s="80"/>
      <c r="F37" s="154"/>
      <c r="G37" s="198" t="s">
        <v>93</v>
      </c>
      <c r="H37" s="198"/>
      <c r="I37" s="198"/>
      <c r="J37" s="198"/>
      <c r="K37" s="198"/>
      <c r="L37" s="198"/>
      <c r="M37" s="198"/>
      <c r="N37" s="199" t="s">
        <v>94</v>
      </c>
      <c r="O37" s="200"/>
    </row>
    <row r="38" spans="1:15" s="39" customFormat="1" ht="15.75" customHeight="1" x14ac:dyDescent="0.25">
      <c r="A38" s="47" t="s">
        <v>95</v>
      </c>
      <c r="B38" s="54">
        <v>210</v>
      </c>
      <c r="C38" s="49"/>
      <c r="D38" s="50"/>
      <c r="E38" s="35"/>
      <c r="F38" s="154"/>
      <c r="G38" s="198"/>
      <c r="H38" s="198"/>
      <c r="I38" s="198"/>
      <c r="J38" s="198"/>
      <c r="K38" s="198"/>
      <c r="L38" s="198"/>
      <c r="M38" s="198"/>
      <c r="N38" s="199"/>
      <c r="O38" s="200"/>
    </row>
    <row r="39" spans="1:15" ht="15" customHeight="1" x14ac:dyDescent="0.25">
      <c r="A39" s="47" t="s">
        <v>96</v>
      </c>
      <c r="B39" s="54">
        <v>220</v>
      </c>
      <c r="C39" s="49"/>
      <c r="D39" s="50"/>
      <c r="F39" s="154"/>
      <c r="G39" s="198"/>
      <c r="H39" s="198"/>
      <c r="I39" s="198"/>
      <c r="J39" s="198"/>
      <c r="K39" s="198"/>
      <c r="L39" s="198"/>
      <c r="M39" s="198"/>
      <c r="N39" s="199"/>
      <c r="O39" s="200"/>
    </row>
    <row r="40" spans="1:15" ht="16.5" customHeight="1" x14ac:dyDescent="0.25">
      <c r="A40" s="55" t="s">
        <v>97</v>
      </c>
      <c r="B40" s="54">
        <v>230</v>
      </c>
      <c r="C40" s="49"/>
      <c r="D40" s="81"/>
      <c r="F40" s="154"/>
      <c r="G40" s="198" t="s">
        <v>98</v>
      </c>
      <c r="H40" s="198"/>
      <c r="I40" s="198"/>
      <c r="J40" s="198"/>
      <c r="K40" s="198"/>
      <c r="L40" s="198"/>
      <c r="M40" s="198"/>
      <c r="N40" s="199" t="s">
        <v>99</v>
      </c>
      <c r="O40" s="200"/>
    </row>
    <row r="41" spans="1:15" ht="15" customHeight="1" x14ac:dyDescent="0.25">
      <c r="A41" s="47" t="s">
        <v>100</v>
      </c>
      <c r="B41" s="54">
        <v>240</v>
      </c>
      <c r="C41" s="49"/>
      <c r="D41" s="50"/>
      <c r="F41" s="154"/>
      <c r="G41" s="198"/>
      <c r="H41" s="198"/>
      <c r="I41" s="198"/>
      <c r="J41" s="198"/>
      <c r="K41" s="198"/>
      <c r="L41" s="198"/>
      <c r="M41" s="198"/>
      <c r="N41" s="199"/>
      <c r="O41" s="200"/>
    </row>
    <row r="42" spans="1:15" ht="15.75" customHeight="1" x14ac:dyDescent="0.25">
      <c r="A42" s="82" t="s">
        <v>101</v>
      </c>
      <c r="B42" s="54">
        <v>250</v>
      </c>
      <c r="C42" s="83">
        <f>C43+C44</f>
        <v>0</v>
      </c>
      <c r="D42" s="84">
        <f>D43+D44</f>
        <v>0</v>
      </c>
      <c r="F42" s="154"/>
      <c r="G42" s="198"/>
      <c r="H42" s="198"/>
      <c r="I42" s="198"/>
      <c r="J42" s="198"/>
      <c r="K42" s="198"/>
      <c r="L42" s="198"/>
      <c r="M42" s="198"/>
      <c r="N42" s="199"/>
      <c r="O42" s="200"/>
    </row>
    <row r="43" spans="1:15" ht="13.5" customHeight="1" x14ac:dyDescent="0.25">
      <c r="A43" s="67"/>
      <c r="B43" s="54">
        <v>251</v>
      </c>
      <c r="C43" s="49"/>
      <c r="D43" s="50"/>
      <c r="F43" s="154"/>
      <c r="G43" s="198"/>
      <c r="H43" s="198"/>
      <c r="I43" s="198"/>
      <c r="J43" s="198"/>
      <c r="K43" s="198"/>
      <c r="L43" s="198"/>
      <c r="M43" s="198"/>
      <c r="N43" s="199"/>
      <c r="O43" s="200"/>
    </row>
    <row r="44" spans="1:15" ht="13.5" customHeight="1" x14ac:dyDescent="0.25">
      <c r="A44" s="67"/>
      <c r="B44" s="54">
        <v>252</v>
      </c>
      <c r="C44" s="49"/>
      <c r="D44" s="85"/>
      <c r="F44" s="154"/>
      <c r="G44" s="198"/>
      <c r="H44" s="198"/>
      <c r="I44" s="198"/>
      <c r="J44" s="198"/>
      <c r="K44" s="198"/>
      <c r="L44" s="198"/>
      <c r="M44" s="198"/>
      <c r="N44" s="199"/>
      <c r="O44" s="200"/>
    </row>
    <row r="45" spans="1:15" ht="16.5" customHeight="1" x14ac:dyDescent="0.25">
      <c r="A45" s="68" t="s">
        <v>102</v>
      </c>
      <c r="B45" s="54">
        <v>260</v>
      </c>
      <c r="C45" s="59">
        <f>SUM(C37:C42)</f>
        <v>0</v>
      </c>
      <c r="D45" s="60">
        <f>SUM(D37:D42)</f>
        <v>0</v>
      </c>
      <c r="F45" s="154"/>
      <c r="G45" s="198"/>
      <c r="H45" s="198"/>
      <c r="I45" s="198"/>
      <c r="J45" s="198"/>
      <c r="K45" s="198"/>
      <c r="L45" s="198"/>
      <c r="M45" s="198"/>
      <c r="N45" s="199"/>
      <c r="O45" s="200"/>
    </row>
    <row r="46" spans="1:15" ht="15" customHeight="1" x14ac:dyDescent="0.25">
      <c r="A46" s="69"/>
      <c r="B46" s="70"/>
      <c r="C46" s="86"/>
      <c r="D46" s="87"/>
      <c r="F46" s="154"/>
      <c r="G46" s="198"/>
      <c r="H46" s="198"/>
      <c r="I46" s="198"/>
      <c r="J46" s="198"/>
      <c r="K46" s="198"/>
      <c r="L46" s="198"/>
      <c r="M46" s="198"/>
      <c r="N46" s="199"/>
      <c r="O46" s="200"/>
    </row>
    <row r="47" spans="1:15" ht="20.25" customHeight="1" x14ac:dyDescent="0.25">
      <c r="A47" s="40" t="s">
        <v>103</v>
      </c>
      <c r="B47" s="41"/>
      <c r="C47" s="42"/>
      <c r="D47" s="43"/>
      <c r="F47" s="154"/>
      <c r="G47" s="198" t="s">
        <v>104</v>
      </c>
      <c r="H47" s="198"/>
      <c r="I47" s="198"/>
      <c r="J47" s="198"/>
      <c r="K47" s="198"/>
      <c r="L47" s="198"/>
      <c r="M47" s="198"/>
      <c r="N47" s="199" t="s">
        <v>105</v>
      </c>
      <c r="O47" s="208"/>
    </row>
    <row r="48" spans="1:15" ht="15" customHeight="1" x14ac:dyDescent="0.25">
      <c r="A48" s="55" t="s">
        <v>106</v>
      </c>
      <c r="B48" s="54">
        <v>270</v>
      </c>
      <c r="C48" s="49"/>
      <c r="D48" s="50"/>
      <c r="F48" s="154"/>
      <c r="G48" s="198"/>
      <c r="H48" s="198"/>
      <c r="I48" s="198"/>
      <c r="J48" s="198"/>
      <c r="K48" s="198"/>
      <c r="L48" s="198"/>
      <c r="M48" s="198"/>
      <c r="N48" s="199"/>
      <c r="O48" s="208"/>
    </row>
    <row r="49" spans="1:15" ht="13.5" customHeight="1" x14ac:dyDescent="0.25">
      <c r="A49" s="47" t="s">
        <v>107</v>
      </c>
      <c r="B49" s="54">
        <v>280</v>
      </c>
      <c r="C49" s="49"/>
      <c r="D49" s="50"/>
      <c r="F49" s="154"/>
      <c r="G49" s="198"/>
      <c r="H49" s="198"/>
      <c r="I49" s="198"/>
      <c r="J49" s="198"/>
      <c r="K49" s="198"/>
      <c r="L49" s="198"/>
      <c r="M49" s="198"/>
      <c r="N49" s="199"/>
      <c r="O49" s="208"/>
    </row>
    <row r="50" spans="1:15" ht="13.5" customHeight="1" x14ac:dyDescent="0.25">
      <c r="A50" s="47" t="s">
        <v>108</v>
      </c>
      <c r="B50" s="54">
        <v>290</v>
      </c>
      <c r="C50" s="49"/>
      <c r="D50" s="50"/>
      <c r="F50" s="154"/>
      <c r="G50" s="198"/>
      <c r="H50" s="198"/>
      <c r="I50" s="198"/>
      <c r="J50" s="198"/>
      <c r="K50" s="198"/>
      <c r="L50" s="198"/>
      <c r="M50" s="198"/>
      <c r="N50" s="199"/>
      <c r="O50" s="208"/>
    </row>
    <row r="51" spans="1:15" ht="14.25" x14ac:dyDescent="0.25">
      <c r="A51" s="82" t="s">
        <v>109</v>
      </c>
      <c r="B51" s="54">
        <v>300</v>
      </c>
      <c r="C51" s="83">
        <f>SUM(C52:C53)</f>
        <v>0</v>
      </c>
      <c r="D51" s="84">
        <f>SUM(D52:D53)</f>
        <v>0</v>
      </c>
      <c r="F51" s="154"/>
      <c r="G51" s="198"/>
      <c r="H51" s="198"/>
      <c r="I51" s="198"/>
      <c r="J51" s="198"/>
      <c r="K51" s="198"/>
      <c r="L51" s="198"/>
      <c r="M51" s="198"/>
      <c r="N51" s="199"/>
      <c r="O51" s="208"/>
    </row>
    <row r="52" spans="1:15" ht="15" customHeight="1" x14ac:dyDescent="0.25">
      <c r="A52" s="67" t="s">
        <v>110</v>
      </c>
      <c r="B52" s="54">
        <v>301</v>
      </c>
      <c r="C52" s="49"/>
      <c r="D52" s="50"/>
      <c r="F52" s="154"/>
      <c r="G52" s="198"/>
      <c r="H52" s="198"/>
      <c r="I52" s="198"/>
      <c r="J52" s="198"/>
      <c r="K52" s="198"/>
      <c r="L52" s="198"/>
      <c r="M52" s="198"/>
      <c r="N52" s="199"/>
      <c r="O52" s="208"/>
    </row>
    <row r="53" spans="1:15" ht="15" customHeight="1" x14ac:dyDescent="0.25">
      <c r="A53" s="67"/>
      <c r="B53" s="54">
        <v>302</v>
      </c>
      <c r="C53" s="49"/>
      <c r="D53" s="50"/>
      <c r="F53" s="154"/>
      <c r="G53" s="198"/>
      <c r="H53" s="198"/>
      <c r="I53" s="198"/>
      <c r="J53" s="198"/>
      <c r="K53" s="198"/>
      <c r="L53" s="198"/>
      <c r="M53" s="198"/>
      <c r="N53" s="199"/>
      <c r="O53" s="208"/>
    </row>
    <row r="54" spans="1:15" ht="15.75" customHeight="1" x14ac:dyDescent="0.25">
      <c r="A54" s="68" t="s">
        <v>111</v>
      </c>
      <c r="B54" s="54">
        <v>310</v>
      </c>
      <c r="C54" s="59">
        <f>SUM(C48:C51)</f>
        <v>0</v>
      </c>
      <c r="D54" s="60">
        <f>SUM(D48:D51)</f>
        <v>0</v>
      </c>
      <c r="F54" s="159">
        <v>3</v>
      </c>
      <c r="G54" s="198" t="s">
        <v>112</v>
      </c>
      <c r="H54" s="198"/>
      <c r="I54" s="198"/>
      <c r="J54" s="198"/>
      <c r="K54" s="198"/>
      <c r="L54" s="198"/>
      <c r="M54" s="198"/>
      <c r="N54" s="199" t="s">
        <v>113</v>
      </c>
      <c r="O54" s="210">
        <f>SUM(O62:O92)</f>
        <v>0</v>
      </c>
    </row>
    <row r="55" spans="1:15" ht="13.5" customHeight="1" x14ac:dyDescent="0.25">
      <c r="A55" s="69"/>
      <c r="B55" s="70"/>
      <c r="C55" s="86"/>
      <c r="D55" s="87"/>
      <c r="F55" s="209"/>
      <c r="G55" s="198"/>
      <c r="H55" s="198"/>
      <c r="I55" s="198"/>
      <c r="J55" s="198"/>
      <c r="K55" s="198"/>
      <c r="L55" s="198"/>
      <c r="M55" s="198"/>
      <c r="N55" s="199"/>
      <c r="O55" s="210"/>
    </row>
    <row r="56" spans="1:15" ht="20.25" customHeight="1" x14ac:dyDescent="0.25">
      <c r="A56" s="40" t="s">
        <v>114</v>
      </c>
      <c r="B56" s="41"/>
      <c r="C56" s="42"/>
      <c r="D56" s="43"/>
      <c r="F56" s="209"/>
      <c r="G56" s="198"/>
      <c r="H56" s="198"/>
      <c r="I56" s="198"/>
      <c r="J56" s="198"/>
      <c r="K56" s="198"/>
      <c r="L56" s="198"/>
      <c r="M56" s="198"/>
      <c r="N56" s="199"/>
      <c r="O56" s="210"/>
    </row>
    <row r="57" spans="1:15" ht="15" customHeight="1" x14ac:dyDescent="0.25">
      <c r="A57" s="55" t="s">
        <v>115</v>
      </c>
      <c r="B57" s="54">
        <v>320</v>
      </c>
      <c r="C57" s="56"/>
      <c r="D57" s="85"/>
      <c r="F57" s="209"/>
      <c r="G57" s="198"/>
      <c r="H57" s="198"/>
      <c r="I57" s="198"/>
      <c r="J57" s="198"/>
      <c r="K57" s="198"/>
      <c r="L57" s="198"/>
      <c r="M57" s="198"/>
      <c r="N57" s="199"/>
      <c r="O57" s="210"/>
    </row>
    <row r="58" spans="1:15" ht="15" customHeight="1" x14ac:dyDescent="0.25">
      <c r="A58" s="47" t="s">
        <v>116</v>
      </c>
      <c r="B58" s="54">
        <v>330</v>
      </c>
      <c r="C58" s="56"/>
      <c r="D58" s="85"/>
      <c r="F58" s="209"/>
      <c r="G58" s="198"/>
      <c r="H58" s="198"/>
      <c r="I58" s="198"/>
      <c r="J58" s="198"/>
      <c r="K58" s="198"/>
      <c r="L58" s="198"/>
      <c r="M58" s="198"/>
      <c r="N58" s="199"/>
      <c r="O58" s="210"/>
    </row>
    <row r="59" spans="1:15" ht="15" customHeight="1" x14ac:dyDescent="0.25">
      <c r="A59" s="47" t="s">
        <v>117</v>
      </c>
      <c r="B59" s="54">
        <v>340</v>
      </c>
      <c r="C59" s="49"/>
      <c r="D59" s="50"/>
      <c r="F59" s="209"/>
      <c r="G59" s="198"/>
      <c r="H59" s="198"/>
      <c r="I59" s="198"/>
      <c r="J59" s="198"/>
      <c r="K59" s="198"/>
      <c r="L59" s="198"/>
      <c r="M59" s="198"/>
      <c r="N59" s="199"/>
      <c r="O59" s="210"/>
    </row>
    <row r="60" spans="1:15" ht="15" customHeight="1" x14ac:dyDescent="0.25">
      <c r="A60" s="47" t="s">
        <v>118</v>
      </c>
      <c r="B60" s="54">
        <v>350</v>
      </c>
      <c r="C60" s="49"/>
      <c r="D60" s="50"/>
      <c r="F60" s="209"/>
      <c r="G60" s="198"/>
      <c r="H60" s="198"/>
      <c r="I60" s="198"/>
      <c r="J60" s="198"/>
      <c r="K60" s="198"/>
      <c r="L60" s="198"/>
      <c r="M60" s="198"/>
      <c r="N60" s="199"/>
      <c r="O60" s="210"/>
    </row>
    <row r="61" spans="1:15" ht="15" customHeight="1" x14ac:dyDescent="0.25">
      <c r="A61" s="47" t="s">
        <v>119</v>
      </c>
      <c r="B61" s="54">
        <v>360</v>
      </c>
      <c r="C61" s="49"/>
      <c r="D61" s="50"/>
      <c r="F61" s="209"/>
      <c r="G61" s="198"/>
      <c r="H61" s="198"/>
      <c r="I61" s="198"/>
      <c r="J61" s="198"/>
      <c r="K61" s="198"/>
      <c r="L61" s="198"/>
      <c r="M61" s="198"/>
      <c r="N61" s="199"/>
      <c r="O61" s="210"/>
    </row>
    <row r="62" spans="1:15" ht="25.5" customHeight="1" x14ac:dyDescent="0.25">
      <c r="A62" s="47" t="s">
        <v>120</v>
      </c>
      <c r="B62" s="54">
        <v>370</v>
      </c>
      <c r="C62" s="49"/>
      <c r="D62" s="50"/>
      <c r="F62" s="154"/>
      <c r="G62" s="198" t="s">
        <v>121</v>
      </c>
      <c r="H62" s="198"/>
      <c r="I62" s="198"/>
      <c r="J62" s="198"/>
      <c r="K62" s="198"/>
      <c r="L62" s="198"/>
      <c r="M62" s="198"/>
      <c r="N62" s="199" t="s">
        <v>122</v>
      </c>
      <c r="O62" s="200"/>
    </row>
    <row r="63" spans="1:15" ht="25.5" customHeight="1" x14ac:dyDescent="0.25">
      <c r="A63" s="47" t="s">
        <v>123</v>
      </c>
      <c r="B63" s="54">
        <v>380</v>
      </c>
      <c r="C63" s="49"/>
      <c r="D63" s="50"/>
      <c r="F63" s="154"/>
      <c r="G63" s="198"/>
      <c r="H63" s="198"/>
      <c r="I63" s="198"/>
      <c r="J63" s="198"/>
      <c r="K63" s="198"/>
      <c r="L63" s="198"/>
      <c r="M63" s="198"/>
      <c r="N63" s="199"/>
      <c r="O63" s="200"/>
    </row>
    <row r="64" spans="1:15" ht="15" customHeight="1" x14ac:dyDescent="0.25">
      <c r="A64" s="47" t="s">
        <v>124</v>
      </c>
      <c r="B64" s="54">
        <v>390</v>
      </c>
      <c r="C64" s="49"/>
      <c r="D64" s="50"/>
      <c r="F64" s="154"/>
      <c r="G64" s="198"/>
      <c r="H64" s="198"/>
      <c r="I64" s="198"/>
      <c r="J64" s="198"/>
      <c r="K64" s="198"/>
      <c r="L64" s="198"/>
      <c r="M64" s="198"/>
      <c r="N64" s="199"/>
      <c r="O64" s="200"/>
    </row>
    <row r="65" spans="1:15" ht="13.5" customHeight="1" x14ac:dyDescent="0.25">
      <c r="A65" s="47" t="s">
        <v>125</v>
      </c>
      <c r="B65" s="54">
        <v>400</v>
      </c>
      <c r="C65" s="49"/>
      <c r="D65" s="50"/>
      <c r="F65" s="154"/>
      <c r="G65" s="198"/>
      <c r="H65" s="198"/>
      <c r="I65" s="198"/>
      <c r="J65" s="198"/>
      <c r="K65" s="198"/>
      <c r="L65" s="198"/>
      <c r="M65" s="198"/>
      <c r="N65" s="199"/>
      <c r="O65" s="200"/>
    </row>
    <row r="66" spans="1:15" ht="15" customHeight="1" x14ac:dyDescent="0.25">
      <c r="A66" s="47" t="s">
        <v>126</v>
      </c>
      <c r="B66" s="54">
        <v>410</v>
      </c>
      <c r="C66" s="49"/>
      <c r="D66" s="50"/>
      <c r="F66" s="154"/>
      <c r="G66" s="198" t="s">
        <v>127</v>
      </c>
      <c r="H66" s="198"/>
      <c r="I66" s="198"/>
      <c r="J66" s="198"/>
      <c r="K66" s="198"/>
      <c r="L66" s="198"/>
      <c r="M66" s="198"/>
      <c r="N66" s="199" t="s">
        <v>128</v>
      </c>
      <c r="O66" s="200"/>
    </row>
    <row r="67" spans="1:15" ht="15" customHeight="1" x14ac:dyDescent="0.25">
      <c r="A67" s="82" t="s">
        <v>129</v>
      </c>
      <c r="B67" s="54">
        <v>420</v>
      </c>
      <c r="C67" s="59">
        <f>SUM(C68:C69)</f>
        <v>0</v>
      </c>
      <c r="D67" s="60">
        <f>SUM(D68:D69)</f>
        <v>0</v>
      </c>
      <c r="F67" s="154"/>
      <c r="G67" s="198"/>
      <c r="H67" s="198"/>
      <c r="I67" s="198"/>
      <c r="J67" s="198"/>
      <c r="K67" s="198"/>
      <c r="L67" s="198"/>
      <c r="M67" s="198"/>
      <c r="N67" s="199"/>
      <c r="O67" s="200"/>
    </row>
    <row r="68" spans="1:15" ht="15" customHeight="1" x14ac:dyDescent="0.25">
      <c r="A68" s="67"/>
      <c r="B68" s="41">
        <v>421</v>
      </c>
      <c r="C68" s="65"/>
      <c r="D68" s="66"/>
      <c r="F68" s="154"/>
      <c r="G68" s="198"/>
      <c r="H68" s="198"/>
      <c r="I68" s="198"/>
      <c r="J68" s="198"/>
      <c r="K68" s="198"/>
      <c r="L68" s="198"/>
      <c r="M68" s="198"/>
      <c r="N68" s="199"/>
      <c r="O68" s="200"/>
    </row>
    <row r="69" spans="1:15" ht="15" customHeight="1" x14ac:dyDescent="0.25">
      <c r="A69" s="67"/>
      <c r="B69" s="41">
        <v>422</v>
      </c>
      <c r="C69" s="65"/>
      <c r="D69" s="66"/>
      <c r="F69" s="154"/>
      <c r="G69" s="198"/>
      <c r="H69" s="198"/>
      <c r="I69" s="198"/>
      <c r="J69" s="198"/>
      <c r="K69" s="198"/>
      <c r="L69" s="198"/>
      <c r="M69" s="198"/>
      <c r="N69" s="199"/>
      <c r="O69" s="200"/>
    </row>
    <row r="70" spans="1:15" ht="21.75" customHeight="1" x14ac:dyDescent="0.25">
      <c r="A70" s="68" t="s">
        <v>130</v>
      </c>
      <c r="B70" s="41">
        <v>430</v>
      </c>
      <c r="C70" s="59">
        <f>SUM(C57:C67)</f>
        <v>0</v>
      </c>
      <c r="D70" s="60">
        <f>SUM(D57:D67)</f>
        <v>0</v>
      </c>
      <c r="F70" s="154"/>
      <c r="G70" s="198" t="s">
        <v>131</v>
      </c>
      <c r="H70" s="211"/>
      <c r="I70" s="211"/>
      <c r="J70" s="211"/>
      <c r="K70" s="211"/>
      <c r="L70" s="211"/>
      <c r="M70" s="211"/>
      <c r="N70" s="199" t="s">
        <v>132</v>
      </c>
      <c r="O70" s="200"/>
    </row>
    <row r="71" spans="1:15" ht="33" customHeight="1" thickBot="1" x14ac:dyDescent="0.3">
      <c r="A71" s="76" t="s">
        <v>86</v>
      </c>
      <c r="B71" s="89">
        <v>440</v>
      </c>
      <c r="C71" s="90">
        <f>C45+C54+C70</f>
        <v>0</v>
      </c>
      <c r="D71" s="91">
        <f>D45+D54+D70</f>
        <v>0</v>
      </c>
      <c r="F71" s="154"/>
      <c r="G71" s="211"/>
      <c r="H71" s="211"/>
      <c r="I71" s="211"/>
      <c r="J71" s="211"/>
      <c r="K71" s="211"/>
      <c r="L71" s="211"/>
      <c r="M71" s="211"/>
      <c r="N71" s="199"/>
      <c r="O71" s="200"/>
    </row>
    <row r="72" spans="1:15" ht="53.25" customHeight="1" x14ac:dyDescent="0.25">
      <c r="A72" s="92"/>
      <c r="B72" s="93"/>
      <c r="C72" s="94"/>
      <c r="D72" s="94"/>
      <c r="F72" s="154"/>
      <c r="G72" s="211"/>
      <c r="H72" s="211"/>
      <c r="I72" s="211"/>
      <c r="J72" s="211"/>
      <c r="K72" s="211"/>
      <c r="L72" s="211"/>
      <c r="M72" s="211"/>
      <c r="N72" s="199"/>
      <c r="O72" s="200"/>
    </row>
    <row r="73" spans="1:15" ht="21" customHeight="1" x14ac:dyDescent="0.25">
      <c r="A73" s="212" t="s">
        <v>133</v>
      </c>
      <c r="B73" s="212"/>
      <c r="C73" s="212"/>
      <c r="D73" s="212"/>
      <c r="F73" s="154"/>
      <c r="G73" s="198" t="s">
        <v>134</v>
      </c>
      <c r="H73" s="198"/>
      <c r="I73" s="198"/>
      <c r="J73" s="198"/>
      <c r="K73" s="198"/>
      <c r="L73" s="198"/>
      <c r="M73" s="198"/>
      <c r="N73" s="199" t="s">
        <v>135</v>
      </c>
      <c r="O73" s="200"/>
    </row>
    <row r="74" spans="1:15" ht="27" customHeight="1" thickBot="1" x14ac:dyDescent="0.3">
      <c r="A74" s="191" t="s">
        <v>185</v>
      </c>
      <c r="B74" s="191"/>
      <c r="C74" s="191"/>
      <c r="D74" s="191"/>
      <c r="F74" s="154"/>
      <c r="G74" s="198"/>
      <c r="H74" s="198"/>
      <c r="I74" s="198"/>
      <c r="J74" s="198"/>
      <c r="K74" s="198"/>
      <c r="L74" s="198"/>
      <c r="M74" s="198"/>
      <c r="N74" s="199"/>
      <c r="O74" s="200"/>
    </row>
    <row r="75" spans="1:15" ht="33.75" customHeight="1" x14ac:dyDescent="0.25">
      <c r="A75" s="95" t="s">
        <v>47</v>
      </c>
      <c r="B75" s="33" t="s">
        <v>44</v>
      </c>
      <c r="C75" s="33" t="s">
        <v>136</v>
      </c>
      <c r="D75" s="34" t="s">
        <v>137</v>
      </c>
      <c r="F75" s="154"/>
      <c r="G75" s="198"/>
      <c r="H75" s="198"/>
      <c r="I75" s="198"/>
      <c r="J75" s="198"/>
      <c r="K75" s="198"/>
      <c r="L75" s="198"/>
      <c r="M75" s="198"/>
      <c r="N75" s="199"/>
      <c r="O75" s="200"/>
    </row>
    <row r="76" spans="1:15" ht="15" customHeight="1" x14ac:dyDescent="0.25">
      <c r="A76" s="96">
        <v>1</v>
      </c>
      <c r="B76" s="97">
        <v>2</v>
      </c>
      <c r="C76" s="98">
        <v>3</v>
      </c>
      <c r="D76" s="99">
        <v>4</v>
      </c>
      <c r="F76" s="154"/>
      <c r="G76" s="198"/>
      <c r="H76" s="198"/>
      <c r="I76" s="198"/>
      <c r="J76" s="198"/>
      <c r="K76" s="198"/>
      <c r="L76" s="198"/>
      <c r="M76" s="198"/>
      <c r="N76" s="199"/>
      <c r="O76" s="200"/>
    </row>
    <row r="77" spans="1:15" ht="28.5" customHeight="1" x14ac:dyDescent="0.25">
      <c r="A77" s="82" t="s">
        <v>138</v>
      </c>
      <c r="B77" s="100" t="s">
        <v>53</v>
      </c>
      <c r="C77" s="83">
        <f>C78+C79</f>
        <v>0</v>
      </c>
      <c r="D77" s="84">
        <f>D78+D79</f>
        <v>0</v>
      </c>
      <c r="F77" s="154"/>
      <c r="G77" s="198"/>
      <c r="H77" s="198"/>
      <c r="I77" s="198"/>
      <c r="J77" s="198"/>
      <c r="K77" s="198"/>
      <c r="L77" s="198"/>
      <c r="M77" s="198"/>
      <c r="N77" s="199"/>
      <c r="O77" s="200"/>
    </row>
    <row r="78" spans="1:15" ht="27" x14ac:dyDescent="0.25">
      <c r="A78" s="47" t="s">
        <v>139</v>
      </c>
      <c r="B78" s="100" t="s">
        <v>140</v>
      </c>
      <c r="C78" s="49"/>
      <c r="D78" s="101"/>
      <c r="F78" s="154"/>
      <c r="G78" s="198"/>
      <c r="H78" s="198"/>
      <c r="I78" s="198"/>
      <c r="J78" s="198"/>
      <c r="K78" s="198"/>
      <c r="L78" s="198"/>
      <c r="M78" s="198"/>
      <c r="N78" s="199"/>
      <c r="O78" s="200"/>
    </row>
    <row r="79" spans="1:15" ht="15.75" customHeight="1" x14ac:dyDescent="0.25">
      <c r="A79" s="47" t="s">
        <v>141</v>
      </c>
      <c r="B79" s="100" t="s">
        <v>142</v>
      </c>
      <c r="C79" s="49"/>
      <c r="D79" s="101"/>
      <c r="F79" s="154"/>
      <c r="G79" s="198"/>
      <c r="H79" s="198"/>
      <c r="I79" s="198"/>
      <c r="J79" s="198"/>
      <c r="K79" s="198"/>
      <c r="L79" s="198"/>
      <c r="M79" s="198"/>
      <c r="N79" s="199"/>
      <c r="O79" s="200"/>
    </row>
    <row r="80" spans="1:15" ht="27" x14ac:dyDescent="0.25">
      <c r="A80" s="47" t="s">
        <v>143</v>
      </c>
      <c r="B80" s="100" t="s">
        <v>56</v>
      </c>
      <c r="C80" s="49"/>
      <c r="D80" s="50"/>
      <c r="F80" s="154"/>
      <c r="G80" s="198"/>
      <c r="H80" s="198"/>
      <c r="I80" s="198"/>
      <c r="J80" s="198"/>
      <c r="K80" s="198"/>
      <c r="L80" s="198"/>
      <c r="M80" s="198"/>
      <c r="N80" s="199"/>
      <c r="O80" s="200"/>
    </row>
    <row r="81" spans="1:15" ht="15.75" customHeight="1" x14ac:dyDescent="0.25">
      <c r="A81" s="82" t="s">
        <v>144</v>
      </c>
      <c r="B81" s="100" t="s">
        <v>113</v>
      </c>
      <c r="C81" s="59">
        <f>C77-C80</f>
        <v>0</v>
      </c>
      <c r="D81" s="60">
        <f>D77-D80</f>
        <v>0</v>
      </c>
      <c r="F81" s="154"/>
      <c r="G81" s="198"/>
      <c r="H81" s="198"/>
      <c r="I81" s="198"/>
      <c r="J81" s="198"/>
      <c r="K81" s="198"/>
      <c r="L81" s="198"/>
      <c r="M81" s="198"/>
      <c r="N81" s="199"/>
      <c r="O81" s="200"/>
    </row>
    <row r="82" spans="1:15" ht="17.25" customHeight="1" x14ac:dyDescent="0.25">
      <c r="A82" s="47" t="s">
        <v>145</v>
      </c>
      <c r="B82" s="100" t="s">
        <v>146</v>
      </c>
      <c r="C82" s="49"/>
      <c r="D82" s="50"/>
      <c r="F82" s="154"/>
      <c r="G82" s="198"/>
      <c r="H82" s="198"/>
      <c r="I82" s="198"/>
      <c r="J82" s="198"/>
      <c r="K82" s="198"/>
      <c r="L82" s="198"/>
      <c r="M82" s="198"/>
      <c r="N82" s="199"/>
      <c r="O82" s="200"/>
    </row>
    <row r="83" spans="1:15" ht="16.5" customHeight="1" x14ac:dyDescent="0.25">
      <c r="A83" s="47" t="s">
        <v>147</v>
      </c>
      <c r="B83" s="100" t="s">
        <v>148</v>
      </c>
      <c r="C83" s="49"/>
      <c r="D83" s="50"/>
      <c r="F83" s="154"/>
      <c r="G83" s="198" t="s">
        <v>149</v>
      </c>
      <c r="H83" s="198"/>
      <c r="I83" s="198"/>
      <c r="J83" s="198"/>
      <c r="K83" s="198"/>
      <c r="L83" s="198"/>
      <c r="M83" s="198"/>
      <c r="N83" s="199" t="s">
        <v>150</v>
      </c>
      <c r="O83" s="208"/>
    </row>
    <row r="84" spans="1:15" ht="28.5" x14ac:dyDescent="0.25">
      <c r="A84" s="102" t="s">
        <v>151</v>
      </c>
      <c r="B84" s="100" t="s">
        <v>152</v>
      </c>
      <c r="C84" s="59">
        <f>C81-C82-C83</f>
        <v>0</v>
      </c>
      <c r="D84" s="60">
        <f>D81-D82-D83</f>
        <v>0</v>
      </c>
      <c r="F84" s="154"/>
      <c r="G84" s="198"/>
      <c r="H84" s="198"/>
      <c r="I84" s="198"/>
      <c r="J84" s="198"/>
      <c r="K84" s="198"/>
      <c r="L84" s="198"/>
      <c r="M84" s="198"/>
      <c r="N84" s="199"/>
      <c r="O84" s="208"/>
    </row>
    <row r="85" spans="1:15" ht="15" customHeight="1" x14ac:dyDescent="0.25">
      <c r="A85" s="55" t="s">
        <v>153</v>
      </c>
      <c r="B85" s="100" t="s">
        <v>154</v>
      </c>
      <c r="C85" s="59">
        <f>C86+C87</f>
        <v>0</v>
      </c>
      <c r="D85" s="60">
        <f>D86+D87</f>
        <v>0</v>
      </c>
      <c r="F85" s="154"/>
      <c r="G85" s="198" t="s">
        <v>155</v>
      </c>
      <c r="H85" s="198"/>
      <c r="I85" s="198"/>
      <c r="J85" s="198"/>
      <c r="K85" s="198"/>
      <c r="L85" s="198"/>
      <c r="M85" s="198"/>
      <c r="N85" s="199" t="s">
        <v>156</v>
      </c>
      <c r="O85" s="208"/>
    </row>
    <row r="86" spans="1:15" ht="15" customHeight="1" x14ac:dyDescent="0.25">
      <c r="A86" s="103"/>
      <c r="B86" s="104" t="s">
        <v>157</v>
      </c>
      <c r="C86" s="49"/>
      <c r="D86" s="50"/>
      <c r="F86" s="154"/>
      <c r="G86" s="198"/>
      <c r="H86" s="198"/>
      <c r="I86" s="198"/>
      <c r="J86" s="198"/>
      <c r="K86" s="198"/>
      <c r="L86" s="198"/>
      <c r="M86" s="198"/>
      <c r="N86" s="199"/>
      <c r="O86" s="208"/>
    </row>
    <row r="87" spans="1:15" ht="15" customHeight="1" x14ac:dyDescent="0.25">
      <c r="A87" s="67"/>
      <c r="B87" s="104" t="s">
        <v>158</v>
      </c>
      <c r="C87" s="49"/>
      <c r="D87" s="50"/>
      <c r="F87" s="154"/>
      <c r="G87" s="198"/>
      <c r="H87" s="198"/>
      <c r="I87" s="198"/>
      <c r="J87" s="198"/>
      <c r="K87" s="198"/>
      <c r="L87" s="198"/>
      <c r="M87" s="198"/>
      <c r="N87" s="199"/>
      <c r="O87" s="208"/>
    </row>
    <row r="88" spans="1:15" ht="15" customHeight="1" x14ac:dyDescent="0.25">
      <c r="A88" s="105" t="s">
        <v>159</v>
      </c>
      <c r="B88" s="104" t="s">
        <v>160</v>
      </c>
      <c r="C88" s="59">
        <f>C89+C90+C91</f>
        <v>0</v>
      </c>
      <c r="D88" s="60">
        <f>D89+D90+D91</f>
        <v>0</v>
      </c>
      <c r="F88" s="154"/>
      <c r="G88" s="198" t="s">
        <v>161</v>
      </c>
      <c r="H88" s="198"/>
      <c r="I88" s="198"/>
      <c r="J88" s="198"/>
      <c r="K88" s="198"/>
      <c r="L88" s="198"/>
      <c r="M88" s="198"/>
      <c r="N88" s="199" t="s">
        <v>162</v>
      </c>
      <c r="O88" s="208"/>
    </row>
    <row r="89" spans="1:15" ht="15" customHeight="1" x14ac:dyDescent="0.25">
      <c r="A89" s="103"/>
      <c r="B89" s="104" t="s">
        <v>163</v>
      </c>
      <c r="C89" s="49"/>
      <c r="D89" s="50"/>
      <c r="F89" s="154"/>
      <c r="G89" s="198"/>
      <c r="H89" s="198"/>
      <c r="I89" s="198"/>
      <c r="J89" s="198"/>
      <c r="K89" s="198"/>
      <c r="L89" s="198"/>
      <c r="M89" s="198"/>
      <c r="N89" s="199"/>
      <c r="O89" s="208"/>
    </row>
    <row r="90" spans="1:15" ht="15.75" customHeight="1" x14ac:dyDescent="0.25">
      <c r="A90" s="103"/>
      <c r="B90" s="104" t="s">
        <v>164</v>
      </c>
      <c r="C90" s="49"/>
      <c r="D90" s="50"/>
      <c r="F90" s="154"/>
      <c r="G90" s="198"/>
      <c r="H90" s="198"/>
      <c r="I90" s="198"/>
      <c r="J90" s="198"/>
      <c r="K90" s="198"/>
      <c r="L90" s="198"/>
      <c r="M90" s="198"/>
      <c r="N90" s="199"/>
      <c r="O90" s="208"/>
    </row>
    <row r="91" spans="1:15" ht="16.5" customHeight="1" x14ac:dyDescent="0.25">
      <c r="A91" s="103"/>
      <c r="B91" s="104" t="s">
        <v>165</v>
      </c>
      <c r="C91" s="49"/>
      <c r="D91" s="50"/>
      <c r="F91" s="154"/>
      <c r="G91" s="198"/>
      <c r="H91" s="198"/>
      <c r="I91" s="198"/>
      <c r="J91" s="198"/>
      <c r="K91" s="198"/>
      <c r="L91" s="198"/>
      <c r="M91" s="198"/>
      <c r="N91" s="199"/>
      <c r="O91" s="208"/>
    </row>
    <row r="92" spans="1:15" ht="24.75" customHeight="1" x14ac:dyDescent="0.25">
      <c r="A92" s="106" t="s">
        <v>166</v>
      </c>
      <c r="B92" s="104" t="s">
        <v>167</v>
      </c>
      <c r="C92" s="59">
        <f>C84+C85-C88</f>
        <v>0</v>
      </c>
      <c r="D92" s="60">
        <f>D84+D85-D88</f>
        <v>0</v>
      </c>
      <c r="F92" s="154"/>
      <c r="G92" s="198"/>
      <c r="H92" s="198"/>
      <c r="I92" s="198"/>
      <c r="J92" s="198"/>
      <c r="K92" s="198"/>
      <c r="L92" s="198"/>
      <c r="M92" s="198"/>
      <c r="N92" s="199"/>
      <c r="O92" s="208"/>
    </row>
    <row r="93" spans="1:15" s="35" customFormat="1" ht="26.25" customHeight="1" x14ac:dyDescent="0.25">
      <c r="A93" s="47" t="s">
        <v>168</v>
      </c>
      <c r="B93" s="41">
        <v>100</v>
      </c>
      <c r="C93" s="49"/>
      <c r="D93" s="50"/>
      <c r="F93" s="213">
        <v>4</v>
      </c>
      <c r="G93" s="198" t="s">
        <v>169</v>
      </c>
      <c r="H93" s="198"/>
      <c r="I93" s="198"/>
      <c r="J93" s="198"/>
      <c r="K93" s="198"/>
      <c r="L93" s="198"/>
      <c r="M93" s="198"/>
      <c r="N93" s="199" t="s">
        <v>146</v>
      </c>
      <c r="O93" s="214"/>
    </row>
    <row r="94" spans="1:15" ht="27" customHeight="1" x14ac:dyDescent="0.25">
      <c r="A94" s="82" t="s">
        <v>170</v>
      </c>
      <c r="B94" s="41">
        <v>110</v>
      </c>
      <c r="C94" s="59">
        <f>SUM(C95:C96)</f>
        <v>0</v>
      </c>
      <c r="D94" s="60">
        <f>SUM(D95:D96)</f>
        <v>0</v>
      </c>
      <c r="F94" s="213"/>
      <c r="G94" s="198"/>
      <c r="H94" s="198"/>
      <c r="I94" s="198"/>
      <c r="J94" s="198"/>
      <c r="K94" s="198"/>
      <c r="L94" s="198"/>
      <c r="M94" s="198"/>
      <c r="N94" s="199"/>
      <c r="O94" s="214"/>
    </row>
    <row r="95" spans="1:15" ht="27" customHeight="1" x14ac:dyDescent="0.25">
      <c r="A95" s="107"/>
      <c r="B95" s="41">
        <v>111</v>
      </c>
      <c r="C95" s="49"/>
      <c r="D95" s="50"/>
      <c r="F95" s="213"/>
      <c r="G95" s="198"/>
      <c r="H95" s="198"/>
      <c r="I95" s="198"/>
      <c r="J95" s="198"/>
      <c r="K95" s="198"/>
      <c r="L95" s="198"/>
      <c r="M95" s="198"/>
      <c r="N95" s="199"/>
      <c r="O95" s="214"/>
    </row>
    <row r="96" spans="1:15" ht="27" customHeight="1" x14ac:dyDescent="0.25">
      <c r="A96" s="103"/>
      <c r="B96" s="41">
        <v>112</v>
      </c>
      <c r="C96" s="49"/>
      <c r="D96" s="50"/>
      <c r="F96" s="213"/>
      <c r="G96" s="198"/>
      <c r="H96" s="198"/>
      <c r="I96" s="198"/>
      <c r="J96" s="198"/>
      <c r="K96" s="198"/>
      <c r="L96" s="198"/>
      <c r="M96" s="198"/>
      <c r="N96" s="199"/>
      <c r="O96" s="214"/>
    </row>
    <row r="97" spans="1:15" ht="19.5" customHeight="1" x14ac:dyDescent="0.25">
      <c r="A97" s="108"/>
      <c r="B97" s="70"/>
      <c r="C97" s="109"/>
      <c r="D97" s="110"/>
      <c r="F97" s="111">
        <v>5</v>
      </c>
      <c r="G97" s="215" t="s">
        <v>171</v>
      </c>
      <c r="H97" s="216"/>
      <c r="I97" s="216"/>
      <c r="J97" s="216"/>
      <c r="K97" s="216"/>
      <c r="L97" s="216"/>
      <c r="M97" s="217"/>
      <c r="N97" s="112" t="s">
        <v>148</v>
      </c>
      <c r="O97" s="113">
        <f>O10+O54+O93</f>
        <v>0</v>
      </c>
    </row>
    <row r="98" spans="1:15" ht="27" customHeight="1" x14ac:dyDescent="0.25">
      <c r="A98" s="82" t="s">
        <v>172</v>
      </c>
      <c r="B98" s="41">
        <v>120</v>
      </c>
      <c r="C98" s="59">
        <f>C92-C93+C94</f>
        <v>0</v>
      </c>
      <c r="D98" s="60">
        <f>D92-D93+D94</f>
        <v>0</v>
      </c>
      <c r="F98" s="111">
        <v>6</v>
      </c>
      <c r="G98" s="206" t="s">
        <v>173</v>
      </c>
      <c r="H98" s="206"/>
      <c r="I98" s="206"/>
      <c r="J98" s="206"/>
      <c r="K98" s="206"/>
      <c r="L98" s="206"/>
      <c r="M98" s="206"/>
      <c r="N98" s="112" t="s">
        <v>152</v>
      </c>
      <c r="O98" s="113">
        <f>O9+O97</f>
        <v>0</v>
      </c>
    </row>
    <row r="99" spans="1:15" ht="21.75" customHeight="1" x14ac:dyDescent="0.25">
      <c r="A99" s="47" t="s">
        <v>174</v>
      </c>
      <c r="B99" s="41">
        <v>130</v>
      </c>
      <c r="C99" s="49"/>
      <c r="D99" s="101"/>
      <c r="F99" s="111">
        <v>7</v>
      </c>
      <c r="G99" s="198" t="s">
        <v>175</v>
      </c>
      <c r="H99" s="198"/>
      <c r="I99" s="198"/>
      <c r="J99" s="198"/>
      <c r="K99" s="198"/>
      <c r="L99" s="198"/>
      <c r="M99" s="198"/>
      <c r="N99" s="112" t="s">
        <v>154</v>
      </c>
      <c r="O99" s="114">
        <v>50</v>
      </c>
    </row>
    <row r="100" spans="1:15" ht="29.25" thickBot="1" x14ac:dyDescent="0.3">
      <c r="A100" s="115" t="s">
        <v>176</v>
      </c>
      <c r="B100" s="89">
        <v>140</v>
      </c>
      <c r="C100" s="116">
        <f>C98-C99</f>
        <v>0</v>
      </c>
      <c r="D100" s="117">
        <f>D98-D99</f>
        <v>0</v>
      </c>
      <c r="F100" s="118">
        <v>8</v>
      </c>
      <c r="G100" s="218" t="s">
        <v>177</v>
      </c>
      <c r="H100" s="218"/>
      <c r="I100" s="218"/>
      <c r="J100" s="218"/>
      <c r="K100" s="218"/>
      <c r="L100" s="218"/>
      <c r="M100" s="218"/>
      <c r="N100" s="119" t="s">
        <v>160</v>
      </c>
      <c r="O100" s="120">
        <f>O98/100*O99</f>
        <v>0</v>
      </c>
    </row>
    <row r="109" spans="1:15" ht="28.5" customHeight="1" x14ac:dyDescent="0.25"/>
    <row r="111" spans="1:15" ht="16.5" customHeight="1" x14ac:dyDescent="0.25">
      <c r="B111" s="24"/>
    </row>
  </sheetData>
  <sheetProtection algorithmName="SHA-512" hashValue="2sszYs5l0hOu3D3bxNj21gKdPIT6bIpZCp1GaAudkKhvnc+xHFUySEqwl7ByouxW4MimZGFdkKONub5+hc4jrg==" saltValue="hNUb3iT3T0yIWWO24Q6Npw==" spinCount="100000" sheet="1" objects="1" scenarios="1" selectLockedCells="1"/>
  <mergeCells count="98">
    <mergeCell ref="A1:D2"/>
    <mergeCell ref="F1:O1"/>
    <mergeCell ref="F2:O2"/>
    <mergeCell ref="A3:D4"/>
    <mergeCell ref="F3:M3"/>
    <mergeCell ref="N3:O3"/>
    <mergeCell ref="F4:M4"/>
    <mergeCell ref="N4:O5"/>
    <mergeCell ref="A5:D6"/>
    <mergeCell ref="F6:I6"/>
    <mergeCell ref="F16:F21"/>
    <mergeCell ref="G16:M21"/>
    <mergeCell ref="N16:N21"/>
    <mergeCell ref="O16:O21"/>
    <mergeCell ref="N6:O6"/>
    <mergeCell ref="G7:M7"/>
    <mergeCell ref="G8:M8"/>
    <mergeCell ref="G9:M9"/>
    <mergeCell ref="F10:F11"/>
    <mergeCell ref="G10:M11"/>
    <mergeCell ref="N10:N11"/>
    <mergeCell ref="O10:O11"/>
    <mergeCell ref="G12:M12"/>
    <mergeCell ref="F13:F15"/>
    <mergeCell ref="G13:M15"/>
    <mergeCell ref="N13:N15"/>
    <mergeCell ref="O13:O15"/>
    <mergeCell ref="F35:F36"/>
    <mergeCell ref="G35:M36"/>
    <mergeCell ref="N35:N36"/>
    <mergeCell ref="O35:O36"/>
    <mergeCell ref="F22:F26"/>
    <mergeCell ref="G22:M26"/>
    <mergeCell ref="N22:N26"/>
    <mergeCell ref="O22:O26"/>
    <mergeCell ref="F27:F31"/>
    <mergeCell ref="G27:M31"/>
    <mergeCell ref="N27:N31"/>
    <mergeCell ref="O27:O31"/>
    <mergeCell ref="F32:F34"/>
    <mergeCell ref="G32:M34"/>
    <mergeCell ref="N32:N34"/>
    <mergeCell ref="O32:O34"/>
    <mergeCell ref="A34:D34"/>
    <mergeCell ref="F37:F39"/>
    <mergeCell ref="G37:M39"/>
    <mergeCell ref="N37:N39"/>
    <mergeCell ref="O37:O39"/>
    <mergeCell ref="F40:F46"/>
    <mergeCell ref="G40:M46"/>
    <mergeCell ref="N40:N46"/>
    <mergeCell ref="O40:O46"/>
    <mergeCell ref="F47:F53"/>
    <mergeCell ref="G47:M53"/>
    <mergeCell ref="N47:N53"/>
    <mergeCell ref="O47:O53"/>
    <mergeCell ref="F54:F61"/>
    <mergeCell ref="G54:M61"/>
    <mergeCell ref="N54:N61"/>
    <mergeCell ref="O54:O61"/>
    <mergeCell ref="F62:F65"/>
    <mergeCell ref="G62:M65"/>
    <mergeCell ref="N62:N65"/>
    <mergeCell ref="O62:O65"/>
    <mergeCell ref="F66:F69"/>
    <mergeCell ref="G66:M69"/>
    <mergeCell ref="N66:N69"/>
    <mergeCell ref="O66:O69"/>
    <mergeCell ref="F70:F72"/>
    <mergeCell ref="G70:M72"/>
    <mergeCell ref="N70:N72"/>
    <mergeCell ref="O70:O72"/>
    <mergeCell ref="A73:D73"/>
    <mergeCell ref="F73:F82"/>
    <mergeCell ref="G73:M82"/>
    <mergeCell ref="N73:N82"/>
    <mergeCell ref="O73:O82"/>
    <mergeCell ref="A74:D74"/>
    <mergeCell ref="F83:F84"/>
    <mergeCell ref="G83:M84"/>
    <mergeCell ref="N83:N84"/>
    <mergeCell ref="O83:O84"/>
    <mergeCell ref="F85:F87"/>
    <mergeCell ref="G85:M87"/>
    <mergeCell ref="N85:N87"/>
    <mergeCell ref="O85:O87"/>
    <mergeCell ref="N88:N92"/>
    <mergeCell ref="O88:O92"/>
    <mergeCell ref="F93:F96"/>
    <mergeCell ref="G93:M96"/>
    <mergeCell ref="N93:N96"/>
    <mergeCell ref="O93:O96"/>
    <mergeCell ref="G97:M97"/>
    <mergeCell ref="G98:M98"/>
    <mergeCell ref="G99:M99"/>
    <mergeCell ref="G100:M100"/>
    <mergeCell ref="F88:F92"/>
    <mergeCell ref="G88:M92"/>
  </mergeCells>
  <pageMargins left="0.625" right="0.375" top="0.75" bottom="0.62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zoomScaleNormal="100" workbookViewId="0">
      <selection sqref="A1:D2"/>
    </sheetView>
  </sheetViews>
  <sheetFormatPr defaultRowHeight="13.5" x14ac:dyDescent="0.25"/>
  <cols>
    <col min="1" max="1" width="50.28515625" style="24" customWidth="1"/>
    <col min="2" max="2" width="5.28515625" style="121" customWidth="1"/>
    <col min="3" max="3" width="18.5703125" style="24" customWidth="1"/>
    <col min="4" max="4" width="20.42578125" style="24" customWidth="1"/>
    <col min="5" max="5" width="1.42578125" style="24" customWidth="1"/>
    <col min="6" max="6" width="5.85546875" style="24" customWidth="1"/>
    <col min="7" max="7" width="10.140625" style="122" customWidth="1"/>
    <col min="8" max="8" width="10.28515625" style="122" customWidth="1"/>
    <col min="9" max="9" width="10" style="122" customWidth="1"/>
    <col min="10" max="10" width="9.85546875" style="122" customWidth="1"/>
    <col min="11" max="12" width="9.7109375" style="122" customWidth="1"/>
    <col min="13" max="13" width="10.85546875" style="122"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34" t="s">
        <v>34</v>
      </c>
      <c r="B1" s="134"/>
      <c r="C1" s="134"/>
      <c r="D1" s="134"/>
      <c r="F1" s="175" t="s">
        <v>35</v>
      </c>
      <c r="G1" s="175"/>
      <c r="H1" s="175"/>
      <c r="I1" s="175"/>
      <c r="J1" s="175"/>
      <c r="K1" s="175"/>
      <c r="L1" s="175"/>
      <c r="M1" s="175"/>
      <c r="N1" s="175"/>
      <c r="O1" s="175"/>
    </row>
    <row r="2" spans="1:15" s="25" customFormat="1" ht="30" customHeight="1" thickBot="1" x14ac:dyDescent="0.3">
      <c r="A2" s="174"/>
      <c r="B2" s="174"/>
      <c r="C2" s="174"/>
      <c r="D2" s="174"/>
      <c r="F2" s="176" t="s">
        <v>36</v>
      </c>
      <c r="G2" s="177"/>
      <c r="H2" s="177"/>
      <c r="I2" s="177"/>
      <c r="J2" s="177"/>
      <c r="K2" s="177"/>
      <c r="L2" s="177"/>
      <c r="M2" s="177"/>
      <c r="N2" s="177"/>
      <c r="O2" s="177"/>
    </row>
    <row r="3" spans="1:15" s="27" customFormat="1" ht="24" customHeight="1" x14ac:dyDescent="0.25">
      <c r="A3" s="178" t="s">
        <v>37</v>
      </c>
      <c r="B3" s="179"/>
      <c r="C3" s="179"/>
      <c r="D3" s="180"/>
      <c r="E3" s="26"/>
      <c r="F3" s="181" t="s">
        <v>38</v>
      </c>
      <c r="G3" s="182"/>
      <c r="H3" s="182"/>
      <c r="I3" s="182"/>
      <c r="J3" s="182"/>
      <c r="K3" s="182"/>
      <c r="L3" s="182"/>
      <c r="M3" s="182"/>
      <c r="N3" s="183" t="s">
        <v>39</v>
      </c>
      <c r="O3" s="184"/>
    </row>
    <row r="4" spans="1:15" s="27" customFormat="1" ht="23.25" customHeight="1" x14ac:dyDescent="0.25">
      <c r="A4" s="178"/>
      <c r="B4" s="179"/>
      <c r="C4" s="179"/>
      <c r="D4" s="180"/>
      <c r="E4" s="26"/>
      <c r="F4" s="185" t="s">
        <v>40</v>
      </c>
      <c r="G4" s="186"/>
      <c r="H4" s="186"/>
      <c r="I4" s="186"/>
      <c r="J4" s="186"/>
      <c r="K4" s="186"/>
      <c r="L4" s="186"/>
      <c r="M4" s="186"/>
      <c r="N4" s="187" t="s">
        <v>41</v>
      </c>
      <c r="O4" s="188"/>
    </row>
    <row r="5" spans="1:15" s="27" customFormat="1" ht="21" customHeight="1" x14ac:dyDescent="0.25">
      <c r="A5" s="190" t="s">
        <v>185</v>
      </c>
      <c r="B5" s="191"/>
      <c r="C5" s="191"/>
      <c r="D5" s="192"/>
      <c r="E5" s="26"/>
      <c r="F5" s="28"/>
      <c r="G5" s="29"/>
      <c r="H5" s="29"/>
      <c r="I5" s="29"/>
      <c r="J5" s="29"/>
      <c r="K5" s="29"/>
      <c r="L5" s="29"/>
      <c r="M5" s="29"/>
      <c r="N5" s="189"/>
      <c r="O5" s="188"/>
    </row>
    <row r="6" spans="1:15" s="27" customFormat="1" ht="22.5" customHeight="1" thickBot="1" x14ac:dyDescent="0.3">
      <c r="A6" s="193"/>
      <c r="B6" s="194"/>
      <c r="C6" s="194"/>
      <c r="D6" s="195"/>
      <c r="E6" s="26"/>
      <c r="F6" s="196" t="s">
        <v>42</v>
      </c>
      <c r="G6" s="197"/>
      <c r="H6" s="197"/>
      <c r="I6" s="197"/>
      <c r="J6" s="30">
        <v>2</v>
      </c>
      <c r="K6" s="30">
        <v>0</v>
      </c>
      <c r="L6" s="30">
        <v>2</v>
      </c>
      <c r="M6" s="31" t="s">
        <v>186</v>
      </c>
      <c r="N6" s="201" t="s">
        <v>188</v>
      </c>
      <c r="O6" s="202"/>
    </row>
    <row r="7" spans="1:15" s="39" customFormat="1" ht="45.75" customHeight="1" x14ac:dyDescent="0.25">
      <c r="A7" s="32" t="s">
        <v>43</v>
      </c>
      <c r="B7" s="33" t="s">
        <v>44</v>
      </c>
      <c r="C7" s="33" t="s">
        <v>45</v>
      </c>
      <c r="D7" s="34" t="s">
        <v>46</v>
      </c>
      <c r="E7" s="35"/>
      <c r="F7" s="36" t="s">
        <v>6</v>
      </c>
      <c r="G7" s="203" t="s">
        <v>47</v>
      </c>
      <c r="H7" s="203"/>
      <c r="I7" s="203"/>
      <c r="J7" s="203"/>
      <c r="K7" s="203"/>
      <c r="L7" s="203"/>
      <c r="M7" s="203"/>
      <c r="N7" s="37" t="s">
        <v>48</v>
      </c>
      <c r="O7" s="38" t="s">
        <v>49</v>
      </c>
    </row>
    <row r="8" spans="1:15" ht="19.5" customHeight="1" x14ac:dyDescent="0.25">
      <c r="A8" s="40" t="s">
        <v>50</v>
      </c>
      <c r="B8" s="41"/>
      <c r="C8" s="42"/>
      <c r="D8" s="43"/>
      <c r="F8" s="44">
        <v>1</v>
      </c>
      <c r="G8" s="204">
        <v>2</v>
      </c>
      <c r="H8" s="204"/>
      <c r="I8" s="204"/>
      <c r="J8" s="204"/>
      <c r="K8" s="204"/>
      <c r="L8" s="204"/>
      <c r="M8" s="204"/>
      <c r="N8" s="45">
        <v>3</v>
      </c>
      <c r="O8" s="46">
        <v>4</v>
      </c>
    </row>
    <row r="9" spans="1:15" ht="32.25" customHeight="1" x14ac:dyDescent="0.25">
      <c r="A9" s="47" t="s">
        <v>51</v>
      </c>
      <c r="B9" s="48">
        <v>10</v>
      </c>
      <c r="C9" s="49"/>
      <c r="D9" s="50"/>
      <c r="F9" s="88">
        <v>1</v>
      </c>
      <c r="G9" s="198" t="s">
        <v>52</v>
      </c>
      <c r="H9" s="198"/>
      <c r="I9" s="198"/>
      <c r="J9" s="198"/>
      <c r="K9" s="198"/>
      <c r="L9" s="198"/>
      <c r="M9" s="198"/>
      <c r="N9" s="52" t="s">
        <v>53</v>
      </c>
      <c r="O9" s="53">
        <f>D100</f>
        <v>0</v>
      </c>
    </row>
    <row r="10" spans="1:15" ht="33.75" customHeight="1" x14ac:dyDescent="0.25">
      <c r="A10" s="47" t="s">
        <v>54</v>
      </c>
      <c r="B10" s="54">
        <v>20</v>
      </c>
      <c r="C10" s="49"/>
      <c r="D10" s="50"/>
      <c r="F10" s="154">
        <v>2</v>
      </c>
      <c r="G10" s="198" t="s">
        <v>55</v>
      </c>
      <c r="H10" s="198"/>
      <c r="I10" s="198"/>
      <c r="J10" s="198"/>
      <c r="K10" s="198"/>
      <c r="L10" s="198"/>
      <c r="M10" s="198"/>
      <c r="N10" s="199" t="s">
        <v>56</v>
      </c>
      <c r="O10" s="205">
        <f>SUM(O12:O53)</f>
        <v>0</v>
      </c>
    </row>
    <row r="11" spans="1:15" ht="32.25" customHeight="1" x14ac:dyDescent="0.25">
      <c r="A11" s="55" t="s">
        <v>57</v>
      </c>
      <c r="B11" s="54">
        <v>30</v>
      </c>
      <c r="C11" s="56"/>
      <c r="D11" s="57"/>
      <c r="F11" s="154"/>
      <c r="G11" s="198"/>
      <c r="H11" s="198"/>
      <c r="I11" s="198"/>
      <c r="J11" s="198"/>
      <c r="K11" s="198"/>
      <c r="L11" s="198"/>
      <c r="M11" s="198"/>
      <c r="N11" s="199"/>
      <c r="O11" s="205"/>
    </row>
    <row r="12" spans="1:15" ht="18.75" customHeight="1" x14ac:dyDescent="0.25">
      <c r="A12" s="58" t="s">
        <v>58</v>
      </c>
      <c r="B12" s="54">
        <v>40</v>
      </c>
      <c r="C12" s="59">
        <f>SUM(C13:C14)</f>
        <v>0</v>
      </c>
      <c r="D12" s="60">
        <f>SUM(D13:D14)</f>
        <v>0</v>
      </c>
      <c r="F12" s="61"/>
      <c r="G12" s="206" t="s">
        <v>59</v>
      </c>
      <c r="H12" s="206"/>
      <c r="I12" s="206"/>
      <c r="J12" s="206"/>
      <c r="K12" s="206"/>
      <c r="L12" s="206"/>
      <c r="M12" s="206"/>
      <c r="N12" s="62"/>
      <c r="O12" s="63"/>
    </row>
    <row r="13" spans="1:15" ht="17.25" customHeight="1" x14ac:dyDescent="0.25">
      <c r="A13" s="64" t="s">
        <v>60</v>
      </c>
      <c r="B13" s="54">
        <v>41</v>
      </c>
      <c r="C13" s="65"/>
      <c r="D13" s="66"/>
      <c r="F13" s="154"/>
      <c r="G13" s="198" t="s">
        <v>61</v>
      </c>
      <c r="H13" s="198"/>
      <c r="I13" s="198"/>
      <c r="J13" s="198"/>
      <c r="K13" s="198"/>
      <c r="L13" s="198"/>
      <c r="M13" s="198"/>
      <c r="N13" s="199" t="s">
        <v>62</v>
      </c>
      <c r="O13" s="200"/>
    </row>
    <row r="14" spans="1:15" ht="15.75" customHeight="1" x14ac:dyDescent="0.25">
      <c r="A14" s="67"/>
      <c r="B14" s="54">
        <v>42</v>
      </c>
      <c r="C14" s="65"/>
      <c r="D14" s="66"/>
      <c r="F14" s="154"/>
      <c r="G14" s="198"/>
      <c r="H14" s="198"/>
      <c r="I14" s="198"/>
      <c r="J14" s="198"/>
      <c r="K14" s="198"/>
      <c r="L14" s="198"/>
      <c r="M14" s="198"/>
      <c r="N14" s="199"/>
      <c r="O14" s="200"/>
    </row>
    <row r="15" spans="1:15" ht="19.5" customHeight="1" x14ac:dyDescent="0.25">
      <c r="A15" s="68" t="s">
        <v>63</v>
      </c>
      <c r="B15" s="54">
        <v>50</v>
      </c>
      <c r="C15" s="59">
        <f>SUM(C9:C12)</f>
        <v>0</v>
      </c>
      <c r="D15" s="60">
        <f>SUM(D9:D12)</f>
        <v>0</v>
      </c>
      <c r="F15" s="154"/>
      <c r="G15" s="198"/>
      <c r="H15" s="198"/>
      <c r="I15" s="198"/>
      <c r="J15" s="198"/>
      <c r="K15" s="198"/>
      <c r="L15" s="198"/>
      <c r="M15" s="198"/>
      <c r="N15" s="199"/>
      <c r="O15" s="200"/>
    </row>
    <row r="16" spans="1:15" ht="15.75" customHeight="1" x14ac:dyDescent="0.25">
      <c r="A16" s="69"/>
      <c r="B16" s="70"/>
      <c r="C16" s="71"/>
      <c r="D16" s="72"/>
      <c r="F16" s="154"/>
      <c r="G16" s="198" t="s">
        <v>64</v>
      </c>
      <c r="H16" s="198"/>
      <c r="I16" s="198"/>
      <c r="J16" s="198"/>
      <c r="K16" s="198"/>
      <c r="L16" s="198"/>
      <c r="M16" s="198"/>
      <c r="N16" s="199" t="s">
        <v>65</v>
      </c>
      <c r="O16" s="200"/>
    </row>
    <row r="17" spans="1:15" ht="19.5" customHeight="1" x14ac:dyDescent="0.25">
      <c r="A17" s="40" t="s">
        <v>66</v>
      </c>
      <c r="B17" s="41"/>
      <c r="C17" s="73"/>
      <c r="D17" s="74"/>
      <c r="F17" s="154"/>
      <c r="G17" s="198"/>
      <c r="H17" s="198"/>
      <c r="I17" s="198"/>
      <c r="J17" s="198"/>
      <c r="K17" s="198"/>
      <c r="L17" s="198"/>
      <c r="M17" s="198"/>
      <c r="N17" s="199"/>
      <c r="O17" s="200"/>
    </row>
    <row r="18" spans="1:15" ht="17.25" customHeight="1" x14ac:dyDescent="0.25">
      <c r="A18" s="55" t="s">
        <v>67</v>
      </c>
      <c r="B18" s="54">
        <v>60</v>
      </c>
      <c r="C18" s="49"/>
      <c r="D18" s="50"/>
      <c r="F18" s="154"/>
      <c r="G18" s="198"/>
      <c r="H18" s="198"/>
      <c r="I18" s="198"/>
      <c r="J18" s="198"/>
      <c r="K18" s="198"/>
      <c r="L18" s="198"/>
      <c r="M18" s="198"/>
      <c r="N18" s="199"/>
      <c r="O18" s="200"/>
    </row>
    <row r="19" spans="1:15" ht="17.25" customHeight="1" x14ac:dyDescent="0.25">
      <c r="A19" s="75" t="s">
        <v>68</v>
      </c>
      <c r="B19" s="54">
        <v>70</v>
      </c>
      <c r="C19" s="49"/>
      <c r="D19" s="50"/>
      <c r="F19" s="154"/>
      <c r="G19" s="198"/>
      <c r="H19" s="198"/>
      <c r="I19" s="198"/>
      <c r="J19" s="198"/>
      <c r="K19" s="198"/>
      <c r="L19" s="198"/>
      <c r="M19" s="198"/>
      <c r="N19" s="199"/>
      <c r="O19" s="200"/>
    </row>
    <row r="20" spans="1:15" ht="15" customHeight="1" x14ac:dyDescent="0.25">
      <c r="A20" s="47" t="s">
        <v>69</v>
      </c>
      <c r="B20" s="54">
        <v>80</v>
      </c>
      <c r="C20" s="49"/>
      <c r="D20" s="50"/>
      <c r="F20" s="154"/>
      <c r="G20" s="198"/>
      <c r="H20" s="198"/>
      <c r="I20" s="198"/>
      <c r="J20" s="198"/>
      <c r="K20" s="198"/>
      <c r="L20" s="198"/>
      <c r="M20" s="198"/>
      <c r="N20" s="199"/>
      <c r="O20" s="200"/>
    </row>
    <row r="21" spans="1:15" ht="15" customHeight="1" x14ac:dyDescent="0.25">
      <c r="A21" s="47" t="s">
        <v>70</v>
      </c>
      <c r="B21" s="54">
        <v>90</v>
      </c>
      <c r="C21" s="49"/>
      <c r="D21" s="50"/>
      <c r="F21" s="154"/>
      <c r="G21" s="198"/>
      <c r="H21" s="198"/>
      <c r="I21" s="198"/>
      <c r="J21" s="198"/>
      <c r="K21" s="198"/>
      <c r="L21" s="198"/>
      <c r="M21" s="198"/>
      <c r="N21" s="199"/>
      <c r="O21" s="200"/>
    </row>
    <row r="22" spans="1:15" ht="15" customHeight="1" x14ac:dyDescent="0.25">
      <c r="A22" s="47" t="s">
        <v>71</v>
      </c>
      <c r="B22" s="54">
        <v>100</v>
      </c>
      <c r="C22" s="49"/>
      <c r="D22" s="50"/>
      <c r="F22" s="154"/>
      <c r="G22" s="198" t="s">
        <v>72</v>
      </c>
      <c r="H22" s="198"/>
      <c r="I22" s="198"/>
      <c r="J22" s="198"/>
      <c r="K22" s="198"/>
      <c r="L22" s="198"/>
      <c r="M22" s="198"/>
      <c r="N22" s="199" t="s">
        <v>73</v>
      </c>
      <c r="O22" s="200"/>
    </row>
    <row r="23" spans="1:15" ht="15.75" customHeight="1" x14ac:dyDescent="0.25">
      <c r="A23" s="47" t="s">
        <v>74</v>
      </c>
      <c r="B23" s="54">
        <v>110</v>
      </c>
      <c r="C23" s="49"/>
      <c r="D23" s="50"/>
      <c r="F23" s="154"/>
      <c r="G23" s="198"/>
      <c r="H23" s="198"/>
      <c r="I23" s="198"/>
      <c r="J23" s="198"/>
      <c r="K23" s="198"/>
      <c r="L23" s="198"/>
      <c r="M23" s="198"/>
      <c r="N23" s="199"/>
      <c r="O23" s="200"/>
    </row>
    <row r="24" spans="1:15" ht="15.75" customHeight="1" x14ac:dyDescent="0.25">
      <c r="A24" s="47" t="s">
        <v>75</v>
      </c>
      <c r="B24" s="54">
        <v>120</v>
      </c>
      <c r="C24" s="49"/>
      <c r="D24" s="50"/>
      <c r="F24" s="154"/>
      <c r="G24" s="198"/>
      <c r="H24" s="198"/>
      <c r="I24" s="198"/>
      <c r="J24" s="198"/>
      <c r="K24" s="198"/>
      <c r="L24" s="198"/>
      <c r="M24" s="198"/>
      <c r="N24" s="199"/>
      <c r="O24" s="200"/>
    </row>
    <row r="25" spans="1:15" ht="16.5" customHeight="1" x14ac:dyDescent="0.25">
      <c r="A25" s="47" t="s">
        <v>76</v>
      </c>
      <c r="B25" s="54">
        <v>130</v>
      </c>
      <c r="C25" s="49"/>
      <c r="D25" s="50"/>
      <c r="F25" s="154"/>
      <c r="G25" s="198"/>
      <c r="H25" s="198"/>
      <c r="I25" s="198"/>
      <c r="J25" s="198"/>
      <c r="K25" s="198"/>
      <c r="L25" s="198"/>
      <c r="M25" s="198"/>
      <c r="N25" s="199"/>
      <c r="O25" s="200"/>
    </row>
    <row r="26" spans="1:15" ht="15.75" customHeight="1" x14ac:dyDescent="0.25">
      <c r="A26" s="47" t="s">
        <v>77</v>
      </c>
      <c r="B26" s="54">
        <v>140</v>
      </c>
      <c r="C26" s="49"/>
      <c r="D26" s="50"/>
      <c r="F26" s="154"/>
      <c r="G26" s="198"/>
      <c r="H26" s="198"/>
      <c r="I26" s="198"/>
      <c r="J26" s="198"/>
      <c r="K26" s="198"/>
      <c r="L26" s="198"/>
      <c r="M26" s="198"/>
      <c r="N26" s="199"/>
      <c r="O26" s="200"/>
    </row>
    <row r="27" spans="1:15" ht="15.75" customHeight="1" x14ac:dyDescent="0.25">
      <c r="A27" s="47" t="s">
        <v>78</v>
      </c>
      <c r="B27" s="54">
        <v>150</v>
      </c>
      <c r="C27" s="49"/>
      <c r="D27" s="50"/>
      <c r="F27" s="154"/>
      <c r="G27" s="198" t="s">
        <v>79</v>
      </c>
      <c r="H27" s="198"/>
      <c r="I27" s="198"/>
      <c r="J27" s="198"/>
      <c r="K27" s="198"/>
      <c r="L27" s="198"/>
      <c r="M27" s="198"/>
      <c r="N27" s="199" t="s">
        <v>80</v>
      </c>
      <c r="O27" s="200"/>
    </row>
    <row r="28" spans="1:15" ht="15.75" customHeight="1" x14ac:dyDescent="0.25">
      <c r="A28" s="47" t="s">
        <v>81</v>
      </c>
      <c r="B28" s="54">
        <v>160</v>
      </c>
      <c r="C28" s="49"/>
      <c r="D28" s="50"/>
      <c r="F28" s="154"/>
      <c r="G28" s="198"/>
      <c r="H28" s="198"/>
      <c r="I28" s="198"/>
      <c r="J28" s="198"/>
      <c r="K28" s="198"/>
      <c r="L28" s="198"/>
      <c r="M28" s="198"/>
      <c r="N28" s="199"/>
      <c r="O28" s="200"/>
    </row>
    <row r="29" spans="1:15" ht="15.75" customHeight="1" x14ac:dyDescent="0.25">
      <c r="A29" s="58" t="s">
        <v>82</v>
      </c>
      <c r="B29" s="54">
        <v>170</v>
      </c>
      <c r="C29" s="59">
        <f>SUM(C30:C31)</f>
        <v>0</v>
      </c>
      <c r="D29" s="60">
        <f>SUM(D30:D31)</f>
        <v>0</v>
      </c>
      <c r="F29" s="154"/>
      <c r="G29" s="198"/>
      <c r="H29" s="198"/>
      <c r="I29" s="198"/>
      <c r="J29" s="198"/>
      <c r="K29" s="198"/>
      <c r="L29" s="198"/>
      <c r="M29" s="198"/>
      <c r="N29" s="199"/>
      <c r="O29" s="200"/>
    </row>
    <row r="30" spans="1:15" ht="15.75" customHeight="1" x14ac:dyDescent="0.25">
      <c r="A30" s="67"/>
      <c r="B30" s="54">
        <v>171</v>
      </c>
      <c r="C30" s="49"/>
      <c r="D30" s="50"/>
      <c r="F30" s="154"/>
      <c r="G30" s="198"/>
      <c r="H30" s="198"/>
      <c r="I30" s="198"/>
      <c r="J30" s="198"/>
      <c r="K30" s="198"/>
      <c r="L30" s="198"/>
      <c r="M30" s="198"/>
      <c r="N30" s="199"/>
      <c r="O30" s="200"/>
    </row>
    <row r="31" spans="1:15" ht="15.75" customHeight="1" x14ac:dyDescent="0.25">
      <c r="A31" s="67"/>
      <c r="B31" s="54">
        <v>172</v>
      </c>
      <c r="C31" s="49"/>
      <c r="D31" s="50"/>
      <c r="F31" s="154"/>
      <c r="G31" s="198"/>
      <c r="H31" s="198"/>
      <c r="I31" s="198"/>
      <c r="J31" s="198"/>
      <c r="K31" s="198"/>
      <c r="L31" s="198"/>
      <c r="M31" s="198"/>
      <c r="N31" s="199"/>
      <c r="O31" s="200"/>
    </row>
    <row r="32" spans="1:15" ht="21.75" customHeight="1" x14ac:dyDescent="0.25">
      <c r="A32" s="68" t="s">
        <v>83</v>
      </c>
      <c r="B32" s="54">
        <v>180</v>
      </c>
      <c r="C32" s="59">
        <f>SUM(C18:C29)</f>
        <v>0</v>
      </c>
      <c r="D32" s="60">
        <f>SUM(D18:D29)</f>
        <v>0</v>
      </c>
      <c r="F32" s="154"/>
      <c r="G32" s="198" t="s">
        <v>84</v>
      </c>
      <c r="H32" s="198"/>
      <c r="I32" s="198"/>
      <c r="J32" s="198"/>
      <c r="K32" s="198"/>
      <c r="L32" s="198"/>
      <c r="M32" s="198"/>
      <c r="N32" s="199" t="s">
        <v>85</v>
      </c>
      <c r="O32" s="200"/>
    </row>
    <row r="33" spans="1:15" ht="36.75" customHeight="1" thickBot="1" x14ac:dyDescent="0.3">
      <c r="A33" s="76" t="s">
        <v>86</v>
      </c>
      <c r="B33" s="77">
        <v>190</v>
      </c>
      <c r="C33" s="78">
        <f>C15+C32</f>
        <v>0</v>
      </c>
      <c r="D33" s="79">
        <f>D15+D32</f>
        <v>0</v>
      </c>
      <c r="F33" s="154"/>
      <c r="G33" s="198"/>
      <c r="H33" s="198"/>
      <c r="I33" s="198"/>
      <c r="J33" s="198"/>
      <c r="K33" s="198"/>
      <c r="L33" s="198"/>
      <c r="M33" s="198"/>
      <c r="N33" s="199"/>
      <c r="O33" s="200"/>
    </row>
    <row r="34" spans="1:15" ht="25.5" customHeight="1" thickBot="1" x14ac:dyDescent="0.3">
      <c r="A34" s="207"/>
      <c r="B34" s="207"/>
      <c r="C34" s="207"/>
      <c r="D34" s="207"/>
      <c r="F34" s="154"/>
      <c r="G34" s="198"/>
      <c r="H34" s="198"/>
      <c r="I34" s="198"/>
      <c r="J34" s="198"/>
      <c r="K34" s="198"/>
      <c r="L34" s="198"/>
      <c r="M34" s="198"/>
      <c r="N34" s="199"/>
      <c r="O34" s="200"/>
    </row>
    <row r="35" spans="1:15" ht="43.5" customHeight="1" x14ac:dyDescent="0.25">
      <c r="A35" s="32" t="s">
        <v>87</v>
      </c>
      <c r="B35" s="33" t="s">
        <v>44</v>
      </c>
      <c r="C35" s="33" t="s">
        <v>45</v>
      </c>
      <c r="D35" s="34" t="s">
        <v>46</v>
      </c>
      <c r="F35" s="154" t="s">
        <v>88</v>
      </c>
      <c r="G35" s="198" t="s">
        <v>89</v>
      </c>
      <c r="H35" s="198"/>
      <c r="I35" s="198"/>
      <c r="J35" s="198"/>
      <c r="K35" s="198"/>
      <c r="L35" s="198"/>
      <c r="M35" s="198"/>
      <c r="N35" s="199" t="s">
        <v>90</v>
      </c>
      <c r="O35" s="200"/>
    </row>
    <row r="36" spans="1:15" ht="19.5" customHeight="1" x14ac:dyDescent="0.25">
      <c r="A36" s="40" t="s">
        <v>91</v>
      </c>
      <c r="B36" s="41"/>
      <c r="C36" s="42"/>
      <c r="D36" s="43"/>
      <c r="F36" s="154"/>
      <c r="G36" s="198"/>
      <c r="H36" s="198"/>
      <c r="I36" s="198"/>
      <c r="J36" s="198"/>
      <c r="K36" s="198"/>
      <c r="L36" s="198"/>
      <c r="M36" s="198"/>
      <c r="N36" s="199"/>
      <c r="O36" s="200"/>
    </row>
    <row r="37" spans="1:15" ht="27" customHeight="1" x14ac:dyDescent="0.25">
      <c r="A37" s="47" t="s">
        <v>92</v>
      </c>
      <c r="B37" s="54">
        <v>200</v>
      </c>
      <c r="C37" s="49"/>
      <c r="D37" s="80"/>
      <c r="F37" s="154"/>
      <c r="G37" s="198" t="s">
        <v>93</v>
      </c>
      <c r="H37" s="198"/>
      <c r="I37" s="198"/>
      <c r="J37" s="198"/>
      <c r="K37" s="198"/>
      <c r="L37" s="198"/>
      <c r="M37" s="198"/>
      <c r="N37" s="199" t="s">
        <v>94</v>
      </c>
      <c r="O37" s="200"/>
    </row>
    <row r="38" spans="1:15" s="39" customFormat="1" ht="15.75" customHeight="1" x14ac:dyDescent="0.25">
      <c r="A38" s="47" t="s">
        <v>95</v>
      </c>
      <c r="B38" s="54">
        <v>210</v>
      </c>
      <c r="C38" s="49"/>
      <c r="D38" s="50"/>
      <c r="E38" s="35"/>
      <c r="F38" s="154"/>
      <c r="G38" s="198"/>
      <c r="H38" s="198"/>
      <c r="I38" s="198"/>
      <c r="J38" s="198"/>
      <c r="K38" s="198"/>
      <c r="L38" s="198"/>
      <c r="M38" s="198"/>
      <c r="N38" s="199"/>
      <c r="O38" s="200"/>
    </row>
    <row r="39" spans="1:15" ht="15" customHeight="1" x14ac:dyDescent="0.25">
      <c r="A39" s="47" t="s">
        <v>96</v>
      </c>
      <c r="B39" s="54">
        <v>220</v>
      </c>
      <c r="C39" s="49"/>
      <c r="D39" s="50"/>
      <c r="F39" s="154"/>
      <c r="G39" s="198"/>
      <c r="H39" s="198"/>
      <c r="I39" s="198"/>
      <c r="J39" s="198"/>
      <c r="K39" s="198"/>
      <c r="L39" s="198"/>
      <c r="M39" s="198"/>
      <c r="N39" s="199"/>
      <c r="O39" s="200"/>
    </row>
    <row r="40" spans="1:15" ht="16.5" customHeight="1" x14ac:dyDescent="0.25">
      <c r="A40" s="55" t="s">
        <v>97</v>
      </c>
      <c r="B40" s="54">
        <v>230</v>
      </c>
      <c r="C40" s="49"/>
      <c r="D40" s="81"/>
      <c r="F40" s="154"/>
      <c r="G40" s="198" t="s">
        <v>98</v>
      </c>
      <c r="H40" s="198"/>
      <c r="I40" s="198"/>
      <c r="J40" s="198"/>
      <c r="K40" s="198"/>
      <c r="L40" s="198"/>
      <c r="M40" s="198"/>
      <c r="N40" s="199" t="s">
        <v>99</v>
      </c>
      <c r="O40" s="200"/>
    </row>
    <row r="41" spans="1:15" ht="15" customHeight="1" x14ac:dyDescent="0.25">
      <c r="A41" s="47" t="s">
        <v>100</v>
      </c>
      <c r="B41" s="54">
        <v>240</v>
      </c>
      <c r="C41" s="49"/>
      <c r="D41" s="50"/>
      <c r="F41" s="154"/>
      <c r="G41" s="198"/>
      <c r="H41" s="198"/>
      <c r="I41" s="198"/>
      <c r="J41" s="198"/>
      <c r="K41" s="198"/>
      <c r="L41" s="198"/>
      <c r="M41" s="198"/>
      <c r="N41" s="199"/>
      <c r="O41" s="200"/>
    </row>
    <row r="42" spans="1:15" ht="15.75" customHeight="1" x14ac:dyDescent="0.25">
      <c r="A42" s="82" t="s">
        <v>101</v>
      </c>
      <c r="B42" s="54">
        <v>250</v>
      </c>
      <c r="C42" s="83">
        <f>C43+C44</f>
        <v>0</v>
      </c>
      <c r="D42" s="84">
        <f>D43+D44</f>
        <v>0</v>
      </c>
      <c r="F42" s="154"/>
      <c r="G42" s="198"/>
      <c r="H42" s="198"/>
      <c r="I42" s="198"/>
      <c r="J42" s="198"/>
      <c r="K42" s="198"/>
      <c r="L42" s="198"/>
      <c r="M42" s="198"/>
      <c r="N42" s="199"/>
      <c r="O42" s="200"/>
    </row>
    <row r="43" spans="1:15" ht="13.5" customHeight="1" x14ac:dyDescent="0.25">
      <c r="A43" s="67"/>
      <c r="B43" s="54">
        <v>251</v>
      </c>
      <c r="C43" s="49"/>
      <c r="D43" s="50"/>
      <c r="F43" s="154"/>
      <c r="G43" s="198"/>
      <c r="H43" s="198"/>
      <c r="I43" s="198"/>
      <c r="J43" s="198"/>
      <c r="K43" s="198"/>
      <c r="L43" s="198"/>
      <c r="M43" s="198"/>
      <c r="N43" s="199"/>
      <c r="O43" s="200"/>
    </row>
    <row r="44" spans="1:15" ht="13.5" customHeight="1" x14ac:dyDescent="0.25">
      <c r="A44" s="67"/>
      <c r="B44" s="54">
        <v>252</v>
      </c>
      <c r="C44" s="49"/>
      <c r="D44" s="85"/>
      <c r="F44" s="154"/>
      <c r="G44" s="198"/>
      <c r="H44" s="198"/>
      <c r="I44" s="198"/>
      <c r="J44" s="198"/>
      <c r="K44" s="198"/>
      <c r="L44" s="198"/>
      <c r="M44" s="198"/>
      <c r="N44" s="199"/>
      <c r="O44" s="200"/>
    </row>
    <row r="45" spans="1:15" ht="16.5" customHeight="1" x14ac:dyDescent="0.25">
      <c r="A45" s="68" t="s">
        <v>102</v>
      </c>
      <c r="B45" s="54">
        <v>260</v>
      </c>
      <c r="C45" s="59">
        <f>SUM(C37:C42)</f>
        <v>0</v>
      </c>
      <c r="D45" s="60">
        <f>SUM(D37:D42)</f>
        <v>0</v>
      </c>
      <c r="F45" s="154"/>
      <c r="G45" s="198"/>
      <c r="H45" s="198"/>
      <c r="I45" s="198"/>
      <c r="J45" s="198"/>
      <c r="K45" s="198"/>
      <c r="L45" s="198"/>
      <c r="M45" s="198"/>
      <c r="N45" s="199"/>
      <c r="O45" s="200"/>
    </row>
    <row r="46" spans="1:15" ht="15" customHeight="1" x14ac:dyDescent="0.25">
      <c r="A46" s="69"/>
      <c r="B46" s="70"/>
      <c r="C46" s="86"/>
      <c r="D46" s="87"/>
      <c r="F46" s="154"/>
      <c r="G46" s="198"/>
      <c r="H46" s="198"/>
      <c r="I46" s="198"/>
      <c r="J46" s="198"/>
      <c r="K46" s="198"/>
      <c r="L46" s="198"/>
      <c r="M46" s="198"/>
      <c r="N46" s="199"/>
      <c r="O46" s="200"/>
    </row>
    <row r="47" spans="1:15" ht="20.25" customHeight="1" x14ac:dyDescent="0.25">
      <c r="A47" s="40" t="s">
        <v>103</v>
      </c>
      <c r="B47" s="41"/>
      <c r="C47" s="42"/>
      <c r="D47" s="43"/>
      <c r="F47" s="154"/>
      <c r="G47" s="198" t="s">
        <v>104</v>
      </c>
      <c r="H47" s="198"/>
      <c r="I47" s="198"/>
      <c r="J47" s="198"/>
      <c r="K47" s="198"/>
      <c r="L47" s="198"/>
      <c r="M47" s="198"/>
      <c r="N47" s="199" t="s">
        <v>105</v>
      </c>
      <c r="O47" s="208"/>
    </row>
    <row r="48" spans="1:15" ht="15" customHeight="1" x14ac:dyDescent="0.25">
      <c r="A48" s="55" t="s">
        <v>106</v>
      </c>
      <c r="B48" s="54">
        <v>270</v>
      </c>
      <c r="C48" s="49"/>
      <c r="D48" s="50"/>
      <c r="F48" s="154"/>
      <c r="G48" s="198"/>
      <c r="H48" s="198"/>
      <c r="I48" s="198"/>
      <c r="J48" s="198"/>
      <c r="K48" s="198"/>
      <c r="L48" s="198"/>
      <c r="M48" s="198"/>
      <c r="N48" s="199"/>
      <c r="O48" s="208"/>
    </row>
    <row r="49" spans="1:15" ht="13.5" customHeight="1" x14ac:dyDescent="0.25">
      <c r="A49" s="47" t="s">
        <v>107</v>
      </c>
      <c r="B49" s="54">
        <v>280</v>
      </c>
      <c r="C49" s="49"/>
      <c r="D49" s="50"/>
      <c r="F49" s="154"/>
      <c r="G49" s="198"/>
      <c r="H49" s="198"/>
      <c r="I49" s="198"/>
      <c r="J49" s="198"/>
      <c r="K49" s="198"/>
      <c r="L49" s="198"/>
      <c r="M49" s="198"/>
      <c r="N49" s="199"/>
      <c r="O49" s="208"/>
    </row>
    <row r="50" spans="1:15" ht="13.5" customHeight="1" x14ac:dyDescent="0.25">
      <c r="A50" s="47" t="s">
        <v>108</v>
      </c>
      <c r="B50" s="54">
        <v>290</v>
      </c>
      <c r="C50" s="49"/>
      <c r="D50" s="50"/>
      <c r="F50" s="154"/>
      <c r="G50" s="198"/>
      <c r="H50" s="198"/>
      <c r="I50" s="198"/>
      <c r="J50" s="198"/>
      <c r="K50" s="198"/>
      <c r="L50" s="198"/>
      <c r="M50" s="198"/>
      <c r="N50" s="199"/>
      <c r="O50" s="208"/>
    </row>
    <row r="51" spans="1:15" ht="14.25" x14ac:dyDescent="0.25">
      <c r="A51" s="82" t="s">
        <v>109</v>
      </c>
      <c r="B51" s="54">
        <v>300</v>
      </c>
      <c r="C51" s="83">
        <f>SUM(C52:C53)</f>
        <v>0</v>
      </c>
      <c r="D51" s="84">
        <f>SUM(D52:D53)</f>
        <v>0</v>
      </c>
      <c r="F51" s="154"/>
      <c r="G51" s="198"/>
      <c r="H51" s="198"/>
      <c r="I51" s="198"/>
      <c r="J51" s="198"/>
      <c r="K51" s="198"/>
      <c r="L51" s="198"/>
      <c r="M51" s="198"/>
      <c r="N51" s="199"/>
      <c r="O51" s="208"/>
    </row>
    <row r="52" spans="1:15" ht="15" customHeight="1" x14ac:dyDescent="0.25">
      <c r="A52" s="67" t="s">
        <v>110</v>
      </c>
      <c r="B52" s="54">
        <v>301</v>
      </c>
      <c r="C52" s="49"/>
      <c r="D52" s="50"/>
      <c r="F52" s="154"/>
      <c r="G52" s="198"/>
      <c r="H52" s="198"/>
      <c r="I52" s="198"/>
      <c r="J52" s="198"/>
      <c r="K52" s="198"/>
      <c r="L52" s="198"/>
      <c r="M52" s="198"/>
      <c r="N52" s="199"/>
      <c r="O52" s="208"/>
    </row>
    <row r="53" spans="1:15" ht="15" customHeight="1" x14ac:dyDescent="0.25">
      <c r="A53" s="67"/>
      <c r="B53" s="54">
        <v>302</v>
      </c>
      <c r="C53" s="49"/>
      <c r="D53" s="50"/>
      <c r="F53" s="154"/>
      <c r="G53" s="198"/>
      <c r="H53" s="198"/>
      <c r="I53" s="198"/>
      <c r="J53" s="198"/>
      <c r="K53" s="198"/>
      <c r="L53" s="198"/>
      <c r="M53" s="198"/>
      <c r="N53" s="199"/>
      <c r="O53" s="208"/>
    </row>
    <row r="54" spans="1:15" ht="15.75" customHeight="1" x14ac:dyDescent="0.25">
      <c r="A54" s="68" t="s">
        <v>111</v>
      </c>
      <c r="B54" s="54">
        <v>310</v>
      </c>
      <c r="C54" s="59">
        <f>SUM(C48:C51)</f>
        <v>0</v>
      </c>
      <c r="D54" s="60">
        <f>SUM(D48:D51)</f>
        <v>0</v>
      </c>
      <c r="F54" s="159">
        <v>3</v>
      </c>
      <c r="G54" s="198" t="s">
        <v>112</v>
      </c>
      <c r="H54" s="198"/>
      <c r="I54" s="198"/>
      <c r="J54" s="198"/>
      <c r="K54" s="198"/>
      <c r="L54" s="198"/>
      <c r="M54" s="198"/>
      <c r="N54" s="199" t="s">
        <v>113</v>
      </c>
      <c r="O54" s="210">
        <f>SUM(O62:O92)</f>
        <v>0</v>
      </c>
    </row>
    <row r="55" spans="1:15" ht="13.5" customHeight="1" x14ac:dyDescent="0.25">
      <c r="A55" s="69"/>
      <c r="B55" s="70"/>
      <c r="C55" s="86"/>
      <c r="D55" s="87"/>
      <c r="F55" s="209"/>
      <c r="G55" s="198"/>
      <c r="H55" s="198"/>
      <c r="I55" s="198"/>
      <c r="J55" s="198"/>
      <c r="K55" s="198"/>
      <c r="L55" s="198"/>
      <c r="M55" s="198"/>
      <c r="N55" s="199"/>
      <c r="O55" s="210"/>
    </row>
    <row r="56" spans="1:15" ht="20.25" customHeight="1" x14ac:dyDescent="0.25">
      <c r="A56" s="40" t="s">
        <v>114</v>
      </c>
      <c r="B56" s="41"/>
      <c r="C56" s="42"/>
      <c r="D56" s="43"/>
      <c r="F56" s="209"/>
      <c r="G56" s="198"/>
      <c r="H56" s="198"/>
      <c r="I56" s="198"/>
      <c r="J56" s="198"/>
      <c r="K56" s="198"/>
      <c r="L56" s="198"/>
      <c r="M56" s="198"/>
      <c r="N56" s="199"/>
      <c r="O56" s="210"/>
    </row>
    <row r="57" spans="1:15" ht="15" customHeight="1" x14ac:dyDescent="0.25">
      <c r="A57" s="55" t="s">
        <v>115</v>
      </c>
      <c r="B57" s="54">
        <v>320</v>
      </c>
      <c r="C57" s="56"/>
      <c r="D57" s="85"/>
      <c r="F57" s="209"/>
      <c r="G57" s="198"/>
      <c r="H57" s="198"/>
      <c r="I57" s="198"/>
      <c r="J57" s="198"/>
      <c r="K57" s="198"/>
      <c r="L57" s="198"/>
      <c r="M57" s="198"/>
      <c r="N57" s="199"/>
      <c r="O57" s="210"/>
    </row>
    <row r="58" spans="1:15" ht="15" customHeight="1" x14ac:dyDescent="0.25">
      <c r="A58" s="47" t="s">
        <v>116</v>
      </c>
      <c r="B58" s="54">
        <v>330</v>
      </c>
      <c r="C58" s="56"/>
      <c r="D58" s="85"/>
      <c r="F58" s="209"/>
      <c r="G58" s="198"/>
      <c r="H58" s="198"/>
      <c r="I58" s="198"/>
      <c r="J58" s="198"/>
      <c r="K58" s="198"/>
      <c r="L58" s="198"/>
      <c r="M58" s="198"/>
      <c r="N58" s="199"/>
      <c r="O58" s="210"/>
    </row>
    <row r="59" spans="1:15" ht="15" customHeight="1" x14ac:dyDescent="0.25">
      <c r="A59" s="47" t="s">
        <v>117</v>
      </c>
      <c r="B59" s="54">
        <v>340</v>
      </c>
      <c r="C59" s="49"/>
      <c r="D59" s="50"/>
      <c r="F59" s="209"/>
      <c r="G59" s="198"/>
      <c r="H59" s="198"/>
      <c r="I59" s="198"/>
      <c r="J59" s="198"/>
      <c r="K59" s="198"/>
      <c r="L59" s="198"/>
      <c r="M59" s="198"/>
      <c r="N59" s="199"/>
      <c r="O59" s="210"/>
    </row>
    <row r="60" spans="1:15" ht="15" customHeight="1" x14ac:dyDescent="0.25">
      <c r="A60" s="47" t="s">
        <v>118</v>
      </c>
      <c r="B60" s="54">
        <v>350</v>
      </c>
      <c r="C60" s="49"/>
      <c r="D60" s="50"/>
      <c r="F60" s="209"/>
      <c r="G60" s="198"/>
      <c r="H60" s="198"/>
      <c r="I60" s="198"/>
      <c r="J60" s="198"/>
      <c r="K60" s="198"/>
      <c r="L60" s="198"/>
      <c r="M60" s="198"/>
      <c r="N60" s="199"/>
      <c r="O60" s="210"/>
    </row>
    <row r="61" spans="1:15" ht="15" customHeight="1" x14ac:dyDescent="0.25">
      <c r="A61" s="47" t="s">
        <v>119</v>
      </c>
      <c r="B61" s="54">
        <v>360</v>
      </c>
      <c r="C61" s="49"/>
      <c r="D61" s="50"/>
      <c r="F61" s="209"/>
      <c r="G61" s="198"/>
      <c r="H61" s="198"/>
      <c r="I61" s="198"/>
      <c r="J61" s="198"/>
      <c r="K61" s="198"/>
      <c r="L61" s="198"/>
      <c r="M61" s="198"/>
      <c r="N61" s="199"/>
      <c r="O61" s="210"/>
    </row>
    <row r="62" spans="1:15" ht="25.5" customHeight="1" x14ac:dyDescent="0.25">
      <c r="A62" s="47" t="s">
        <v>120</v>
      </c>
      <c r="B62" s="54">
        <v>370</v>
      </c>
      <c r="C62" s="49"/>
      <c r="D62" s="50"/>
      <c r="F62" s="154"/>
      <c r="G62" s="198" t="s">
        <v>121</v>
      </c>
      <c r="H62" s="198"/>
      <c r="I62" s="198"/>
      <c r="J62" s="198"/>
      <c r="K62" s="198"/>
      <c r="L62" s="198"/>
      <c r="M62" s="198"/>
      <c r="N62" s="199" t="s">
        <v>122</v>
      </c>
      <c r="O62" s="200"/>
    </row>
    <row r="63" spans="1:15" ht="25.5" customHeight="1" x14ac:dyDescent="0.25">
      <c r="A63" s="47" t="s">
        <v>123</v>
      </c>
      <c r="B63" s="54">
        <v>380</v>
      </c>
      <c r="C63" s="49"/>
      <c r="D63" s="50"/>
      <c r="F63" s="154"/>
      <c r="G63" s="198"/>
      <c r="H63" s="198"/>
      <c r="I63" s="198"/>
      <c r="J63" s="198"/>
      <c r="K63" s="198"/>
      <c r="L63" s="198"/>
      <c r="M63" s="198"/>
      <c r="N63" s="199"/>
      <c r="O63" s="200"/>
    </row>
    <row r="64" spans="1:15" ht="15" customHeight="1" x14ac:dyDescent="0.25">
      <c r="A64" s="47" t="s">
        <v>124</v>
      </c>
      <c r="B64" s="54">
        <v>390</v>
      </c>
      <c r="C64" s="49"/>
      <c r="D64" s="50"/>
      <c r="F64" s="154"/>
      <c r="G64" s="198"/>
      <c r="H64" s="198"/>
      <c r="I64" s="198"/>
      <c r="J64" s="198"/>
      <c r="K64" s="198"/>
      <c r="L64" s="198"/>
      <c r="M64" s="198"/>
      <c r="N64" s="199"/>
      <c r="O64" s="200"/>
    </row>
    <row r="65" spans="1:15" ht="13.5" customHeight="1" x14ac:dyDescent="0.25">
      <c r="A65" s="47" t="s">
        <v>125</v>
      </c>
      <c r="B65" s="54">
        <v>400</v>
      </c>
      <c r="C65" s="49"/>
      <c r="D65" s="50"/>
      <c r="F65" s="154"/>
      <c r="G65" s="198"/>
      <c r="H65" s="198"/>
      <c r="I65" s="198"/>
      <c r="J65" s="198"/>
      <c r="K65" s="198"/>
      <c r="L65" s="198"/>
      <c r="M65" s="198"/>
      <c r="N65" s="199"/>
      <c r="O65" s="200"/>
    </row>
    <row r="66" spans="1:15" ht="15" customHeight="1" x14ac:dyDescent="0.25">
      <c r="A66" s="47" t="s">
        <v>126</v>
      </c>
      <c r="B66" s="54">
        <v>410</v>
      </c>
      <c r="C66" s="49"/>
      <c r="D66" s="50"/>
      <c r="F66" s="154"/>
      <c r="G66" s="198" t="s">
        <v>127</v>
      </c>
      <c r="H66" s="198"/>
      <c r="I66" s="198"/>
      <c r="J66" s="198"/>
      <c r="K66" s="198"/>
      <c r="L66" s="198"/>
      <c r="M66" s="198"/>
      <c r="N66" s="199" t="s">
        <v>128</v>
      </c>
      <c r="O66" s="200"/>
    </row>
    <row r="67" spans="1:15" ht="15" customHeight="1" x14ac:dyDescent="0.25">
      <c r="A67" s="82" t="s">
        <v>129</v>
      </c>
      <c r="B67" s="54">
        <v>420</v>
      </c>
      <c r="C67" s="59">
        <f>SUM(C68:C69)</f>
        <v>0</v>
      </c>
      <c r="D67" s="60">
        <f>SUM(D68:D69)</f>
        <v>0</v>
      </c>
      <c r="F67" s="154"/>
      <c r="G67" s="198"/>
      <c r="H67" s="198"/>
      <c r="I67" s="198"/>
      <c r="J67" s="198"/>
      <c r="K67" s="198"/>
      <c r="L67" s="198"/>
      <c r="M67" s="198"/>
      <c r="N67" s="199"/>
      <c r="O67" s="200"/>
    </row>
    <row r="68" spans="1:15" ht="15" customHeight="1" x14ac:dyDescent="0.25">
      <c r="A68" s="67"/>
      <c r="B68" s="41">
        <v>421</v>
      </c>
      <c r="C68" s="65"/>
      <c r="D68" s="66"/>
      <c r="F68" s="154"/>
      <c r="G68" s="198"/>
      <c r="H68" s="198"/>
      <c r="I68" s="198"/>
      <c r="J68" s="198"/>
      <c r="K68" s="198"/>
      <c r="L68" s="198"/>
      <c r="M68" s="198"/>
      <c r="N68" s="199"/>
      <c r="O68" s="200"/>
    </row>
    <row r="69" spans="1:15" ht="15" customHeight="1" x14ac:dyDescent="0.25">
      <c r="A69" s="67"/>
      <c r="B69" s="41">
        <v>422</v>
      </c>
      <c r="C69" s="65"/>
      <c r="D69" s="66"/>
      <c r="F69" s="154"/>
      <c r="G69" s="198"/>
      <c r="H69" s="198"/>
      <c r="I69" s="198"/>
      <c r="J69" s="198"/>
      <c r="K69" s="198"/>
      <c r="L69" s="198"/>
      <c r="M69" s="198"/>
      <c r="N69" s="199"/>
      <c r="O69" s="200"/>
    </row>
    <row r="70" spans="1:15" ht="21.75" customHeight="1" x14ac:dyDescent="0.25">
      <c r="A70" s="68" t="s">
        <v>130</v>
      </c>
      <c r="B70" s="41">
        <v>430</v>
      </c>
      <c r="C70" s="59">
        <f>SUM(C57:C67)</f>
        <v>0</v>
      </c>
      <c r="D70" s="60">
        <f>SUM(D57:D67)</f>
        <v>0</v>
      </c>
      <c r="F70" s="154"/>
      <c r="G70" s="198" t="s">
        <v>131</v>
      </c>
      <c r="H70" s="211"/>
      <c r="I70" s="211"/>
      <c r="J70" s="211"/>
      <c r="K70" s="211"/>
      <c r="L70" s="211"/>
      <c r="M70" s="211"/>
      <c r="N70" s="199" t="s">
        <v>132</v>
      </c>
      <c r="O70" s="200"/>
    </row>
    <row r="71" spans="1:15" ht="33" customHeight="1" thickBot="1" x14ac:dyDescent="0.3">
      <c r="A71" s="76" t="s">
        <v>86</v>
      </c>
      <c r="B71" s="89">
        <v>440</v>
      </c>
      <c r="C71" s="90">
        <f>C45+C54+C70</f>
        <v>0</v>
      </c>
      <c r="D71" s="91">
        <f>D45+D54+D70</f>
        <v>0</v>
      </c>
      <c r="F71" s="154"/>
      <c r="G71" s="211"/>
      <c r="H71" s="211"/>
      <c r="I71" s="211"/>
      <c r="J71" s="211"/>
      <c r="K71" s="211"/>
      <c r="L71" s="211"/>
      <c r="M71" s="211"/>
      <c r="N71" s="199"/>
      <c r="O71" s="200"/>
    </row>
    <row r="72" spans="1:15" ht="53.25" customHeight="1" x14ac:dyDescent="0.25">
      <c r="A72" s="92"/>
      <c r="B72" s="93"/>
      <c r="C72" s="94"/>
      <c r="D72" s="94"/>
      <c r="F72" s="154"/>
      <c r="G72" s="211"/>
      <c r="H72" s="211"/>
      <c r="I72" s="211"/>
      <c r="J72" s="211"/>
      <c r="K72" s="211"/>
      <c r="L72" s="211"/>
      <c r="M72" s="211"/>
      <c r="N72" s="199"/>
      <c r="O72" s="200"/>
    </row>
    <row r="73" spans="1:15" ht="21" customHeight="1" x14ac:dyDescent="0.25">
      <c r="A73" s="212" t="s">
        <v>133</v>
      </c>
      <c r="B73" s="212"/>
      <c r="C73" s="212"/>
      <c r="D73" s="212"/>
      <c r="F73" s="154"/>
      <c r="G73" s="198" t="s">
        <v>134</v>
      </c>
      <c r="H73" s="198"/>
      <c r="I73" s="198"/>
      <c r="J73" s="198"/>
      <c r="K73" s="198"/>
      <c r="L73" s="198"/>
      <c r="M73" s="198"/>
      <c r="N73" s="199" t="s">
        <v>135</v>
      </c>
      <c r="O73" s="200"/>
    </row>
    <row r="74" spans="1:15" ht="27" customHeight="1" thickBot="1" x14ac:dyDescent="0.3">
      <c r="A74" s="191" t="s">
        <v>185</v>
      </c>
      <c r="B74" s="191"/>
      <c r="C74" s="191"/>
      <c r="D74" s="191"/>
      <c r="F74" s="154"/>
      <c r="G74" s="198"/>
      <c r="H74" s="198"/>
      <c r="I74" s="198"/>
      <c r="J74" s="198"/>
      <c r="K74" s="198"/>
      <c r="L74" s="198"/>
      <c r="M74" s="198"/>
      <c r="N74" s="199"/>
      <c r="O74" s="200"/>
    </row>
    <row r="75" spans="1:15" ht="33.75" customHeight="1" x14ac:dyDescent="0.25">
      <c r="A75" s="95" t="s">
        <v>47</v>
      </c>
      <c r="B75" s="33" t="s">
        <v>44</v>
      </c>
      <c r="C75" s="33" t="s">
        <v>136</v>
      </c>
      <c r="D75" s="34" t="s">
        <v>137</v>
      </c>
      <c r="F75" s="154"/>
      <c r="G75" s="198"/>
      <c r="H75" s="198"/>
      <c r="I75" s="198"/>
      <c r="J75" s="198"/>
      <c r="K75" s="198"/>
      <c r="L75" s="198"/>
      <c r="M75" s="198"/>
      <c r="N75" s="199"/>
      <c r="O75" s="200"/>
    </row>
    <row r="76" spans="1:15" ht="15" customHeight="1" x14ac:dyDescent="0.25">
      <c r="A76" s="96">
        <v>1</v>
      </c>
      <c r="B76" s="97">
        <v>2</v>
      </c>
      <c r="C76" s="98">
        <v>3</v>
      </c>
      <c r="D76" s="99">
        <v>4</v>
      </c>
      <c r="F76" s="154"/>
      <c r="G76" s="198"/>
      <c r="H76" s="198"/>
      <c r="I76" s="198"/>
      <c r="J76" s="198"/>
      <c r="K76" s="198"/>
      <c r="L76" s="198"/>
      <c r="M76" s="198"/>
      <c r="N76" s="199"/>
      <c r="O76" s="200"/>
    </row>
    <row r="77" spans="1:15" ht="28.5" customHeight="1" x14ac:dyDescent="0.25">
      <c r="A77" s="82" t="s">
        <v>138</v>
      </c>
      <c r="B77" s="100" t="s">
        <v>53</v>
      </c>
      <c r="C77" s="83">
        <f>C78+C79</f>
        <v>0</v>
      </c>
      <c r="D77" s="84">
        <f>D78+D79</f>
        <v>0</v>
      </c>
      <c r="F77" s="154"/>
      <c r="G77" s="198"/>
      <c r="H77" s="198"/>
      <c r="I77" s="198"/>
      <c r="J77" s="198"/>
      <c r="K77" s="198"/>
      <c r="L77" s="198"/>
      <c r="M77" s="198"/>
      <c r="N77" s="199"/>
      <c r="O77" s="200"/>
    </row>
    <row r="78" spans="1:15" ht="27" x14ac:dyDescent="0.25">
      <c r="A78" s="47" t="s">
        <v>139</v>
      </c>
      <c r="B78" s="100" t="s">
        <v>140</v>
      </c>
      <c r="C78" s="49"/>
      <c r="D78" s="101"/>
      <c r="F78" s="154"/>
      <c r="G78" s="198"/>
      <c r="H78" s="198"/>
      <c r="I78" s="198"/>
      <c r="J78" s="198"/>
      <c r="K78" s="198"/>
      <c r="L78" s="198"/>
      <c r="M78" s="198"/>
      <c r="N78" s="199"/>
      <c r="O78" s="200"/>
    </row>
    <row r="79" spans="1:15" ht="15.75" customHeight="1" x14ac:dyDescent="0.25">
      <c r="A79" s="47" t="s">
        <v>141</v>
      </c>
      <c r="B79" s="100" t="s">
        <v>142</v>
      </c>
      <c r="C79" s="49"/>
      <c r="D79" s="101"/>
      <c r="F79" s="154"/>
      <c r="G79" s="198"/>
      <c r="H79" s="198"/>
      <c r="I79" s="198"/>
      <c r="J79" s="198"/>
      <c r="K79" s="198"/>
      <c r="L79" s="198"/>
      <c r="M79" s="198"/>
      <c r="N79" s="199"/>
      <c r="O79" s="200"/>
    </row>
    <row r="80" spans="1:15" ht="27" x14ac:dyDescent="0.25">
      <c r="A80" s="47" t="s">
        <v>143</v>
      </c>
      <c r="B80" s="100" t="s">
        <v>56</v>
      </c>
      <c r="C80" s="49"/>
      <c r="D80" s="50"/>
      <c r="F80" s="154"/>
      <c r="G80" s="198"/>
      <c r="H80" s="198"/>
      <c r="I80" s="198"/>
      <c r="J80" s="198"/>
      <c r="K80" s="198"/>
      <c r="L80" s="198"/>
      <c r="M80" s="198"/>
      <c r="N80" s="199"/>
      <c r="O80" s="200"/>
    </row>
    <row r="81" spans="1:15" ht="15.75" customHeight="1" x14ac:dyDescent="0.25">
      <c r="A81" s="82" t="s">
        <v>144</v>
      </c>
      <c r="B81" s="100" t="s">
        <v>113</v>
      </c>
      <c r="C81" s="59">
        <f>C77-C80</f>
        <v>0</v>
      </c>
      <c r="D81" s="60">
        <f>D77-D80</f>
        <v>0</v>
      </c>
      <c r="F81" s="154"/>
      <c r="G81" s="198"/>
      <c r="H81" s="198"/>
      <c r="I81" s="198"/>
      <c r="J81" s="198"/>
      <c r="K81" s="198"/>
      <c r="L81" s="198"/>
      <c r="M81" s="198"/>
      <c r="N81" s="199"/>
      <c r="O81" s="200"/>
    </row>
    <row r="82" spans="1:15" ht="17.25" customHeight="1" x14ac:dyDescent="0.25">
      <c r="A82" s="47" t="s">
        <v>145</v>
      </c>
      <c r="B82" s="100" t="s">
        <v>146</v>
      </c>
      <c r="C82" s="49"/>
      <c r="D82" s="50"/>
      <c r="F82" s="154"/>
      <c r="G82" s="198"/>
      <c r="H82" s="198"/>
      <c r="I82" s="198"/>
      <c r="J82" s="198"/>
      <c r="K82" s="198"/>
      <c r="L82" s="198"/>
      <c r="M82" s="198"/>
      <c r="N82" s="199"/>
      <c r="O82" s="200"/>
    </row>
    <row r="83" spans="1:15" ht="16.5" customHeight="1" x14ac:dyDescent="0.25">
      <c r="A83" s="47" t="s">
        <v>147</v>
      </c>
      <c r="B83" s="100" t="s">
        <v>148</v>
      </c>
      <c r="C83" s="49"/>
      <c r="D83" s="50"/>
      <c r="F83" s="154"/>
      <c r="G83" s="198" t="s">
        <v>149</v>
      </c>
      <c r="H83" s="198"/>
      <c r="I83" s="198"/>
      <c r="J83" s="198"/>
      <c r="K83" s="198"/>
      <c r="L83" s="198"/>
      <c r="M83" s="198"/>
      <c r="N83" s="199" t="s">
        <v>150</v>
      </c>
      <c r="O83" s="208"/>
    </row>
    <row r="84" spans="1:15" ht="28.5" x14ac:dyDescent="0.25">
      <c r="A84" s="102" t="s">
        <v>151</v>
      </c>
      <c r="B84" s="100" t="s">
        <v>152</v>
      </c>
      <c r="C84" s="59">
        <f>C81-C82-C83</f>
        <v>0</v>
      </c>
      <c r="D84" s="60">
        <f>D81-D82-D83</f>
        <v>0</v>
      </c>
      <c r="F84" s="154"/>
      <c r="G84" s="198"/>
      <c r="H84" s="198"/>
      <c r="I84" s="198"/>
      <c r="J84" s="198"/>
      <c r="K84" s="198"/>
      <c r="L84" s="198"/>
      <c r="M84" s="198"/>
      <c r="N84" s="199"/>
      <c r="O84" s="208"/>
    </row>
    <row r="85" spans="1:15" ht="15" customHeight="1" x14ac:dyDescent="0.25">
      <c r="A85" s="55" t="s">
        <v>153</v>
      </c>
      <c r="B85" s="100" t="s">
        <v>154</v>
      </c>
      <c r="C85" s="59">
        <f>C86+C87</f>
        <v>0</v>
      </c>
      <c r="D85" s="60">
        <f>D86+D87</f>
        <v>0</v>
      </c>
      <c r="F85" s="154"/>
      <c r="G85" s="198" t="s">
        <v>155</v>
      </c>
      <c r="H85" s="198"/>
      <c r="I85" s="198"/>
      <c r="J85" s="198"/>
      <c r="K85" s="198"/>
      <c r="L85" s="198"/>
      <c r="M85" s="198"/>
      <c r="N85" s="199" t="s">
        <v>156</v>
      </c>
      <c r="O85" s="208"/>
    </row>
    <row r="86" spans="1:15" ht="15" customHeight="1" x14ac:dyDescent="0.25">
      <c r="A86" s="103"/>
      <c r="B86" s="104" t="s">
        <v>157</v>
      </c>
      <c r="C86" s="49"/>
      <c r="D86" s="50"/>
      <c r="F86" s="154"/>
      <c r="G86" s="198"/>
      <c r="H86" s="198"/>
      <c r="I86" s="198"/>
      <c r="J86" s="198"/>
      <c r="K86" s="198"/>
      <c r="L86" s="198"/>
      <c r="M86" s="198"/>
      <c r="N86" s="199"/>
      <c r="O86" s="208"/>
    </row>
    <row r="87" spans="1:15" ht="15" customHeight="1" x14ac:dyDescent="0.25">
      <c r="A87" s="67"/>
      <c r="B87" s="104" t="s">
        <v>158</v>
      </c>
      <c r="C87" s="49"/>
      <c r="D87" s="50"/>
      <c r="F87" s="154"/>
      <c r="G87" s="198"/>
      <c r="H87" s="198"/>
      <c r="I87" s="198"/>
      <c r="J87" s="198"/>
      <c r="K87" s="198"/>
      <c r="L87" s="198"/>
      <c r="M87" s="198"/>
      <c r="N87" s="199"/>
      <c r="O87" s="208"/>
    </row>
    <row r="88" spans="1:15" ht="15" customHeight="1" x14ac:dyDescent="0.25">
      <c r="A88" s="105" t="s">
        <v>159</v>
      </c>
      <c r="B88" s="104" t="s">
        <v>160</v>
      </c>
      <c r="C88" s="59">
        <f>C89+C90+C91</f>
        <v>0</v>
      </c>
      <c r="D88" s="60">
        <f>D89+D90+D91</f>
        <v>0</v>
      </c>
      <c r="F88" s="154"/>
      <c r="G88" s="198" t="s">
        <v>161</v>
      </c>
      <c r="H88" s="198"/>
      <c r="I88" s="198"/>
      <c r="J88" s="198"/>
      <c r="K88" s="198"/>
      <c r="L88" s="198"/>
      <c r="M88" s="198"/>
      <c r="N88" s="199" t="s">
        <v>162</v>
      </c>
      <c r="O88" s="208"/>
    </row>
    <row r="89" spans="1:15" ht="15" customHeight="1" x14ac:dyDescent="0.25">
      <c r="A89" s="103"/>
      <c r="B89" s="104" t="s">
        <v>163</v>
      </c>
      <c r="C89" s="49"/>
      <c r="D89" s="50"/>
      <c r="F89" s="154"/>
      <c r="G89" s="198"/>
      <c r="H89" s="198"/>
      <c r="I89" s="198"/>
      <c r="J89" s="198"/>
      <c r="K89" s="198"/>
      <c r="L89" s="198"/>
      <c r="M89" s="198"/>
      <c r="N89" s="199"/>
      <c r="O89" s="208"/>
    </row>
    <row r="90" spans="1:15" ht="15.75" customHeight="1" x14ac:dyDescent="0.25">
      <c r="A90" s="103"/>
      <c r="B90" s="104" t="s">
        <v>164</v>
      </c>
      <c r="C90" s="49"/>
      <c r="D90" s="50"/>
      <c r="F90" s="154"/>
      <c r="G90" s="198"/>
      <c r="H90" s="198"/>
      <c r="I90" s="198"/>
      <c r="J90" s="198"/>
      <c r="K90" s="198"/>
      <c r="L90" s="198"/>
      <c r="M90" s="198"/>
      <c r="N90" s="199"/>
      <c r="O90" s="208"/>
    </row>
    <row r="91" spans="1:15" ht="16.5" customHeight="1" x14ac:dyDescent="0.25">
      <c r="A91" s="103"/>
      <c r="B91" s="104" t="s">
        <v>165</v>
      </c>
      <c r="C91" s="49"/>
      <c r="D91" s="50"/>
      <c r="F91" s="154"/>
      <c r="G91" s="198"/>
      <c r="H91" s="198"/>
      <c r="I91" s="198"/>
      <c r="J91" s="198"/>
      <c r="K91" s="198"/>
      <c r="L91" s="198"/>
      <c r="M91" s="198"/>
      <c r="N91" s="199"/>
      <c r="O91" s="208"/>
    </row>
    <row r="92" spans="1:15" ht="24.75" customHeight="1" x14ac:dyDescent="0.25">
      <c r="A92" s="106" t="s">
        <v>166</v>
      </c>
      <c r="B92" s="104" t="s">
        <v>167</v>
      </c>
      <c r="C92" s="59">
        <f>C84+C85-C88</f>
        <v>0</v>
      </c>
      <c r="D92" s="60">
        <f>D84+D85-D88</f>
        <v>0</v>
      </c>
      <c r="F92" s="154"/>
      <c r="G92" s="198"/>
      <c r="H92" s="198"/>
      <c r="I92" s="198"/>
      <c r="J92" s="198"/>
      <c r="K92" s="198"/>
      <c r="L92" s="198"/>
      <c r="M92" s="198"/>
      <c r="N92" s="199"/>
      <c r="O92" s="208"/>
    </row>
    <row r="93" spans="1:15" s="35" customFormat="1" ht="26.25" customHeight="1" x14ac:dyDescent="0.25">
      <c r="A93" s="47" t="s">
        <v>168</v>
      </c>
      <c r="B93" s="41">
        <v>100</v>
      </c>
      <c r="C93" s="49"/>
      <c r="D93" s="50"/>
      <c r="F93" s="213">
        <v>4</v>
      </c>
      <c r="G93" s="198" t="s">
        <v>169</v>
      </c>
      <c r="H93" s="198"/>
      <c r="I93" s="198"/>
      <c r="J93" s="198"/>
      <c r="K93" s="198"/>
      <c r="L93" s="198"/>
      <c r="M93" s="198"/>
      <c r="N93" s="199" t="s">
        <v>146</v>
      </c>
      <c r="O93" s="214"/>
    </row>
    <row r="94" spans="1:15" ht="27" customHeight="1" x14ac:dyDescent="0.25">
      <c r="A94" s="82" t="s">
        <v>170</v>
      </c>
      <c r="B94" s="41">
        <v>110</v>
      </c>
      <c r="C94" s="59">
        <f>SUM(C95:C96)</f>
        <v>0</v>
      </c>
      <c r="D94" s="60">
        <f>SUM(D95:D96)</f>
        <v>0</v>
      </c>
      <c r="F94" s="213"/>
      <c r="G94" s="198"/>
      <c r="H94" s="198"/>
      <c r="I94" s="198"/>
      <c r="J94" s="198"/>
      <c r="K94" s="198"/>
      <c r="L94" s="198"/>
      <c r="M94" s="198"/>
      <c r="N94" s="199"/>
      <c r="O94" s="214"/>
    </row>
    <row r="95" spans="1:15" ht="27" customHeight="1" x14ac:dyDescent="0.25">
      <c r="A95" s="107"/>
      <c r="B95" s="41">
        <v>111</v>
      </c>
      <c r="C95" s="49"/>
      <c r="D95" s="50"/>
      <c r="F95" s="213"/>
      <c r="G95" s="198"/>
      <c r="H95" s="198"/>
      <c r="I95" s="198"/>
      <c r="J95" s="198"/>
      <c r="K95" s="198"/>
      <c r="L95" s="198"/>
      <c r="M95" s="198"/>
      <c r="N95" s="199"/>
      <c r="O95" s="214"/>
    </row>
    <row r="96" spans="1:15" ht="27" customHeight="1" x14ac:dyDescent="0.25">
      <c r="A96" s="103"/>
      <c r="B96" s="41">
        <v>112</v>
      </c>
      <c r="C96" s="49"/>
      <c r="D96" s="50"/>
      <c r="F96" s="213"/>
      <c r="G96" s="198"/>
      <c r="H96" s="198"/>
      <c r="I96" s="198"/>
      <c r="J96" s="198"/>
      <c r="K96" s="198"/>
      <c r="L96" s="198"/>
      <c r="M96" s="198"/>
      <c r="N96" s="199"/>
      <c r="O96" s="214"/>
    </row>
    <row r="97" spans="1:15" ht="19.5" customHeight="1" x14ac:dyDescent="0.25">
      <c r="A97" s="108"/>
      <c r="B97" s="70"/>
      <c r="C97" s="109"/>
      <c r="D97" s="110"/>
      <c r="F97" s="111">
        <v>5</v>
      </c>
      <c r="G97" s="215" t="s">
        <v>171</v>
      </c>
      <c r="H97" s="216"/>
      <c r="I97" s="216"/>
      <c r="J97" s="216"/>
      <c r="K97" s="216"/>
      <c r="L97" s="216"/>
      <c r="M97" s="217"/>
      <c r="N97" s="112" t="s">
        <v>148</v>
      </c>
      <c r="O97" s="113">
        <f>O10+O54+O93</f>
        <v>0</v>
      </c>
    </row>
    <row r="98" spans="1:15" ht="27" customHeight="1" x14ac:dyDescent="0.25">
      <c r="A98" s="82" t="s">
        <v>172</v>
      </c>
      <c r="B98" s="41">
        <v>120</v>
      </c>
      <c r="C98" s="59">
        <f>C92-C93+C94</f>
        <v>0</v>
      </c>
      <c r="D98" s="60">
        <f>D92-D93+D94</f>
        <v>0</v>
      </c>
      <c r="F98" s="111">
        <v>6</v>
      </c>
      <c r="G98" s="206" t="s">
        <v>173</v>
      </c>
      <c r="H98" s="206"/>
      <c r="I98" s="206"/>
      <c r="J98" s="206"/>
      <c r="K98" s="206"/>
      <c r="L98" s="206"/>
      <c r="M98" s="206"/>
      <c r="N98" s="112" t="s">
        <v>152</v>
      </c>
      <c r="O98" s="113">
        <f>O9+O97</f>
        <v>0</v>
      </c>
    </row>
    <row r="99" spans="1:15" ht="21.75" customHeight="1" x14ac:dyDescent="0.25">
      <c r="A99" s="47" t="s">
        <v>174</v>
      </c>
      <c r="B99" s="41">
        <v>130</v>
      </c>
      <c r="C99" s="49"/>
      <c r="D99" s="101"/>
      <c r="F99" s="111">
        <v>7</v>
      </c>
      <c r="G99" s="198" t="s">
        <v>175</v>
      </c>
      <c r="H99" s="198"/>
      <c r="I99" s="198"/>
      <c r="J99" s="198"/>
      <c r="K99" s="198"/>
      <c r="L99" s="198"/>
      <c r="M99" s="198"/>
      <c r="N99" s="112" t="s">
        <v>154</v>
      </c>
      <c r="O99" s="114">
        <v>50</v>
      </c>
    </row>
    <row r="100" spans="1:15" ht="29.25" thickBot="1" x14ac:dyDescent="0.3">
      <c r="A100" s="115" t="s">
        <v>176</v>
      </c>
      <c r="B100" s="89">
        <v>140</v>
      </c>
      <c r="C100" s="116">
        <f>C98-C99</f>
        <v>0</v>
      </c>
      <c r="D100" s="117">
        <f>D98-D99</f>
        <v>0</v>
      </c>
      <c r="F100" s="118">
        <v>8</v>
      </c>
      <c r="G100" s="218" t="s">
        <v>177</v>
      </c>
      <c r="H100" s="218"/>
      <c r="I100" s="218"/>
      <c r="J100" s="218"/>
      <c r="K100" s="218"/>
      <c r="L100" s="218"/>
      <c r="M100" s="218"/>
      <c r="N100" s="119" t="s">
        <v>160</v>
      </c>
      <c r="O100" s="120">
        <f>O98/100*O99</f>
        <v>0</v>
      </c>
    </row>
    <row r="109" spans="1:15" ht="28.5" customHeight="1" x14ac:dyDescent="0.25"/>
    <row r="111" spans="1:15" ht="16.5" customHeight="1" x14ac:dyDescent="0.25">
      <c r="B111" s="24"/>
    </row>
  </sheetData>
  <sheetProtection algorithmName="SHA-512" hashValue="Gsy9gffAX9hFe/XeNP/NpVMfFUWCRnx0QdMyizLGmfagaYXIPmViTbNNAt2JqjBU1xHtDYQKV+akS7wFoWRa4A==" saltValue="+QxwoDr3lb2/56th7OLF1Q==" spinCount="100000" sheet="1" objects="1" scenarios="1" selectLockedCells="1"/>
  <mergeCells count="98">
    <mergeCell ref="A1:D2"/>
    <mergeCell ref="F1:O1"/>
    <mergeCell ref="F2:O2"/>
    <mergeCell ref="A3:D4"/>
    <mergeCell ref="F3:M3"/>
    <mergeCell ref="N3:O3"/>
    <mergeCell ref="F4:M4"/>
    <mergeCell ref="N4:O5"/>
    <mergeCell ref="A5:D6"/>
    <mergeCell ref="F6:I6"/>
    <mergeCell ref="F16:F21"/>
    <mergeCell ref="G16:M21"/>
    <mergeCell ref="N16:N21"/>
    <mergeCell ref="O16:O21"/>
    <mergeCell ref="N6:O6"/>
    <mergeCell ref="G7:M7"/>
    <mergeCell ref="G8:M8"/>
    <mergeCell ref="G9:M9"/>
    <mergeCell ref="F10:F11"/>
    <mergeCell ref="G10:M11"/>
    <mergeCell ref="N10:N11"/>
    <mergeCell ref="O10:O11"/>
    <mergeCell ref="G12:M12"/>
    <mergeCell ref="F13:F15"/>
    <mergeCell ref="G13:M15"/>
    <mergeCell ref="N13:N15"/>
    <mergeCell ref="O13:O15"/>
    <mergeCell ref="F35:F36"/>
    <mergeCell ref="G35:M36"/>
    <mergeCell ref="N35:N36"/>
    <mergeCell ref="O35:O36"/>
    <mergeCell ref="F22:F26"/>
    <mergeCell ref="G22:M26"/>
    <mergeCell ref="N22:N26"/>
    <mergeCell ref="O22:O26"/>
    <mergeCell ref="F27:F31"/>
    <mergeCell ref="G27:M31"/>
    <mergeCell ref="N27:N31"/>
    <mergeCell ref="O27:O31"/>
    <mergeCell ref="F32:F34"/>
    <mergeCell ref="G32:M34"/>
    <mergeCell ref="N32:N34"/>
    <mergeCell ref="O32:O34"/>
    <mergeCell ref="A34:D34"/>
    <mergeCell ref="F37:F39"/>
    <mergeCell ref="G37:M39"/>
    <mergeCell ref="N37:N39"/>
    <mergeCell ref="O37:O39"/>
    <mergeCell ref="F40:F46"/>
    <mergeCell ref="G40:M46"/>
    <mergeCell ref="N40:N46"/>
    <mergeCell ref="O40:O46"/>
    <mergeCell ref="F47:F53"/>
    <mergeCell ref="G47:M53"/>
    <mergeCell ref="N47:N53"/>
    <mergeCell ref="O47:O53"/>
    <mergeCell ref="F54:F61"/>
    <mergeCell ref="G54:M61"/>
    <mergeCell ref="N54:N61"/>
    <mergeCell ref="O54:O61"/>
    <mergeCell ref="F62:F65"/>
    <mergeCell ref="G62:M65"/>
    <mergeCell ref="N62:N65"/>
    <mergeCell ref="O62:O65"/>
    <mergeCell ref="F66:F69"/>
    <mergeCell ref="G66:M69"/>
    <mergeCell ref="N66:N69"/>
    <mergeCell ref="O66:O69"/>
    <mergeCell ref="F70:F72"/>
    <mergeCell ref="G70:M72"/>
    <mergeCell ref="N70:N72"/>
    <mergeCell ref="O70:O72"/>
    <mergeCell ref="A73:D73"/>
    <mergeCell ref="F73:F82"/>
    <mergeCell ref="G73:M82"/>
    <mergeCell ref="N73:N82"/>
    <mergeCell ref="O73:O82"/>
    <mergeCell ref="A74:D74"/>
    <mergeCell ref="F83:F84"/>
    <mergeCell ref="G83:M84"/>
    <mergeCell ref="N83:N84"/>
    <mergeCell ref="O83:O84"/>
    <mergeCell ref="F85:F87"/>
    <mergeCell ref="G85:M87"/>
    <mergeCell ref="N85:N87"/>
    <mergeCell ref="O85:O87"/>
    <mergeCell ref="N88:N92"/>
    <mergeCell ref="O88:O92"/>
    <mergeCell ref="F93:F96"/>
    <mergeCell ref="G93:M96"/>
    <mergeCell ref="N93:N96"/>
    <mergeCell ref="O93:O96"/>
    <mergeCell ref="G97:M97"/>
    <mergeCell ref="G98:M98"/>
    <mergeCell ref="G99:M99"/>
    <mergeCell ref="G100:M100"/>
    <mergeCell ref="F88:F92"/>
    <mergeCell ref="G88:M92"/>
  </mergeCells>
  <pageMargins left="0.61458333333333337" right="0.375" top="0.75" bottom="0.62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zoomScaleNormal="100" workbookViewId="0">
      <selection sqref="A1:D2"/>
    </sheetView>
  </sheetViews>
  <sheetFormatPr defaultRowHeight="13.5" x14ac:dyDescent="0.25"/>
  <cols>
    <col min="1" max="1" width="50.28515625" style="24" customWidth="1"/>
    <col min="2" max="2" width="5.28515625" style="121" customWidth="1"/>
    <col min="3" max="3" width="18.5703125" style="24" customWidth="1"/>
    <col min="4" max="4" width="20.42578125" style="24" customWidth="1"/>
    <col min="5" max="5" width="1.42578125" style="24" customWidth="1"/>
    <col min="6" max="6" width="5.85546875" style="24" customWidth="1"/>
    <col min="7" max="7" width="10.140625" style="122" customWidth="1"/>
    <col min="8" max="8" width="10.28515625" style="122" customWidth="1"/>
    <col min="9" max="9" width="10" style="122" customWidth="1"/>
    <col min="10" max="10" width="9.85546875" style="122" customWidth="1"/>
    <col min="11" max="12" width="9.7109375" style="122" customWidth="1"/>
    <col min="13" max="13" width="10.85546875" style="122"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34" t="s">
        <v>34</v>
      </c>
      <c r="B1" s="134"/>
      <c r="C1" s="134"/>
      <c r="D1" s="134"/>
      <c r="F1" s="175" t="s">
        <v>35</v>
      </c>
      <c r="G1" s="175"/>
      <c r="H1" s="175"/>
      <c r="I1" s="175"/>
      <c r="J1" s="175"/>
      <c r="K1" s="175"/>
      <c r="L1" s="175"/>
      <c r="M1" s="175"/>
      <c r="N1" s="175"/>
      <c r="O1" s="175"/>
    </row>
    <row r="2" spans="1:15" s="25" customFormat="1" ht="30" customHeight="1" thickBot="1" x14ac:dyDescent="0.3">
      <c r="A2" s="174"/>
      <c r="B2" s="174"/>
      <c r="C2" s="174"/>
      <c r="D2" s="174"/>
      <c r="F2" s="176" t="s">
        <v>36</v>
      </c>
      <c r="G2" s="177"/>
      <c r="H2" s="177"/>
      <c r="I2" s="177"/>
      <c r="J2" s="177"/>
      <c r="K2" s="177"/>
      <c r="L2" s="177"/>
      <c r="M2" s="177"/>
      <c r="N2" s="177"/>
      <c r="O2" s="177"/>
    </row>
    <row r="3" spans="1:15" s="27" customFormat="1" ht="24" customHeight="1" x14ac:dyDescent="0.25">
      <c r="A3" s="178" t="s">
        <v>37</v>
      </c>
      <c r="B3" s="179"/>
      <c r="C3" s="179"/>
      <c r="D3" s="180"/>
      <c r="E3" s="26"/>
      <c r="F3" s="181" t="s">
        <v>38</v>
      </c>
      <c r="G3" s="182"/>
      <c r="H3" s="182"/>
      <c r="I3" s="182"/>
      <c r="J3" s="182"/>
      <c r="K3" s="182"/>
      <c r="L3" s="182"/>
      <c r="M3" s="182"/>
      <c r="N3" s="183" t="s">
        <v>39</v>
      </c>
      <c r="O3" s="184"/>
    </row>
    <row r="4" spans="1:15" s="27" customFormat="1" ht="23.25" customHeight="1" x14ac:dyDescent="0.25">
      <c r="A4" s="178"/>
      <c r="B4" s="179"/>
      <c r="C4" s="179"/>
      <c r="D4" s="180"/>
      <c r="E4" s="26"/>
      <c r="F4" s="185" t="s">
        <v>40</v>
      </c>
      <c r="G4" s="186"/>
      <c r="H4" s="186"/>
      <c r="I4" s="186"/>
      <c r="J4" s="186"/>
      <c r="K4" s="186"/>
      <c r="L4" s="186"/>
      <c r="M4" s="186"/>
      <c r="N4" s="187" t="s">
        <v>41</v>
      </c>
      <c r="O4" s="188"/>
    </row>
    <row r="5" spans="1:15" s="27" customFormat="1" ht="21" customHeight="1" x14ac:dyDescent="0.25">
      <c r="A5" s="190" t="s">
        <v>185</v>
      </c>
      <c r="B5" s="191"/>
      <c r="C5" s="191"/>
      <c r="D5" s="192"/>
      <c r="E5" s="26"/>
      <c r="F5" s="28"/>
      <c r="G5" s="29"/>
      <c r="H5" s="29"/>
      <c r="I5" s="29"/>
      <c r="J5" s="29"/>
      <c r="K5" s="29"/>
      <c r="L5" s="29"/>
      <c r="M5" s="29"/>
      <c r="N5" s="189"/>
      <c r="O5" s="188"/>
    </row>
    <row r="6" spans="1:15" s="27" customFormat="1" ht="22.5" customHeight="1" thickBot="1" x14ac:dyDescent="0.3">
      <c r="A6" s="193"/>
      <c r="B6" s="194"/>
      <c r="C6" s="194"/>
      <c r="D6" s="195"/>
      <c r="E6" s="26"/>
      <c r="F6" s="196" t="s">
        <v>42</v>
      </c>
      <c r="G6" s="197"/>
      <c r="H6" s="197"/>
      <c r="I6" s="197"/>
      <c r="J6" s="30">
        <v>2</v>
      </c>
      <c r="K6" s="30">
        <v>0</v>
      </c>
      <c r="L6" s="30">
        <v>2</v>
      </c>
      <c r="M6" s="31" t="s">
        <v>186</v>
      </c>
      <c r="N6" s="201" t="s">
        <v>188</v>
      </c>
      <c r="O6" s="202"/>
    </row>
    <row r="7" spans="1:15" s="39" customFormat="1" ht="45.75" customHeight="1" x14ac:dyDescent="0.25">
      <c r="A7" s="32" t="s">
        <v>43</v>
      </c>
      <c r="B7" s="33" t="s">
        <v>44</v>
      </c>
      <c r="C7" s="33" t="s">
        <v>45</v>
      </c>
      <c r="D7" s="34" t="s">
        <v>46</v>
      </c>
      <c r="E7" s="35"/>
      <c r="F7" s="36" t="s">
        <v>6</v>
      </c>
      <c r="G7" s="203" t="s">
        <v>47</v>
      </c>
      <c r="H7" s="203"/>
      <c r="I7" s="203"/>
      <c r="J7" s="203"/>
      <c r="K7" s="203"/>
      <c r="L7" s="203"/>
      <c r="M7" s="203"/>
      <c r="N7" s="37" t="s">
        <v>48</v>
      </c>
      <c r="O7" s="38" t="s">
        <v>49</v>
      </c>
    </row>
    <row r="8" spans="1:15" ht="19.5" customHeight="1" x14ac:dyDescent="0.25">
      <c r="A8" s="40" t="s">
        <v>50</v>
      </c>
      <c r="B8" s="41"/>
      <c r="C8" s="42"/>
      <c r="D8" s="43"/>
      <c r="F8" s="44">
        <v>1</v>
      </c>
      <c r="G8" s="204">
        <v>2</v>
      </c>
      <c r="H8" s="204"/>
      <c r="I8" s="204"/>
      <c r="J8" s="204"/>
      <c r="K8" s="204"/>
      <c r="L8" s="204"/>
      <c r="M8" s="204"/>
      <c r="N8" s="45">
        <v>3</v>
      </c>
      <c r="O8" s="46">
        <v>4</v>
      </c>
    </row>
    <row r="9" spans="1:15" ht="32.25" customHeight="1" x14ac:dyDescent="0.25">
      <c r="A9" s="47" t="s">
        <v>51</v>
      </c>
      <c r="B9" s="48">
        <v>10</v>
      </c>
      <c r="C9" s="49"/>
      <c r="D9" s="50"/>
      <c r="F9" s="88">
        <v>1</v>
      </c>
      <c r="G9" s="198" t="s">
        <v>52</v>
      </c>
      <c r="H9" s="198"/>
      <c r="I9" s="198"/>
      <c r="J9" s="198"/>
      <c r="K9" s="198"/>
      <c r="L9" s="198"/>
      <c r="M9" s="198"/>
      <c r="N9" s="52" t="s">
        <v>53</v>
      </c>
      <c r="O9" s="53">
        <f>D100</f>
        <v>0</v>
      </c>
    </row>
    <row r="10" spans="1:15" ht="33.75" customHeight="1" x14ac:dyDescent="0.25">
      <c r="A10" s="47" t="s">
        <v>54</v>
      </c>
      <c r="B10" s="54">
        <v>20</v>
      </c>
      <c r="C10" s="49"/>
      <c r="D10" s="50"/>
      <c r="F10" s="154">
        <v>2</v>
      </c>
      <c r="G10" s="198" t="s">
        <v>55</v>
      </c>
      <c r="H10" s="198"/>
      <c r="I10" s="198"/>
      <c r="J10" s="198"/>
      <c r="K10" s="198"/>
      <c r="L10" s="198"/>
      <c r="M10" s="198"/>
      <c r="N10" s="199" t="s">
        <v>56</v>
      </c>
      <c r="O10" s="205">
        <f>SUM(O12:O53)</f>
        <v>0</v>
      </c>
    </row>
    <row r="11" spans="1:15" ht="32.25" customHeight="1" x14ac:dyDescent="0.25">
      <c r="A11" s="55" t="s">
        <v>57</v>
      </c>
      <c r="B11" s="54">
        <v>30</v>
      </c>
      <c r="C11" s="56"/>
      <c r="D11" s="57"/>
      <c r="F11" s="154"/>
      <c r="G11" s="198"/>
      <c r="H11" s="198"/>
      <c r="I11" s="198"/>
      <c r="J11" s="198"/>
      <c r="K11" s="198"/>
      <c r="L11" s="198"/>
      <c r="M11" s="198"/>
      <c r="N11" s="199"/>
      <c r="O11" s="205"/>
    </row>
    <row r="12" spans="1:15" ht="18.75" customHeight="1" x14ac:dyDescent="0.25">
      <c r="A12" s="58" t="s">
        <v>58</v>
      </c>
      <c r="B12" s="54">
        <v>40</v>
      </c>
      <c r="C12" s="59">
        <f>SUM(C13:C14)</f>
        <v>0</v>
      </c>
      <c r="D12" s="60">
        <f>SUM(D13:D14)</f>
        <v>0</v>
      </c>
      <c r="F12" s="61"/>
      <c r="G12" s="206" t="s">
        <v>59</v>
      </c>
      <c r="H12" s="206"/>
      <c r="I12" s="206"/>
      <c r="J12" s="206"/>
      <c r="K12" s="206"/>
      <c r="L12" s="206"/>
      <c r="M12" s="206"/>
      <c r="N12" s="62"/>
      <c r="O12" s="63"/>
    </row>
    <row r="13" spans="1:15" ht="17.25" customHeight="1" x14ac:dyDescent="0.25">
      <c r="A13" s="64" t="s">
        <v>60</v>
      </c>
      <c r="B13" s="54">
        <v>41</v>
      </c>
      <c r="C13" s="65"/>
      <c r="D13" s="66"/>
      <c r="F13" s="154"/>
      <c r="G13" s="198" t="s">
        <v>61</v>
      </c>
      <c r="H13" s="198"/>
      <c r="I13" s="198"/>
      <c r="J13" s="198"/>
      <c r="K13" s="198"/>
      <c r="L13" s="198"/>
      <c r="M13" s="198"/>
      <c r="N13" s="199" t="s">
        <v>62</v>
      </c>
      <c r="O13" s="200"/>
    </row>
    <row r="14" spans="1:15" ht="15.75" customHeight="1" x14ac:dyDescent="0.25">
      <c r="A14" s="67"/>
      <c r="B14" s="54">
        <v>42</v>
      </c>
      <c r="C14" s="65"/>
      <c r="D14" s="66"/>
      <c r="F14" s="154"/>
      <c r="G14" s="198"/>
      <c r="H14" s="198"/>
      <c r="I14" s="198"/>
      <c r="J14" s="198"/>
      <c r="K14" s="198"/>
      <c r="L14" s="198"/>
      <c r="M14" s="198"/>
      <c r="N14" s="199"/>
      <c r="O14" s="200"/>
    </row>
    <row r="15" spans="1:15" ht="19.5" customHeight="1" x14ac:dyDescent="0.25">
      <c r="A15" s="68" t="s">
        <v>63</v>
      </c>
      <c r="B15" s="54">
        <v>50</v>
      </c>
      <c r="C15" s="59">
        <f>SUM(C9:C12)</f>
        <v>0</v>
      </c>
      <c r="D15" s="60">
        <f>SUM(D9:D12)</f>
        <v>0</v>
      </c>
      <c r="F15" s="154"/>
      <c r="G15" s="198"/>
      <c r="H15" s="198"/>
      <c r="I15" s="198"/>
      <c r="J15" s="198"/>
      <c r="K15" s="198"/>
      <c r="L15" s="198"/>
      <c r="M15" s="198"/>
      <c r="N15" s="199"/>
      <c r="O15" s="200"/>
    </row>
    <row r="16" spans="1:15" ht="15.75" customHeight="1" x14ac:dyDescent="0.25">
      <c r="A16" s="69"/>
      <c r="B16" s="70"/>
      <c r="C16" s="71"/>
      <c r="D16" s="72"/>
      <c r="F16" s="154"/>
      <c r="G16" s="198" t="s">
        <v>64</v>
      </c>
      <c r="H16" s="198"/>
      <c r="I16" s="198"/>
      <c r="J16" s="198"/>
      <c r="K16" s="198"/>
      <c r="L16" s="198"/>
      <c r="M16" s="198"/>
      <c r="N16" s="199" t="s">
        <v>65</v>
      </c>
      <c r="O16" s="200"/>
    </row>
    <row r="17" spans="1:15" ht="19.5" customHeight="1" x14ac:dyDescent="0.25">
      <c r="A17" s="40" t="s">
        <v>66</v>
      </c>
      <c r="B17" s="41"/>
      <c r="C17" s="73"/>
      <c r="D17" s="74"/>
      <c r="F17" s="154"/>
      <c r="G17" s="198"/>
      <c r="H17" s="198"/>
      <c r="I17" s="198"/>
      <c r="J17" s="198"/>
      <c r="K17" s="198"/>
      <c r="L17" s="198"/>
      <c r="M17" s="198"/>
      <c r="N17" s="199"/>
      <c r="O17" s="200"/>
    </row>
    <row r="18" spans="1:15" ht="17.25" customHeight="1" x14ac:dyDescent="0.25">
      <c r="A18" s="55" t="s">
        <v>67</v>
      </c>
      <c r="B18" s="54">
        <v>60</v>
      </c>
      <c r="C18" s="49"/>
      <c r="D18" s="50"/>
      <c r="F18" s="154"/>
      <c r="G18" s="198"/>
      <c r="H18" s="198"/>
      <c r="I18" s="198"/>
      <c r="J18" s="198"/>
      <c r="K18" s="198"/>
      <c r="L18" s="198"/>
      <c r="M18" s="198"/>
      <c r="N18" s="199"/>
      <c r="O18" s="200"/>
    </row>
    <row r="19" spans="1:15" ht="17.25" customHeight="1" x14ac:dyDescent="0.25">
      <c r="A19" s="75" t="s">
        <v>68</v>
      </c>
      <c r="B19" s="54">
        <v>70</v>
      </c>
      <c r="C19" s="49"/>
      <c r="D19" s="50"/>
      <c r="F19" s="154"/>
      <c r="G19" s="198"/>
      <c r="H19" s="198"/>
      <c r="I19" s="198"/>
      <c r="J19" s="198"/>
      <c r="K19" s="198"/>
      <c r="L19" s="198"/>
      <c r="M19" s="198"/>
      <c r="N19" s="199"/>
      <c r="O19" s="200"/>
    </row>
    <row r="20" spans="1:15" ht="15" customHeight="1" x14ac:dyDescent="0.25">
      <c r="A20" s="47" t="s">
        <v>69</v>
      </c>
      <c r="B20" s="54">
        <v>80</v>
      </c>
      <c r="C20" s="49"/>
      <c r="D20" s="50"/>
      <c r="F20" s="154"/>
      <c r="G20" s="198"/>
      <c r="H20" s="198"/>
      <c r="I20" s="198"/>
      <c r="J20" s="198"/>
      <c r="K20" s="198"/>
      <c r="L20" s="198"/>
      <c r="M20" s="198"/>
      <c r="N20" s="199"/>
      <c r="O20" s="200"/>
    </row>
    <row r="21" spans="1:15" ht="15" customHeight="1" x14ac:dyDescent="0.25">
      <c r="A21" s="47" t="s">
        <v>70</v>
      </c>
      <c r="B21" s="54">
        <v>90</v>
      </c>
      <c r="C21" s="49"/>
      <c r="D21" s="50"/>
      <c r="F21" s="154"/>
      <c r="G21" s="198"/>
      <c r="H21" s="198"/>
      <c r="I21" s="198"/>
      <c r="J21" s="198"/>
      <c r="K21" s="198"/>
      <c r="L21" s="198"/>
      <c r="M21" s="198"/>
      <c r="N21" s="199"/>
      <c r="O21" s="200"/>
    </row>
    <row r="22" spans="1:15" ht="15" customHeight="1" x14ac:dyDescent="0.25">
      <c r="A22" s="47" t="s">
        <v>71</v>
      </c>
      <c r="B22" s="54">
        <v>100</v>
      </c>
      <c r="C22" s="49"/>
      <c r="D22" s="50"/>
      <c r="F22" s="154"/>
      <c r="G22" s="198" t="s">
        <v>72</v>
      </c>
      <c r="H22" s="198"/>
      <c r="I22" s="198"/>
      <c r="J22" s="198"/>
      <c r="K22" s="198"/>
      <c r="L22" s="198"/>
      <c r="M22" s="198"/>
      <c r="N22" s="199" t="s">
        <v>73</v>
      </c>
      <c r="O22" s="200"/>
    </row>
    <row r="23" spans="1:15" ht="15.75" customHeight="1" x14ac:dyDescent="0.25">
      <c r="A23" s="47" t="s">
        <v>74</v>
      </c>
      <c r="B23" s="54">
        <v>110</v>
      </c>
      <c r="C23" s="49"/>
      <c r="D23" s="50"/>
      <c r="F23" s="154"/>
      <c r="G23" s="198"/>
      <c r="H23" s="198"/>
      <c r="I23" s="198"/>
      <c r="J23" s="198"/>
      <c r="K23" s="198"/>
      <c r="L23" s="198"/>
      <c r="M23" s="198"/>
      <c r="N23" s="199"/>
      <c r="O23" s="200"/>
    </row>
    <row r="24" spans="1:15" ht="15.75" customHeight="1" x14ac:dyDescent="0.25">
      <c r="A24" s="47" t="s">
        <v>75</v>
      </c>
      <c r="B24" s="54">
        <v>120</v>
      </c>
      <c r="C24" s="49"/>
      <c r="D24" s="50"/>
      <c r="F24" s="154"/>
      <c r="G24" s="198"/>
      <c r="H24" s="198"/>
      <c r="I24" s="198"/>
      <c r="J24" s="198"/>
      <c r="K24" s="198"/>
      <c r="L24" s="198"/>
      <c r="M24" s="198"/>
      <c r="N24" s="199"/>
      <c r="O24" s="200"/>
    </row>
    <row r="25" spans="1:15" ht="16.5" customHeight="1" x14ac:dyDescent="0.25">
      <c r="A25" s="47" t="s">
        <v>76</v>
      </c>
      <c r="B25" s="54">
        <v>130</v>
      </c>
      <c r="C25" s="49"/>
      <c r="D25" s="50"/>
      <c r="F25" s="154"/>
      <c r="G25" s="198"/>
      <c r="H25" s="198"/>
      <c r="I25" s="198"/>
      <c r="J25" s="198"/>
      <c r="K25" s="198"/>
      <c r="L25" s="198"/>
      <c r="M25" s="198"/>
      <c r="N25" s="199"/>
      <c r="O25" s="200"/>
    </row>
    <row r="26" spans="1:15" ht="15.75" customHeight="1" x14ac:dyDescent="0.25">
      <c r="A26" s="47" t="s">
        <v>77</v>
      </c>
      <c r="B26" s="54">
        <v>140</v>
      </c>
      <c r="C26" s="49"/>
      <c r="D26" s="50"/>
      <c r="F26" s="154"/>
      <c r="G26" s="198"/>
      <c r="H26" s="198"/>
      <c r="I26" s="198"/>
      <c r="J26" s="198"/>
      <c r="K26" s="198"/>
      <c r="L26" s="198"/>
      <c r="M26" s="198"/>
      <c r="N26" s="199"/>
      <c r="O26" s="200"/>
    </row>
    <row r="27" spans="1:15" ht="15.75" customHeight="1" x14ac:dyDescent="0.25">
      <c r="A27" s="47" t="s">
        <v>78</v>
      </c>
      <c r="B27" s="54">
        <v>150</v>
      </c>
      <c r="C27" s="49"/>
      <c r="D27" s="50"/>
      <c r="F27" s="154"/>
      <c r="G27" s="198" t="s">
        <v>79</v>
      </c>
      <c r="H27" s="198"/>
      <c r="I27" s="198"/>
      <c r="J27" s="198"/>
      <c r="K27" s="198"/>
      <c r="L27" s="198"/>
      <c r="M27" s="198"/>
      <c r="N27" s="199" t="s">
        <v>80</v>
      </c>
      <c r="O27" s="200"/>
    </row>
    <row r="28" spans="1:15" ht="15.75" customHeight="1" x14ac:dyDescent="0.25">
      <c r="A28" s="47" t="s">
        <v>81</v>
      </c>
      <c r="B28" s="54">
        <v>160</v>
      </c>
      <c r="C28" s="49"/>
      <c r="D28" s="50"/>
      <c r="F28" s="154"/>
      <c r="G28" s="198"/>
      <c r="H28" s="198"/>
      <c r="I28" s="198"/>
      <c r="J28" s="198"/>
      <c r="K28" s="198"/>
      <c r="L28" s="198"/>
      <c r="M28" s="198"/>
      <c r="N28" s="199"/>
      <c r="O28" s="200"/>
    </row>
    <row r="29" spans="1:15" ht="15.75" customHeight="1" x14ac:dyDescent="0.25">
      <c r="A29" s="58" t="s">
        <v>82</v>
      </c>
      <c r="B29" s="54">
        <v>170</v>
      </c>
      <c r="C29" s="59">
        <f>SUM(C30:C31)</f>
        <v>0</v>
      </c>
      <c r="D29" s="60">
        <f>SUM(D30:D31)</f>
        <v>0</v>
      </c>
      <c r="F29" s="154"/>
      <c r="G29" s="198"/>
      <c r="H29" s="198"/>
      <c r="I29" s="198"/>
      <c r="J29" s="198"/>
      <c r="K29" s="198"/>
      <c r="L29" s="198"/>
      <c r="M29" s="198"/>
      <c r="N29" s="199"/>
      <c r="O29" s="200"/>
    </row>
    <row r="30" spans="1:15" ht="15.75" customHeight="1" x14ac:dyDescent="0.25">
      <c r="A30" s="67"/>
      <c r="B30" s="54">
        <v>171</v>
      </c>
      <c r="C30" s="49"/>
      <c r="D30" s="50"/>
      <c r="F30" s="154"/>
      <c r="G30" s="198"/>
      <c r="H30" s="198"/>
      <c r="I30" s="198"/>
      <c r="J30" s="198"/>
      <c r="K30" s="198"/>
      <c r="L30" s="198"/>
      <c r="M30" s="198"/>
      <c r="N30" s="199"/>
      <c r="O30" s="200"/>
    </row>
    <row r="31" spans="1:15" ht="15.75" customHeight="1" x14ac:dyDescent="0.25">
      <c r="A31" s="67"/>
      <c r="B31" s="54">
        <v>172</v>
      </c>
      <c r="C31" s="49"/>
      <c r="D31" s="50"/>
      <c r="F31" s="154"/>
      <c r="G31" s="198"/>
      <c r="H31" s="198"/>
      <c r="I31" s="198"/>
      <c r="J31" s="198"/>
      <c r="K31" s="198"/>
      <c r="L31" s="198"/>
      <c r="M31" s="198"/>
      <c r="N31" s="199"/>
      <c r="O31" s="200"/>
    </row>
    <row r="32" spans="1:15" ht="21.75" customHeight="1" x14ac:dyDescent="0.25">
      <c r="A32" s="68" t="s">
        <v>83</v>
      </c>
      <c r="B32" s="54">
        <v>180</v>
      </c>
      <c r="C32" s="59">
        <f>SUM(C18:C29)</f>
        <v>0</v>
      </c>
      <c r="D32" s="60">
        <f>SUM(D18:D29)</f>
        <v>0</v>
      </c>
      <c r="F32" s="154"/>
      <c r="G32" s="198" t="s">
        <v>84</v>
      </c>
      <c r="H32" s="198"/>
      <c r="I32" s="198"/>
      <c r="J32" s="198"/>
      <c r="K32" s="198"/>
      <c r="L32" s="198"/>
      <c r="M32" s="198"/>
      <c r="N32" s="199" t="s">
        <v>85</v>
      </c>
      <c r="O32" s="200"/>
    </row>
    <row r="33" spans="1:15" ht="36.75" customHeight="1" thickBot="1" x14ac:dyDescent="0.3">
      <c r="A33" s="76" t="s">
        <v>86</v>
      </c>
      <c r="B33" s="77">
        <v>190</v>
      </c>
      <c r="C33" s="78">
        <f>C15+C32</f>
        <v>0</v>
      </c>
      <c r="D33" s="79">
        <f>D15+D32</f>
        <v>0</v>
      </c>
      <c r="F33" s="154"/>
      <c r="G33" s="198"/>
      <c r="H33" s="198"/>
      <c r="I33" s="198"/>
      <c r="J33" s="198"/>
      <c r="K33" s="198"/>
      <c r="L33" s="198"/>
      <c r="M33" s="198"/>
      <c r="N33" s="199"/>
      <c r="O33" s="200"/>
    </row>
    <row r="34" spans="1:15" ht="25.5" customHeight="1" thickBot="1" x14ac:dyDescent="0.3">
      <c r="A34" s="207"/>
      <c r="B34" s="207"/>
      <c r="C34" s="207"/>
      <c r="D34" s="207"/>
      <c r="F34" s="154"/>
      <c r="G34" s="198"/>
      <c r="H34" s="198"/>
      <c r="I34" s="198"/>
      <c r="J34" s="198"/>
      <c r="K34" s="198"/>
      <c r="L34" s="198"/>
      <c r="M34" s="198"/>
      <c r="N34" s="199"/>
      <c r="O34" s="200"/>
    </row>
    <row r="35" spans="1:15" ht="43.5" customHeight="1" x14ac:dyDescent="0.25">
      <c r="A35" s="32" t="s">
        <v>87</v>
      </c>
      <c r="B35" s="33" t="s">
        <v>44</v>
      </c>
      <c r="C35" s="33" t="s">
        <v>45</v>
      </c>
      <c r="D35" s="34" t="s">
        <v>46</v>
      </c>
      <c r="F35" s="154" t="s">
        <v>88</v>
      </c>
      <c r="G35" s="198" t="s">
        <v>89</v>
      </c>
      <c r="H35" s="198"/>
      <c r="I35" s="198"/>
      <c r="J35" s="198"/>
      <c r="K35" s="198"/>
      <c r="L35" s="198"/>
      <c r="M35" s="198"/>
      <c r="N35" s="199" t="s">
        <v>90</v>
      </c>
      <c r="O35" s="200"/>
    </row>
    <row r="36" spans="1:15" ht="19.5" customHeight="1" x14ac:dyDescent="0.25">
      <c r="A36" s="40" t="s">
        <v>91</v>
      </c>
      <c r="B36" s="41"/>
      <c r="C36" s="42"/>
      <c r="D36" s="43"/>
      <c r="F36" s="154"/>
      <c r="G36" s="198"/>
      <c r="H36" s="198"/>
      <c r="I36" s="198"/>
      <c r="J36" s="198"/>
      <c r="K36" s="198"/>
      <c r="L36" s="198"/>
      <c r="M36" s="198"/>
      <c r="N36" s="199"/>
      <c r="O36" s="200"/>
    </row>
    <row r="37" spans="1:15" ht="27" customHeight="1" x14ac:dyDescent="0.25">
      <c r="A37" s="47" t="s">
        <v>92</v>
      </c>
      <c r="B37" s="54">
        <v>200</v>
      </c>
      <c r="C37" s="49"/>
      <c r="D37" s="80"/>
      <c r="F37" s="154"/>
      <c r="G37" s="198" t="s">
        <v>93</v>
      </c>
      <c r="H37" s="198"/>
      <c r="I37" s="198"/>
      <c r="J37" s="198"/>
      <c r="K37" s="198"/>
      <c r="L37" s="198"/>
      <c r="M37" s="198"/>
      <c r="N37" s="199" t="s">
        <v>94</v>
      </c>
      <c r="O37" s="200"/>
    </row>
    <row r="38" spans="1:15" s="39" customFormat="1" ht="15.75" customHeight="1" x14ac:dyDescent="0.25">
      <c r="A38" s="47" t="s">
        <v>95</v>
      </c>
      <c r="B38" s="54">
        <v>210</v>
      </c>
      <c r="C38" s="49"/>
      <c r="D38" s="50"/>
      <c r="E38" s="35"/>
      <c r="F38" s="154"/>
      <c r="G38" s="198"/>
      <c r="H38" s="198"/>
      <c r="I38" s="198"/>
      <c r="J38" s="198"/>
      <c r="K38" s="198"/>
      <c r="L38" s="198"/>
      <c r="M38" s="198"/>
      <c r="N38" s="199"/>
      <c r="O38" s="200"/>
    </row>
    <row r="39" spans="1:15" ht="15" customHeight="1" x14ac:dyDescent="0.25">
      <c r="A39" s="47" t="s">
        <v>96</v>
      </c>
      <c r="B39" s="54">
        <v>220</v>
      </c>
      <c r="C39" s="49"/>
      <c r="D39" s="50"/>
      <c r="F39" s="154"/>
      <c r="G39" s="198"/>
      <c r="H39" s="198"/>
      <c r="I39" s="198"/>
      <c r="J39" s="198"/>
      <c r="K39" s="198"/>
      <c r="L39" s="198"/>
      <c r="M39" s="198"/>
      <c r="N39" s="199"/>
      <c r="O39" s="200"/>
    </row>
    <row r="40" spans="1:15" ht="16.5" customHeight="1" x14ac:dyDescent="0.25">
      <c r="A40" s="55" t="s">
        <v>97</v>
      </c>
      <c r="B40" s="54">
        <v>230</v>
      </c>
      <c r="C40" s="49"/>
      <c r="D40" s="81"/>
      <c r="F40" s="154"/>
      <c r="G40" s="198" t="s">
        <v>98</v>
      </c>
      <c r="H40" s="198"/>
      <c r="I40" s="198"/>
      <c r="J40" s="198"/>
      <c r="K40" s="198"/>
      <c r="L40" s="198"/>
      <c r="M40" s="198"/>
      <c r="N40" s="199" t="s">
        <v>99</v>
      </c>
      <c r="O40" s="200"/>
    </row>
    <row r="41" spans="1:15" ht="15" customHeight="1" x14ac:dyDescent="0.25">
      <c r="A41" s="47" t="s">
        <v>100</v>
      </c>
      <c r="B41" s="54">
        <v>240</v>
      </c>
      <c r="C41" s="49"/>
      <c r="D41" s="50"/>
      <c r="F41" s="154"/>
      <c r="G41" s="198"/>
      <c r="H41" s="198"/>
      <c r="I41" s="198"/>
      <c r="J41" s="198"/>
      <c r="K41" s="198"/>
      <c r="L41" s="198"/>
      <c r="M41" s="198"/>
      <c r="N41" s="199"/>
      <c r="O41" s="200"/>
    </row>
    <row r="42" spans="1:15" ht="15.75" customHeight="1" x14ac:dyDescent="0.25">
      <c r="A42" s="82" t="s">
        <v>101</v>
      </c>
      <c r="B42" s="54">
        <v>250</v>
      </c>
      <c r="C42" s="83">
        <f>C43+C44</f>
        <v>0</v>
      </c>
      <c r="D42" s="84">
        <f>D43+D44</f>
        <v>0</v>
      </c>
      <c r="F42" s="154"/>
      <c r="G42" s="198"/>
      <c r="H42" s="198"/>
      <c r="I42" s="198"/>
      <c r="J42" s="198"/>
      <c r="K42" s="198"/>
      <c r="L42" s="198"/>
      <c r="M42" s="198"/>
      <c r="N42" s="199"/>
      <c r="O42" s="200"/>
    </row>
    <row r="43" spans="1:15" ht="13.5" customHeight="1" x14ac:dyDescent="0.25">
      <c r="A43" s="67"/>
      <c r="B43" s="54">
        <v>251</v>
      </c>
      <c r="C43" s="49"/>
      <c r="D43" s="50"/>
      <c r="F43" s="154"/>
      <c r="G43" s="198"/>
      <c r="H43" s="198"/>
      <c r="I43" s="198"/>
      <c r="J43" s="198"/>
      <c r="K43" s="198"/>
      <c r="L43" s="198"/>
      <c r="M43" s="198"/>
      <c r="N43" s="199"/>
      <c r="O43" s="200"/>
    </row>
    <row r="44" spans="1:15" ht="13.5" customHeight="1" x14ac:dyDescent="0.25">
      <c r="A44" s="67"/>
      <c r="B44" s="54">
        <v>252</v>
      </c>
      <c r="C44" s="49"/>
      <c r="D44" s="85"/>
      <c r="F44" s="154"/>
      <c r="G44" s="198"/>
      <c r="H44" s="198"/>
      <c r="I44" s="198"/>
      <c r="J44" s="198"/>
      <c r="K44" s="198"/>
      <c r="L44" s="198"/>
      <c r="M44" s="198"/>
      <c r="N44" s="199"/>
      <c r="O44" s="200"/>
    </row>
    <row r="45" spans="1:15" ht="16.5" customHeight="1" x14ac:dyDescent="0.25">
      <c r="A45" s="68" t="s">
        <v>102</v>
      </c>
      <c r="B45" s="54">
        <v>260</v>
      </c>
      <c r="C45" s="59">
        <f>SUM(C37:C42)</f>
        <v>0</v>
      </c>
      <c r="D45" s="60">
        <f>SUM(D37:D42)</f>
        <v>0</v>
      </c>
      <c r="F45" s="154"/>
      <c r="G45" s="198"/>
      <c r="H45" s="198"/>
      <c r="I45" s="198"/>
      <c r="J45" s="198"/>
      <c r="K45" s="198"/>
      <c r="L45" s="198"/>
      <c r="M45" s="198"/>
      <c r="N45" s="199"/>
      <c r="O45" s="200"/>
    </row>
    <row r="46" spans="1:15" ht="15" customHeight="1" x14ac:dyDescent="0.25">
      <c r="A46" s="69"/>
      <c r="B46" s="70"/>
      <c r="C46" s="86"/>
      <c r="D46" s="87"/>
      <c r="F46" s="154"/>
      <c r="G46" s="198"/>
      <c r="H46" s="198"/>
      <c r="I46" s="198"/>
      <c r="J46" s="198"/>
      <c r="K46" s="198"/>
      <c r="L46" s="198"/>
      <c r="M46" s="198"/>
      <c r="N46" s="199"/>
      <c r="O46" s="200"/>
    </row>
    <row r="47" spans="1:15" ht="20.25" customHeight="1" x14ac:dyDescent="0.25">
      <c r="A47" s="40" t="s">
        <v>103</v>
      </c>
      <c r="B47" s="41"/>
      <c r="C47" s="42"/>
      <c r="D47" s="43"/>
      <c r="F47" s="154"/>
      <c r="G47" s="198" t="s">
        <v>104</v>
      </c>
      <c r="H47" s="198"/>
      <c r="I47" s="198"/>
      <c r="J47" s="198"/>
      <c r="K47" s="198"/>
      <c r="L47" s="198"/>
      <c r="M47" s="198"/>
      <c r="N47" s="199" t="s">
        <v>105</v>
      </c>
      <c r="O47" s="208"/>
    </row>
    <row r="48" spans="1:15" ht="15" customHeight="1" x14ac:dyDescent="0.25">
      <c r="A48" s="55" t="s">
        <v>106</v>
      </c>
      <c r="B48" s="54">
        <v>270</v>
      </c>
      <c r="C48" s="49"/>
      <c r="D48" s="50"/>
      <c r="F48" s="154"/>
      <c r="G48" s="198"/>
      <c r="H48" s="198"/>
      <c r="I48" s="198"/>
      <c r="J48" s="198"/>
      <c r="K48" s="198"/>
      <c r="L48" s="198"/>
      <c r="M48" s="198"/>
      <c r="N48" s="199"/>
      <c r="O48" s="208"/>
    </row>
    <row r="49" spans="1:15" ht="13.5" customHeight="1" x14ac:dyDescent="0.25">
      <c r="A49" s="47" t="s">
        <v>107</v>
      </c>
      <c r="B49" s="54">
        <v>280</v>
      </c>
      <c r="C49" s="49"/>
      <c r="D49" s="50"/>
      <c r="F49" s="154"/>
      <c r="G49" s="198"/>
      <c r="H49" s="198"/>
      <c r="I49" s="198"/>
      <c r="J49" s="198"/>
      <c r="K49" s="198"/>
      <c r="L49" s="198"/>
      <c r="M49" s="198"/>
      <c r="N49" s="199"/>
      <c r="O49" s="208"/>
    </row>
    <row r="50" spans="1:15" ht="13.5" customHeight="1" x14ac:dyDescent="0.25">
      <c r="A50" s="47" t="s">
        <v>108</v>
      </c>
      <c r="B50" s="54">
        <v>290</v>
      </c>
      <c r="C50" s="49"/>
      <c r="D50" s="50"/>
      <c r="F50" s="154"/>
      <c r="G50" s="198"/>
      <c r="H50" s="198"/>
      <c r="I50" s="198"/>
      <c r="J50" s="198"/>
      <c r="K50" s="198"/>
      <c r="L50" s="198"/>
      <c r="M50" s="198"/>
      <c r="N50" s="199"/>
      <c r="O50" s="208"/>
    </row>
    <row r="51" spans="1:15" ht="14.25" x14ac:dyDescent="0.25">
      <c r="A51" s="82" t="s">
        <v>109</v>
      </c>
      <c r="B51" s="54">
        <v>300</v>
      </c>
      <c r="C51" s="83">
        <f>SUM(C52:C53)</f>
        <v>0</v>
      </c>
      <c r="D51" s="84">
        <f>SUM(D52:D53)</f>
        <v>0</v>
      </c>
      <c r="F51" s="154"/>
      <c r="G51" s="198"/>
      <c r="H51" s="198"/>
      <c r="I51" s="198"/>
      <c r="J51" s="198"/>
      <c r="K51" s="198"/>
      <c r="L51" s="198"/>
      <c r="M51" s="198"/>
      <c r="N51" s="199"/>
      <c r="O51" s="208"/>
    </row>
    <row r="52" spans="1:15" ht="15" customHeight="1" x14ac:dyDescent="0.25">
      <c r="A52" s="67" t="s">
        <v>110</v>
      </c>
      <c r="B52" s="54">
        <v>301</v>
      </c>
      <c r="C52" s="49"/>
      <c r="D52" s="50"/>
      <c r="F52" s="154"/>
      <c r="G52" s="198"/>
      <c r="H52" s="198"/>
      <c r="I52" s="198"/>
      <c r="J52" s="198"/>
      <c r="K52" s="198"/>
      <c r="L52" s="198"/>
      <c r="M52" s="198"/>
      <c r="N52" s="199"/>
      <c r="O52" s="208"/>
    </row>
    <row r="53" spans="1:15" ht="15" customHeight="1" x14ac:dyDescent="0.25">
      <c r="A53" s="67"/>
      <c r="B53" s="54">
        <v>302</v>
      </c>
      <c r="C53" s="49"/>
      <c r="D53" s="50"/>
      <c r="F53" s="154"/>
      <c r="G53" s="198"/>
      <c r="H53" s="198"/>
      <c r="I53" s="198"/>
      <c r="J53" s="198"/>
      <c r="K53" s="198"/>
      <c r="L53" s="198"/>
      <c r="M53" s="198"/>
      <c r="N53" s="199"/>
      <c r="O53" s="208"/>
    </row>
    <row r="54" spans="1:15" ht="15.75" customHeight="1" x14ac:dyDescent="0.25">
      <c r="A54" s="68" t="s">
        <v>111</v>
      </c>
      <c r="B54" s="54">
        <v>310</v>
      </c>
      <c r="C54" s="59">
        <f>SUM(C48:C51)</f>
        <v>0</v>
      </c>
      <c r="D54" s="60">
        <f>SUM(D48:D51)</f>
        <v>0</v>
      </c>
      <c r="F54" s="159">
        <v>3</v>
      </c>
      <c r="G54" s="198" t="s">
        <v>112</v>
      </c>
      <c r="H54" s="198"/>
      <c r="I54" s="198"/>
      <c r="J54" s="198"/>
      <c r="K54" s="198"/>
      <c r="L54" s="198"/>
      <c r="M54" s="198"/>
      <c r="N54" s="199" t="s">
        <v>113</v>
      </c>
      <c r="O54" s="210">
        <f>SUM(O62:O92)</f>
        <v>0</v>
      </c>
    </row>
    <row r="55" spans="1:15" ht="13.5" customHeight="1" x14ac:dyDescent="0.25">
      <c r="A55" s="69"/>
      <c r="B55" s="70"/>
      <c r="C55" s="86"/>
      <c r="D55" s="87"/>
      <c r="F55" s="209"/>
      <c r="G55" s="198"/>
      <c r="H55" s="198"/>
      <c r="I55" s="198"/>
      <c r="J55" s="198"/>
      <c r="K55" s="198"/>
      <c r="L55" s="198"/>
      <c r="M55" s="198"/>
      <c r="N55" s="199"/>
      <c r="O55" s="210"/>
    </row>
    <row r="56" spans="1:15" ht="20.25" customHeight="1" x14ac:dyDescent="0.25">
      <c r="A56" s="40" t="s">
        <v>114</v>
      </c>
      <c r="B56" s="41"/>
      <c r="C56" s="42"/>
      <c r="D56" s="43"/>
      <c r="F56" s="209"/>
      <c r="G56" s="198"/>
      <c r="H56" s="198"/>
      <c r="I56" s="198"/>
      <c r="J56" s="198"/>
      <c r="K56" s="198"/>
      <c r="L56" s="198"/>
      <c r="M56" s="198"/>
      <c r="N56" s="199"/>
      <c r="O56" s="210"/>
    </row>
    <row r="57" spans="1:15" ht="15" customHeight="1" x14ac:dyDescent="0.25">
      <c r="A57" s="55" t="s">
        <v>115</v>
      </c>
      <c r="B57" s="54">
        <v>320</v>
      </c>
      <c r="C57" s="56"/>
      <c r="D57" s="85"/>
      <c r="F57" s="209"/>
      <c r="G57" s="198"/>
      <c r="H57" s="198"/>
      <c r="I57" s="198"/>
      <c r="J57" s="198"/>
      <c r="K57" s="198"/>
      <c r="L57" s="198"/>
      <c r="M57" s="198"/>
      <c r="N57" s="199"/>
      <c r="O57" s="210"/>
    </row>
    <row r="58" spans="1:15" ht="15" customHeight="1" x14ac:dyDescent="0.25">
      <c r="A58" s="47" t="s">
        <v>116</v>
      </c>
      <c r="B58" s="54">
        <v>330</v>
      </c>
      <c r="C58" s="56"/>
      <c r="D58" s="85"/>
      <c r="F58" s="209"/>
      <c r="G58" s="198"/>
      <c r="H58" s="198"/>
      <c r="I58" s="198"/>
      <c r="J58" s="198"/>
      <c r="K58" s="198"/>
      <c r="L58" s="198"/>
      <c r="M58" s="198"/>
      <c r="N58" s="199"/>
      <c r="O58" s="210"/>
    </row>
    <row r="59" spans="1:15" ht="15" customHeight="1" x14ac:dyDescent="0.25">
      <c r="A59" s="47" t="s">
        <v>117</v>
      </c>
      <c r="B59" s="54">
        <v>340</v>
      </c>
      <c r="C59" s="49"/>
      <c r="D59" s="50"/>
      <c r="F59" s="209"/>
      <c r="G59" s="198"/>
      <c r="H59" s="198"/>
      <c r="I59" s="198"/>
      <c r="J59" s="198"/>
      <c r="K59" s="198"/>
      <c r="L59" s="198"/>
      <c r="M59" s="198"/>
      <c r="N59" s="199"/>
      <c r="O59" s="210"/>
    </row>
    <row r="60" spans="1:15" ht="15" customHeight="1" x14ac:dyDescent="0.25">
      <c r="A60" s="47" t="s">
        <v>118</v>
      </c>
      <c r="B60" s="54">
        <v>350</v>
      </c>
      <c r="C60" s="49"/>
      <c r="D60" s="50"/>
      <c r="F60" s="209"/>
      <c r="G60" s="198"/>
      <c r="H60" s="198"/>
      <c r="I60" s="198"/>
      <c r="J60" s="198"/>
      <c r="K60" s="198"/>
      <c r="L60" s="198"/>
      <c r="M60" s="198"/>
      <c r="N60" s="199"/>
      <c r="O60" s="210"/>
    </row>
    <row r="61" spans="1:15" ht="15" customHeight="1" x14ac:dyDescent="0.25">
      <c r="A61" s="47" t="s">
        <v>119</v>
      </c>
      <c r="B61" s="54">
        <v>360</v>
      </c>
      <c r="C61" s="49"/>
      <c r="D61" s="50"/>
      <c r="F61" s="209"/>
      <c r="G61" s="198"/>
      <c r="H61" s="198"/>
      <c r="I61" s="198"/>
      <c r="J61" s="198"/>
      <c r="K61" s="198"/>
      <c r="L61" s="198"/>
      <c r="M61" s="198"/>
      <c r="N61" s="199"/>
      <c r="O61" s="210"/>
    </row>
    <row r="62" spans="1:15" ht="25.5" customHeight="1" x14ac:dyDescent="0.25">
      <c r="A62" s="47" t="s">
        <v>120</v>
      </c>
      <c r="B62" s="54">
        <v>370</v>
      </c>
      <c r="C62" s="49"/>
      <c r="D62" s="50"/>
      <c r="F62" s="154"/>
      <c r="G62" s="198" t="s">
        <v>121</v>
      </c>
      <c r="H62" s="198"/>
      <c r="I62" s="198"/>
      <c r="J62" s="198"/>
      <c r="K62" s="198"/>
      <c r="L62" s="198"/>
      <c r="M62" s="198"/>
      <c r="N62" s="199" t="s">
        <v>122</v>
      </c>
      <c r="O62" s="200"/>
    </row>
    <row r="63" spans="1:15" ht="25.5" customHeight="1" x14ac:dyDescent="0.25">
      <c r="A63" s="47" t="s">
        <v>123</v>
      </c>
      <c r="B63" s="54">
        <v>380</v>
      </c>
      <c r="C63" s="49"/>
      <c r="D63" s="50"/>
      <c r="F63" s="154"/>
      <c r="G63" s="198"/>
      <c r="H63" s="198"/>
      <c r="I63" s="198"/>
      <c r="J63" s="198"/>
      <c r="K63" s="198"/>
      <c r="L63" s="198"/>
      <c r="M63" s="198"/>
      <c r="N63" s="199"/>
      <c r="O63" s="200"/>
    </row>
    <row r="64" spans="1:15" ht="15" customHeight="1" x14ac:dyDescent="0.25">
      <c r="A64" s="47" t="s">
        <v>124</v>
      </c>
      <c r="B64" s="54">
        <v>390</v>
      </c>
      <c r="C64" s="49"/>
      <c r="D64" s="50"/>
      <c r="F64" s="154"/>
      <c r="G64" s="198"/>
      <c r="H64" s="198"/>
      <c r="I64" s="198"/>
      <c r="J64" s="198"/>
      <c r="K64" s="198"/>
      <c r="L64" s="198"/>
      <c r="M64" s="198"/>
      <c r="N64" s="199"/>
      <c r="O64" s="200"/>
    </row>
    <row r="65" spans="1:15" ht="13.5" customHeight="1" x14ac:dyDescent="0.25">
      <c r="A65" s="47" t="s">
        <v>125</v>
      </c>
      <c r="B65" s="54">
        <v>400</v>
      </c>
      <c r="C65" s="49"/>
      <c r="D65" s="50"/>
      <c r="F65" s="154"/>
      <c r="G65" s="198"/>
      <c r="H65" s="198"/>
      <c r="I65" s="198"/>
      <c r="J65" s="198"/>
      <c r="K65" s="198"/>
      <c r="L65" s="198"/>
      <c r="M65" s="198"/>
      <c r="N65" s="199"/>
      <c r="O65" s="200"/>
    </row>
    <row r="66" spans="1:15" ht="15" customHeight="1" x14ac:dyDescent="0.25">
      <c r="A66" s="47" t="s">
        <v>126</v>
      </c>
      <c r="B66" s="54">
        <v>410</v>
      </c>
      <c r="C66" s="49"/>
      <c r="D66" s="50"/>
      <c r="F66" s="154"/>
      <c r="G66" s="198" t="s">
        <v>127</v>
      </c>
      <c r="H66" s="198"/>
      <c r="I66" s="198"/>
      <c r="J66" s="198"/>
      <c r="K66" s="198"/>
      <c r="L66" s="198"/>
      <c r="M66" s="198"/>
      <c r="N66" s="199" t="s">
        <v>128</v>
      </c>
      <c r="O66" s="200"/>
    </row>
    <row r="67" spans="1:15" ht="15" customHeight="1" x14ac:dyDescent="0.25">
      <c r="A67" s="82" t="s">
        <v>129</v>
      </c>
      <c r="B67" s="54">
        <v>420</v>
      </c>
      <c r="C67" s="59">
        <f>SUM(C68:C69)</f>
        <v>0</v>
      </c>
      <c r="D67" s="60">
        <f>SUM(D68:D69)</f>
        <v>0</v>
      </c>
      <c r="F67" s="154"/>
      <c r="G67" s="198"/>
      <c r="H67" s="198"/>
      <c r="I67" s="198"/>
      <c r="J67" s="198"/>
      <c r="K67" s="198"/>
      <c r="L67" s="198"/>
      <c r="M67" s="198"/>
      <c r="N67" s="199"/>
      <c r="O67" s="200"/>
    </row>
    <row r="68" spans="1:15" ht="15" customHeight="1" x14ac:dyDescent="0.25">
      <c r="A68" s="67"/>
      <c r="B68" s="41">
        <v>421</v>
      </c>
      <c r="C68" s="65"/>
      <c r="D68" s="66"/>
      <c r="F68" s="154"/>
      <c r="G68" s="198"/>
      <c r="H68" s="198"/>
      <c r="I68" s="198"/>
      <c r="J68" s="198"/>
      <c r="K68" s="198"/>
      <c r="L68" s="198"/>
      <c r="M68" s="198"/>
      <c r="N68" s="199"/>
      <c r="O68" s="200"/>
    </row>
    <row r="69" spans="1:15" ht="15" customHeight="1" x14ac:dyDescent="0.25">
      <c r="A69" s="67"/>
      <c r="B69" s="41">
        <v>422</v>
      </c>
      <c r="C69" s="65"/>
      <c r="D69" s="66"/>
      <c r="F69" s="154"/>
      <c r="G69" s="198"/>
      <c r="H69" s="198"/>
      <c r="I69" s="198"/>
      <c r="J69" s="198"/>
      <c r="K69" s="198"/>
      <c r="L69" s="198"/>
      <c r="M69" s="198"/>
      <c r="N69" s="199"/>
      <c r="O69" s="200"/>
    </row>
    <row r="70" spans="1:15" ht="21.75" customHeight="1" x14ac:dyDescent="0.25">
      <c r="A70" s="68" t="s">
        <v>130</v>
      </c>
      <c r="B70" s="41">
        <v>430</v>
      </c>
      <c r="C70" s="59">
        <f>SUM(C57:C67)</f>
        <v>0</v>
      </c>
      <c r="D70" s="60">
        <f>SUM(D57:D67)</f>
        <v>0</v>
      </c>
      <c r="F70" s="154"/>
      <c r="G70" s="198" t="s">
        <v>131</v>
      </c>
      <c r="H70" s="211"/>
      <c r="I70" s="211"/>
      <c r="J70" s="211"/>
      <c r="K70" s="211"/>
      <c r="L70" s="211"/>
      <c r="M70" s="211"/>
      <c r="N70" s="199" t="s">
        <v>132</v>
      </c>
      <c r="O70" s="200"/>
    </row>
    <row r="71" spans="1:15" ht="33" customHeight="1" thickBot="1" x14ac:dyDescent="0.3">
      <c r="A71" s="76" t="s">
        <v>86</v>
      </c>
      <c r="B71" s="89">
        <v>440</v>
      </c>
      <c r="C71" s="90">
        <f>C45+C54+C70</f>
        <v>0</v>
      </c>
      <c r="D71" s="91">
        <f>D45+D54+D70</f>
        <v>0</v>
      </c>
      <c r="F71" s="154"/>
      <c r="G71" s="211"/>
      <c r="H71" s="211"/>
      <c r="I71" s="211"/>
      <c r="J71" s="211"/>
      <c r="K71" s="211"/>
      <c r="L71" s="211"/>
      <c r="M71" s="211"/>
      <c r="N71" s="199"/>
      <c r="O71" s="200"/>
    </row>
    <row r="72" spans="1:15" ht="53.25" customHeight="1" x14ac:dyDescent="0.25">
      <c r="A72" s="92"/>
      <c r="B72" s="93"/>
      <c r="C72" s="94"/>
      <c r="D72" s="94"/>
      <c r="F72" s="154"/>
      <c r="G72" s="211"/>
      <c r="H72" s="211"/>
      <c r="I72" s="211"/>
      <c r="J72" s="211"/>
      <c r="K72" s="211"/>
      <c r="L72" s="211"/>
      <c r="M72" s="211"/>
      <c r="N72" s="199"/>
      <c r="O72" s="200"/>
    </row>
    <row r="73" spans="1:15" ht="21" customHeight="1" x14ac:dyDescent="0.25">
      <c r="A73" s="212" t="s">
        <v>133</v>
      </c>
      <c r="B73" s="212"/>
      <c r="C73" s="212"/>
      <c r="D73" s="212"/>
      <c r="F73" s="154"/>
      <c r="G73" s="198" t="s">
        <v>134</v>
      </c>
      <c r="H73" s="198"/>
      <c r="I73" s="198"/>
      <c r="J73" s="198"/>
      <c r="K73" s="198"/>
      <c r="L73" s="198"/>
      <c r="M73" s="198"/>
      <c r="N73" s="199" t="s">
        <v>135</v>
      </c>
      <c r="O73" s="200"/>
    </row>
    <row r="74" spans="1:15" ht="27" customHeight="1" thickBot="1" x14ac:dyDescent="0.3">
      <c r="A74" s="191" t="s">
        <v>185</v>
      </c>
      <c r="B74" s="191"/>
      <c r="C74" s="191"/>
      <c r="D74" s="191"/>
      <c r="F74" s="154"/>
      <c r="G74" s="198"/>
      <c r="H74" s="198"/>
      <c r="I74" s="198"/>
      <c r="J74" s="198"/>
      <c r="K74" s="198"/>
      <c r="L74" s="198"/>
      <c r="M74" s="198"/>
      <c r="N74" s="199"/>
      <c r="O74" s="200"/>
    </row>
    <row r="75" spans="1:15" ht="33.75" customHeight="1" x14ac:dyDescent="0.25">
      <c r="A75" s="95" t="s">
        <v>47</v>
      </c>
      <c r="B75" s="33" t="s">
        <v>44</v>
      </c>
      <c r="C75" s="33" t="s">
        <v>136</v>
      </c>
      <c r="D75" s="34" t="s">
        <v>137</v>
      </c>
      <c r="F75" s="154"/>
      <c r="G75" s="198"/>
      <c r="H75" s="198"/>
      <c r="I75" s="198"/>
      <c r="J75" s="198"/>
      <c r="K75" s="198"/>
      <c r="L75" s="198"/>
      <c r="M75" s="198"/>
      <c r="N75" s="199"/>
      <c r="O75" s="200"/>
    </row>
    <row r="76" spans="1:15" ht="15" customHeight="1" x14ac:dyDescent="0.25">
      <c r="A76" s="96">
        <v>1</v>
      </c>
      <c r="B76" s="97">
        <v>2</v>
      </c>
      <c r="C76" s="98">
        <v>3</v>
      </c>
      <c r="D76" s="99">
        <v>4</v>
      </c>
      <c r="F76" s="154"/>
      <c r="G76" s="198"/>
      <c r="H76" s="198"/>
      <c r="I76" s="198"/>
      <c r="J76" s="198"/>
      <c r="K76" s="198"/>
      <c r="L76" s="198"/>
      <c r="M76" s="198"/>
      <c r="N76" s="199"/>
      <c r="O76" s="200"/>
    </row>
    <row r="77" spans="1:15" ht="28.5" customHeight="1" x14ac:dyDescent="0.25">
      <c r="A77" s="82" t="s">
        <v>138</v>
      </c>
      <c r="B77" s="100" t="s">
        <v>53</v>
      </c>
      <c r="C77" s="83">
        <f>C78+C79</f>
        <v>0</v>
      </c>
      <c r="D77" s="84">
        <f>D78+D79</f>
        <v>0</v>
      </c>
      <c r="F77" s="154"/>
      <c r="G77" s="198"/>
      <c r="H77" s="198"/>
      <c r="I77" s="198"/>
      <c r="J77" s="198"/>
      <c r="K77" s="198"/>
      <c r="L77" s="198"/>
      <c r="M77" s="198"/>
      <c r="N77" s="199"/>
      <c r="O77" s="200"/>
    </row>
    <row r="78" spans="1:15" ht="27" x14ac:dyDescent="0.25">
      <c r="A78" s="47" t="s">
        <v>139</v>
      </c>
      <c r="B78" s="100" t="s">
        <v>140</v>
      </c>
      <c r="C78" s="49"/>
      <c r="D78" s="101"/>
      <c r="F78" s="154"/>
      <c r="G78" s="198"/>
      <c r="H78" s="198"/>
      <c r="I78" s="198"/>
      <c r="J78" s="198"/>
      <c r="K78" s="198"/>
      <c r="L78" s="198"/>
      <c r="M78" s="198"/>
      <c r="N78" s="199"/>
      <c r="O78" s="200"/>
    </row>
    <row r="79" spans="1:15" ht="15.75" customHeight="1" x14ac:dyDescent="0.25">
      <c r="A79" s="47" t="s">
        <v>141</v>
      </c>
      <c r="B79" s="100" t="s">
        <v>142</v>
      </c>
      <c r="C79" s="49"/>
      <c r="D79" s="101"/>
      <c r="F79" s="154"/>
      <c r="G79" s="198"/>
      <c r="H79" s="198"/>
      <c r="I79" s="198"/>
      <c r="J79" s="198"/>
      <c r="K79" s="198"/>
      <c r="L79" s="198"/>
      <c r="M79" s="198"/>
      <c r="N79" s="199"/>
      <c r="O79" s="200"/>
    </row>
    <row r="80" spans="1:15" ht="27" x14ac:dyDescent="0.25">
      <c r="A80" s="47" t="s">
        <v>143</v>
      </c>
      <c r="B80" s="100" t="s">
        <v>56</v>
      </c>
      <c r="C80" s="49"/>
      <c r="D80" s="50"/>
      <c r="F80" s="154"/>
      <c r="G80" s="198"/>
      <c r="H80" s="198"/>
      <c r="I80" s="198"/>
      <c r="J80" s="198"/>
      <c r="K80" s="198"/>
      <c r="L80" s="198"/>
      <c r="M80" s="198"/>
      <c r="N80" s="199"/>
      <c r="O80" s="200"/>
    </row>
    <row r="81" spans="1:15" ht="15.75" customHeight="1" x14ac:dyDescent="0.25">
      <c r="A81" s="82" t="s">
        <v>144</v>
      </c>
      <c r="B81" s="100" t="s">
        <v>113</v>
      </c>
      <c r="C81" s="59">
        <f>C77-C80</f>
        <v>0</v>
      </c>
      <c r="D81" s="60">
        <f>D77-D80</f>
        <v>0</v>
      </c>
      <c r="F81" s="154"/>
      <c r="G81" s="198"/>
      <c r="H81" s="198"/>
      <c r="I81" s="198"/>
      <c r="J81" s="198"/>
      <c r="K81" s="198"/>
      <c r="L81" s="198"/>
      <c r="M81" s="198"/>
      <c r="N81" s="199"/>
      <c r="O81" s="200"/>
    </row>
    <row r="82" spans="1:15" ht="17.25" customHeight="1" x14ac:dyDescent="0.25">
      <c r="A82" s="47" t="s">
        <v>145</v>
      </c>
      <c r="B82" s="100" t="s">
        <v>146</v>
      </c>
      <c r="C82" s="49"/>
      <c r="D82" s="50"/>
      <c r="F82" s="154"/>
      <c r="G82" s="198"/>
      <c r="H82" s="198"/>
      <c r="I82" s="198"/>
      <c r="J82" s="198"/>
      <c r="K82" s="198"/>
      <c r="L82" s="198"/>
      <c r="M82" s="198"/>
      <c r="N82" s="199"/>
      <c r="O82" s="200"/>
    </row>
    <row r="83" spans="1:15" ht="16.5" customHeight="1" x14ac:dyDescent="0.25">
      <c r="A83" s="47" t="s">
        <v>147</v>
      </c>
      <c r="B83" s="100" t="s">
        <v>148</v>
      </c>
      <c r="C83" s="49"/>
      <c r="D83" s="50"/>
      <c r="F83" s="154"/>
      <c r="G83" s="198" t="s">
        <v>149</v>
      </c>
      <c r="H83" s="198"/>
      <c r="I83" s="198"/>
      <c r="J83" s="198"/>
      <c r="K83" s="198"/>
      <c r="L83" s="198"/>
      <c r="M83" s="198"/>
      <c r="N83" s="199" t="s">
        <v>150</v>
      </c>
      <c r="O83" s="208"/>
    </row>
    <row r="84" spans="1:15" ht="28.5" x14ac:dyDescent="0.25">
      <c r="A84" s="102" t="s">
        <v>151</v>
      </c>
      <c r="B84" s="100" t="s">
        <v>152</v>
      </c>
      <c r="C84" s="59">
        <f>C81-C82-C83</f>
        <v>0</v>
      </c>
      <c r="D84" s="60">
        <f>D81-D82-D83</f>
        <v>0</v>
      </c>
      <c r="F84" s="154"/>
      <c r="G84" s="198"/>
      <c r="H84" s="198"/>
      <c r="I84" s="198"/>
      <c r="J84" s="198"/>
      <c r="K84" s="198"/>
      <c r="L84" s="198"/>
      <c r="M84" s="198"/>
      <c r="N84" s="199"/>
      <c r="O84" s="208"/>
    </row>
    <row r="85" spans="1:15" ht="15" customHeight="1" x14ac:dyDescent="0.25">
      <c r="A85" s="55" t="s">
        <v>153</v>
      </c>
      <c r="B85" s="100" t="s">
        <v>154</v>
      </c>
      <c r="C85" s="59">
        <f>C86+C87</f>
        <v>0</v>
      </c>
      <c r="D85" s="60">
        <f>D86+D87</f>
        <v>0</v>
      </c>
      <c r="F85" s="154"/>
      <c r="G85" s="198" t="s">
        <v>155</v>
      </c>
      <c r="H85" s="198"/>
      <c r="I85" s="198"/>
      <c r="J85" s="198"/>
      <c r="K85" s="198"/>
      <c r="L85" s="198"/>
      <c r="M85" s="198"/>
      <c r="N85" s="199" t="s">
        <v>156</v>
      </c>
      <c r="O85" s="208"/>
    </row>
    <row r="86" spans="1:15" ht="15" customHeight="1" x14ac:dyDescent="0.25">
      <c r="A86" s="103"/>
      <c r="B86" s="104" t="s">
        <v>157</v>
      </c>
      <c r="C86" s="49"/>
      <c r="D86" s="50"/>
      <c r="F86" s="154"/>
      <c r="G86" s="198"/>
      <c r="H86" s="198"/>
      <c r="I86" s="198"/>
      <c r="J86" s="198"/>
      <c r="K86" s="198"/>
      <c r="L86" s="198"/>
      <c r="M86" s="198"/>
      <c r="N86" s="199"/>
      <c r="O86" s="208"/>
    </row>
    <row r="87" spans="1:15" ht="15" customHeight="1" x14ac:dyDescent="0.25">
      <c r="A87" s="67"/>
      <c r="B87" s="104" t="s">
        <v>158</v>
      </c>
      <c r="C87" s="49"/>
      <c r="D87" s="50"/>
      <c r="F87" s="154"/>
      <c r="G87" s="198"/>
      <c r="H87" s="198"/>
      <c r="I87" s="198"/>
      <c r="J87" s="198"/>
      <c r="K87" s="198"/>
      <c r="L87" s="198"/>
      <c r="M87" s="198"/>
      <c r="N87" s="199"/>
      <c r="O87" s="208"/>
    </row>
    <row r="88" spans="1:15" ht="15" customHeight="1" x14ac:dyDescent="0.25">
      <c r="A88" s="105" t="s">
        <v>159</v>
      </c>
      <c r="B88" s="104" t="s">
        <v>160</v>
      </c>
      <c r="C88" s="59">
        <f>C89+C90+C91</f>
        <v>0</v>
      </c>
      <c r="D88" s="60">
        <f>D89+D90+D91</f>
        <v>0</v>
      </c>
      <c r="F88" s="154"/>
      <c r="G88" s="198" t="s">
        <v>161</v>
      </c>
      <c r="H88" s="198"/>
      <c r="I88" s="198"/>
      <c r="J88" s="198"/>
      <c r="K88" s="198"/>
      <c r="L88" s="198"/>
      <c r="M88" s="198"/>
      <c r="N88" s="199" t="s">
        <v>162</v>
      </c>
      <c r="O88" s="208"/>
    </row>
    <row r="89" spans="1:15" ht="15" customHeight="1" x14ac:dyDescent="0.25">
      <c r="A89" s="103"/>
      <c r="B89" s="104" t="s">
        <v>163</v>
      </c>
      <c r="C89" s="49"/>
      <c r="D89" s="50"/>
      <c r="F89" s="154"/>
      <c r="G89" s="198"/>
      <c r="H89" s="198"/>
      <c r="I89" s="198"/>
      <c r="J89" s="198"/>
      <c r="K89" s="198"/>
      <c r="L89" s="198"/>
      <c r="M89" s="198"/>
      <c r="N89" s="199"/>
      <c r="O89" s="208"/>
    </row>
    <row r="90" spans="1:15" ht="15.75" customHeight="1" x14ac:dyDescent="0.25">
      <c r="A90" s="103"/>
      <c r="B90" s="104" t="s">
        <v>164</v>
      </c>
      <c r="C90" s="49"/>
      <c r="D90" s="50"/>
      <c r="F90" s="154"/>
      <c r="G90" s="198"/>
      <c r="H90" s="198"/>
      <c r="I90" s="198"/>
      <c r="J90" s="198"/>
      <c r="K90" s="198"/>
      <c r="L90" s="198"/>
      <c r="M90" s="198"/>
      <c r="N90" s="199"/>
      <c r="O90" s="208"/>
    </row>
    <row r="91" spans="1:15" ht="16.5" customHeight="1" x14ac:dyDescent="0.25">
      <c r="A91" s="103"/>
      <c r="B91" s="104" t="s">
        <v>165</v>
      </c>
      <c r="C91" s="49"/>
      <c r="D91" s="50"/>
      <c r="F91" s="154"/>
      <c r="G91" s="198"/>
      <c r="H91" s="198"/>
      <c r="I91" s="198"/>
      <c r="J91" s="198"/>
      <c r="K91" s="198"/>
      <c r="L91" s="198"/>
      <c r="M91" s="198"/>
      <c r="N91" s="199"/>
      <c r="O91" s="208"/>
    </row>
    <row r="92" spans="1:15" ht="24.75" customHeight="1" x14ac:dyDescent="0.25">
      <c r="A92" s="106" t="s">
        <v>166</v>
      </c>
      <c r="B92" s="104" t="s">
        <v>167</v>
      </c>
      <c r="C92" s="59">
        <f>C84+C85-C88</f>
        <v>0</v>
      </c>
      <c r="D92" s="60">
        <f>D84+D85-D88</f>
        <v>0</v>
      </c>
      <c r="F92" s="154"/>
      <c r="G92" s="198"/>
      <c r="H92" s="198"/>
      <c r="I92" s="198"/>
      <c r="J92" s="198"/>
      <c r="K92" s="198"/>
      <c r="L92" s="198"/>
      <c r="M92" s="198"/>
      <c r="N92" s="199"/>
      <c r="O92" s="208"/>
    </row>
    <row r="93" spans="1:15" s="35" customFormat="1" ht="26.25" customHeight="1" x14ac:dyDescent="0.25">
      <c r="A93" s="47" t="s">
        <v>168</v>
      </c>
      <c r="B93" s="41">
        <v>100</v>
      </c>
      <c r="C93" s="49"/>
      <c r="D93" s="50"/>
      <c r="F93" s="213">
        <v>4</v>
      </c>
      <c r="G93" s="198" t="s">
        <v>169</v>
      </c>
      <c r="H93" s="198"/>
      <c r="I93" s="198"/>
      <c r="J93" s="198"/>
      <c r="K93" s="198"/>
      <c r="L93" s="198"/>
      <c r="M93" s="198"/>
      <c r="N93" s="199" t="s">
        <v>146</v>
      </c>
      <c r="O93" s="214"/>
    </row>
    <row r="94" spans="1:15" ht="27" customHeight="1" x14ac:dyDescent="0.25">
      <c r="A94" s="82" t="s">
        <v>170</v>
      </c>
      <c r="B94" s="41">
        <v>110</v>
      </c>
      <c r="C94" s="59">
        <f>SUM(C95:C96)</f>
        <v>0</v>
      </c>
      <c r="D94" s="60">
        <f>SUM(D95:D96)</f>
        <v>0</v>
      </c>
      <c r="F94" s="213"/>
      <c r="G94" s="198"/>
      <c r="H94" s="198"/>
      <c r="I94" s="198"/>
      <c r="J94" s="198"/>
      <c r="K94" s="198"/>
      <c r="L94" s="198"/>
      <c r="M94" s="198"/>
      <c r="N94" s="199"/>
      <c r="O94" s="214"/>
    </row>
    <row r="95" spans="1:15" ht="27" customHeight="1" x14ac:dyDescent="0.25">
      <c r="A95" s="107"/>
      <c r="B95" s="41">
        <v>111</v>
      </c>
      <c r="C95" s="49"/>
      <c r="D95" s="50"/>
      <c r="F95" s="213"/>
      <c r="G95" s="198"/>
      <c r="H95" s="198"/>
      <c r="I95" s="198"/>
      <c r="J95" s="198"/>
      <c r="K95" s="198"/>
      <c r="L95" s="198"/>
      <c r="M95" s="198"/>
      <c r="N95" s="199"/>
      <c r="O95" s="214"/>
    </row>
    <row r="96" spans="1:15" ht="27" customHeight="1" x14ac:dyDescent="0.25">
      <c r="A96" s="103"/>
      <c r="B96" s="41">
        <v>112</v>
      </c>
      <c r="C96" s="49"/>
      <c r="D96" s="50"/>
      <c r="F96" s="213"/>
      <c r="G96" s="198"/>
      <c r="H96" s="198"/>
      <c r="I96" s="198"/>
      <c r="J96" s="198"/>
      <c r="K96" s="198"/>
      <c r="L96" s="198"/>
      <c r="M96" s="198"/>
      <c r="N96" s="199"/>
      <c r="O96" s="214"/>
    </row>
    <row r="97" spans="1:15" ht="19.5" customHeight="1" x14ac:dyDescent="0.25">
      <c r="A97" s="108"/>
      <c r="B97" s="70"/>
      <c r="C97" s="109"/>
      <c r="D97" s="110"/>
      <c r="F97" s="111">
        <v>5</v>
      </c>
      <c r="G97" s="215" t="s">
        <v>171</v>
      </c>
      <c r="H97" s="216"/>
      <c r="I97" s="216"/>
      <c r="J97" s="216"/>
      <c r="K97" s="216"/>
      <c r="L97" s="216"/>
      <c r="M97" s="217"/>
      <c r="N97" s="112" t="s">
        <v>148</v>
      </c>
      <c r="O97" s="113">
        <f>O10+O54+O93</f>
        <v>0</v>
      </c>
    </row>
    <row r="98" spans="1:15" ht="27" customHeight="1" x14ac:dyDescent="0.25">
      <c r="A98" s="82" t="s">
        <v>172</v>
      </c>
      <c r="B98" s="41">
        <v>120</v>
      </c>
      <c r="C98" s="59">
        <f>C92-C93+C94</f>
        <v>0</v>
      </c>
      <c r="D98" s="60">
        <f>D92-D93+D94</f>
        <v>0</v>
      </c>
      <c r="F98" s="111">
        <v>6</v>
      </c>
      <c r="G98" s="206" t="s">
        <v>173</v>
      </c>
      <c r="H98" s="206"/>
      <c r="I98" s="206"/>
      <c r="J98" s="206"/>
      <c r="K98" s="206"/>
      <c r="L98" s="206"/>
      <c r="M98" s="206"/>
      <c r="N98" s="112" t="s">
        <v>152</v>
      </c>
      <c r="O98" s="113">
        <f>O9+O97</f>
        <v>0</v>
      </c>
    </row>
    <row r="99" spans="1:15" ht="21.75" customHeight="1" x14ac:dyDescent="0.25">
      <c r="A99" s="47" t="s">
        <v>174</v>
      </c>
      <c r="B99" s="41">
        <v>130</v>
      </c>
      <c r="C99" s="49"/>
      <c r="D99" s="101"/>
      <c r="F99" s="111">
        <v>7</v>
      </c>
      <c r="G99" s="198" t="s">
        <v>175</v>
      </c>
      <c r="H99" s="198"/>
      <c r="I99" s="198"/>
      <c r="J99" s="198"/>
      <c r="K99" s="198"/>
      <c r="L99" s="198"/>
      <c r="M99" s="198"/>
      <c r="N99" s="112" t="s">
        <v>154</v>
      </c>
      <c r="O99" s="114">
        <v>50</v>
      </c>
    </row>
    <row r="100" spans="1:15" ht="29.25" thickBot="1" x14ac:dyDescent="0.3">
      <c r="A100" s="115" t="s">
        <v>176</v>
      </c>
      <c r="B100" s="89">
        <v>140</v>
      </c>
      <c r="C100" s="116">
        <f>C98-C99</f>
        <v>0</v>
      </c>
      <c r="D100" s="117">
        <f>D98-D99</f>
        <v>0</v>
      </c>
      <c r="F100" s="118">
        <v>8</v>
      </c>
      <c r="G100" s="218" t="s">
        <v>177</v>
      </c>
      <c r="H100" s="218"/>
      <c r="I100" s="218"/>
      <c r="J100" s="218"/>
      <c r="K100" s="218"/>
      <c r="L100" s="218"/>
      <c r="M100" s="218"/>
      <c r="N100" s="119" t="s">
        <v>160</v>
      </c>
      <c r="O100" s="120">
        <f>O98/100*O99</f>
        <v>0</v>
      </c>
    </row>
    <row r="109" spans="1:15" ht="28.5" customHeight="1" x14ac:dyDescent="0.25"/>
    <row r="111" spans="1:15" ht="16.5" customHeight="1" x14ac:dyDescent="0.25">
      <c r="B111" s="24"/>
    </row>
  </sheetData>
  <sheetProtection algorithmName="SHA-512" hashValue="/MAguSTWPWj0xekCD9icVtj3Q1ufgngLs2+O+qHfeq95CS1l0MovS9ruACMeCM/VtdXGZK3K1LFghzEh3B94gA==" saltValue="uCcXEBWe80mta8NcpasIrg==" spinCount="100000" sheet="1" objects="1" scenarios="1" selectLockedCells="1"/>
  <mergeCells count="98">
    <mergeCell ref="A1:D2"/>
    <mergeCell ref="F1:O1"/>
    <mergeCell ref="F2:O2"/>
    <mergeCell ref="A3:D4"/>
    <mergeCell ref="F3:M3"/>
    <mergeCell ref="N3:O3"/>
    <mergeCell ref="F4:M4"/>
    <mergeCell ref="N4:O5"/>
    <mergeCell ref="A5:D6"/>
    <mergeCell ref="F6:I6"/>
    <mergeCell ref="F16:F21"/>
    <mergeCell ref="G16:M21"/>
    <mergeCell ref="N16:N21"/>
    <mergeCell ref="O16:O21"/>
    <mergeCell ref="N6:O6"/>
    <mergeCell ref="G7:M7"/>
    <mergeCell ref="G8:M8"/>
    <mergeCell ref="G9:M9"/>
    <mergeCell ref="F10:F11"/>
    <mergeCell ref="G10:M11"/>
    <mergeCell ref="N10:N11"/>
    <mergeCell ref="O10:O11"/>
    <mergeCell ref="G12:M12"/>
    <mergeCell ref="F13:F15"/>
    <mergeCell ref="G13:M15"/>
    <mergeCell ref="N13:N15"/>
    <mergeCell ref="O13:O15"/>
    <mergeCell ref="F35:F36"/>
    <mergeCell ref="G35:M36"/>
    <mergeCell ref="N35:N36"/>
    <mergeCell ref="O35:O36"/>
    <mergeCell ref="F22:F26"/>
    <mergeCell ref="G22:M26"/>
    <mergeCell ref="N22:N26"/>
    <mergeCell ref="O22:O26"/>
    <mergeCell ref="F27:F31"/>
    <mergeCell ref="G27:M31"/>
    <mergeCell ref="N27:N31"/>
    <mergeCell ref="O27:O31"/>
    <mergeCell ref="F32:F34"/>
    <mergeCell ref="G32:M34"/>
    <mergeCell ref="N32:N34"/>
    <mergeCell ref="O32:O34"/>
    <mergeCell ref="A34:D34"/>
    <mergeCell ref="F37:F39"/>
    <mergeCell ref="G37:M39"/>
    <mergeCell ref="N37:N39"/>
    <mergeCell ref="O37:O39"/>
    <mergeCell ref="F40:F46"/>
    <mergeCell ref="G40:M46"/>
    <mergeCell ref="N40:N46"/>
    <mergeCell ref="O40:O46"/>
    <mergeCell ref="F47:F53"/>
    <mergeCell ref="G47:M53"/>
    <mergeCell ref="N47:N53"/>
    <mergeCell ref="O47:O53"/>
    <mergeCell ref="F54:F61"/>
    <mergeCell ref="G54:M61"/>
    <mergeCell ref="N54:N61"/>
    <mergeCell ref="O54:O61"/>
    <mergeCell ref="F62:F65"/>
    <mergeCell ref="G62:M65"/>
    <mergeCell ref="N62:N65"/>
    <mergeCell ref="O62:O65"/>
    <mergeCell ref="F66:F69"/>
    <mergeCell ref="G66:M69"/>
    <mergeCell ref="N66:N69"/>
    <mergeCell ref="O66:O69"/>
    <mergeCell ref="F70:F72"/>
    <mergeCell ref="G70:M72"/>
    <mergeCell ref="N70:N72"/>
    <mergeCell ref="O70:O72"/>
    <mergeCell ref="A73:D73"/>
    <mergeCell ref="F73:F82"/>
    <mergeCell ref="G73:M82"/>
    <mergeCell ref="N73:N82"/>
    <mergeCell ref="O73:O82"/>
    <mergeCell ref="A74:D74"/>
    <mergeCell ref="F83:F84"/>
    <mergeCell ref="G83:M84"/>
    <mergeCell ref="N83:N84"/>
    <mergeCell ref="O83:O84"/>
    <mergeCell ref="F85:F87"/>
    <mergeCell ref="G85:M87"/>
    <mergeCell ref="N85:N87"/>
    <mergeCell ref="O85:O87"/>
    <mergeCell ref="N88:N92"/>
    <mergeCell ref="O88:O92"/>
    <mergeCell ref="F93:F96"/>
    <mergeCell ref="G93:M96"/>
    <mergeCell ref="N93:N96"/>
    <mergeCell ref="O93:O96"/>
    <mergeCell ref="G97:M97"/>
    <mergeCell ref="G98:M98"/>
    <mergeCell ref="G99:M99"/>
    <mergeCell ref="G100:M100"/>
    <mergeCell ref="F88:F92"/>
    <mergeCell ref="G88:M92"/>
  </mergeCells>
  <pageMargins left="0.61458333333333337" right="0.35416666666666669" top="0.75" bottom="0.61458333333333337"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zoomScaleNormal="100" workbookViewId="0">
      <selection sqref="A1:D2"/>
    </sheetView>
  </sheetViews>
  <sheetFormatPr defaultRowHeight="13.5" x14ac:dyDescent="0.25"/>
  <cols>
    <col min="1" max="1" width="50.28515625" style="24" customWidth="1"/>
    <col min="2" max="2" width="5.28515625" style="121" customWidth="1"/>
    <col min="3" max="3" width="18.5703125" style="24" customWidth="1"/>
    <col min="4" max="4" width="20.42578125" style="24" customWidth="1"/>
    <col min="5" max="5" width="1.42578125" style="24" customWidth="1"/>
    <col min="6" max="6" width="5.85546875" style="24" customWidth="1"/>
    <col min="7" max="7" width="10.140625" style="122" customWidth="1"/>
    <col min="8" max="8" width="10.28515625" style="122" customWidth="1"/>
    <col min="9" max="9" width="10" style="122" customWidth="1"/>
    <col min="10" max="10" width="9.85546875" style="122" customWidth="1"/>
    <col min="11" max="12" width="9.7109375" style="122" customWidth="1"/>
    <col min="13" max="13" width="10.85546875" style="122"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34" t="s">
        <v>34</v>
      </c>
      <c r="B1" s="134"/>
      <c r="C1" s="134"/>
      <c r="D1" s="134"/>
      <c r="F1" s="175" t="s">
        <v>35</v>
      </c>
      <c r="G1" s="175"/>
      <c r="H1" s="175"/>
      <c r="I1" s="175"/>
      <c r="J1" s="175"/>
      <c r="K1" s="175"/>
      <c r="L1" s="175"/>
      <c r="M1" s="175"/>
      <c r="N1" s="175"/>
      <c r="O1" s="175"/>
    </row>
    <row r="2" spans="1:15" s="25" customFormat="1" ht="30" customHeight="1" thickBot="1" x14ac:dyDescent="0.3">
      <c r="A2" s="174"/>
      <c r="B2" s="174"/>
      <c r="C2" s="174"/>
      <c r="D2" s="174"/>
      <c r="F2" s="176" t="s">
        <v>36</v>
      </c>
      <c r="G2" s="177"/>
      <c r="H2" s="177"/>
      <c r="I2" s="177"/>
      <c r="J2" s="177"/>
      <c r="K2" s="177"/>
      <c r="L2" s="177"/>
      <c r="M2" s="177"/>
      <c r="N2" s="177"/>
      <c r="O2" s="177"/>
    </row>
    <row r="3" spans="1:15" s="27" customFormat="1" ht="24" customHeight="1" x14ac:dyDescent="0.25">
      <c r="A3" s="178" t="s">
        <v>37</v>
      </c>
      <c r="B3" s="179"/>
      <c r="C3" s="179"/>
      <c r="D3" s="180"/>
      <c r="E3" s="26"/>
      <c r="F3" s="181" t="s">
        <v>38</v>
      </c>
      <c r="G3" s="182"/>
      <c r="H3" s="182"/>
      <c r="I3" s="182"/>
      <c r="J3" s="182"/>
      <c r="K3" s="182"/>
      <c r="L3" s="182"/>
      <c r="M3" s="182"/>
      <c r="N3" s="183" t="s">
        <v>39</v>
      </c>
      <c r="O3" s="184"/>
    </row>
    <row r="4" spans="1:15" s="27" customFormat="1" ht="23.25" customHeight="1" x14ac:dyDescent="0.25">
      <c r="A4" s="178"/>
      <c r="B4" s="179"/>
      <c r="C4" s="179"/>
      <c r="D4" s="180"/>
      <c r="E4" s="26"/>
      <c r="F4" s="185" t="s">
        <v>40</v>
      </c>
      <c r="G4" s="186"/>
      <c r="H4" s="186"/>
      <c r="I4" s="186"/>
      <c r="J4" s="186"/>
      <c r="K4" s="186"/>
      <c r="L4" s="186"/>
      <c r="M4" s="186"/>
      <c r="N4" s="187" t="s">
        <v>41</v>
      </c>
      <c r="O4" s="188"/>
    </row>
    <row r="5" spans="1:15" s="27" customFormat="1" ht="21" customHeight="1" x14ac:dyDescent="0.25">
      <c r="A5" s="190" t="s">
        <v>185</v>
      </c>
      <c r="B5" s="191"/>
      <c r="C5" s="191"/>
      <c r="D5" s="192"/>
      <c r="E5" s="26"/>
      <c r="F5" s="28"/>
      <c r="G5" s="29"/>
      <c r="H5" s="29"/>
      <c r="I5" s="29"/>
      <c r="J5" s="29"/>
      <c r="K5" s="29"/>
      <c r="L5" s="29"/>
      <c r="M5" s="29"/>
      <c r="N5" s="189"/>
      <c r="O5" s="188"/>
    </row>
    <row r="6" spans="1:15" s="27" customFormat="1" ht="22.5" customHeight="1" thickBot="1" x14ac:dyDescent="0.3">
      <c r="A6" s="193"/>
      <c r="B6" s="194"/>
      <c r="C6" s="194"/>
      <c r="D6" s="195"/>
      <c r="E6" s="26"/>
      <c r="F6" s="196" t="s">
        <v>42</v>
      </c>
      <c r="G6" s="197"/>
      <c r="H6" s="197"/>
      <c r="I6" s="197"/>
      <c r="J6" s="30">
        <v>2</v>
      </c>
      <c r="K6" s="30">
        <v>0</v>
      </c>
      <c r="L6" s="30">
        <v>2</v>
      </c>
      <c r="M6" s="31" t="s">
        <v>186</v>
      </c>
      <c r="N6" s="201" t="s">
        <v>188</v>
      </c>
      <c r="O6" s="202"/>
    </row>
    <row r="7" spans="1:15" s="39" customFormat="1" ht="45.75" customHeight="1" x14ac:dyDescent="0.25">
      <c r="A7" s="32" t="s">
        <v>43</v>
      </c>
      <c r="B7" s="33" t="s">
        <v>44</v>
      </c>
      <c r="C7" s="33" t="s">
        <v>45</v>
      </c>
      <c r="D7" s="34" t="s">
        <v>46</v>
      </c>
      <c r="E7" s="35"/>
      <c r="F7" s="36" t="s">
        <v>6</v>
      </c>
      <c r="G7" s="203" t="s">
        <v>47</v>
      </c>
      <c r="H7" s="203"/>
      <c r="I7" s="203"/>
      <c r="J7" s="203"/>
      <c r="K7" s="203"/>
      <c r="L7" s="203"/>
      <c r="M7" s="203"/>
      <c r="N7" s="37" t="s">
        <v>48</v>
      </c>
      <c r="O7" s="38" t="s">
        <v>49</v>
      </c>
    </row>
    <row r="8" spans="1:15" ht="19.5" customHeight="1" x14ac:dyDescent="0.25">
      <c r="A8" s="40" t="s">
        <v>50</v>
      </c>
      <c r="B8" s="41"/>
      <c r="C8" s="42"/>
      <c r="D8" s="43"/>
      <c r="F8" s="44">
        <v>1</v>
      </c>
      <c r="G8" s="204">
        <v>2</v>
      </c>
      <c r="H8" s="204"/>
      <c r="I8" s="204"/>
      <c r="J8" s="204"/>
      <c r="K8" s="204"/>
      <c r="L8" s="204"/>
      <c r="M8" s="204"/>
      <c r="N8" s="45">
        <v>3</v>
      </c>
      <c r="O8" s="46">
        <v>4</v>
      </c>
    </row>
    <row r="9" spans="1:15" ht="32.25" customHeight="1" x14ac:dyDescent="0.25">
      <c r="A9" s="47" t="s">
        <v>51</v>
      </c>
      <c r="B9" s="48">
        <v>10</v>
      </c>
      <c r="C9" s="49"/>
      <c r="D9" s="50"/>
      <c r="F9" s="88">
        <v>1</v>
      </c>
      <c r="G9" s="198" t="s">
        <v>52</v>
      </c>
      <c r="H9" s="198"/>
      <c r="I9" s="198"/>
      <c r="J9" s="198"/>
      <c r="K9" s="198"/>
      <c r="L9" s="198"/>
      <c r="M9" s="198"/>
      <c r="N9" s="52" t="s">
        <v>53</v>
      </c>
      <c r="O9" s="53">
        <f>D100</f>
        <v>0</v>
      </c>
    </row>
    <row r="10" spans="1:15" ht="33.75" customHeight="1" x14ac:dyDescent="0.25">
      <c r="A10" s="47" t="s">
        <v>54</v>
      </c>
      <c r="B10" s="54">
        <v>20</v>
      </c>
      <c r="C10" s="49"/>
      <c r="D10" s="50"/>
      <c r="F10" s="154">
        <v>2</v>
      </c>
      <c r="G10" s="198" t="s">
        <v>55</v>
      </c>
      <c r="H10" s="198"/>
      <c r="I10" s="198"/>
      <c r="J10" s="198"/>
      <c r="K10" s="198"/>
      <c r="L10" s="198"/>
      <c r="M10" s="198"/>
      <c r="N10" s="199" t="s">
        <v>56</v>
      </c>
      <c r="O10" s="205">
        <f>SUM(O12:O53)</f>
        <v>0</v>
      </c>
    </row>
    <row r="11" spans="1:15" ht="32.25" customHeight="1" x14ac:dyDescent="0.25">
      <c r="A11" s="55" t="s">
        <v>57</v>
      </c>
      <c r="B11" s="54">
        <v>30</v>
      </c>
      <c r="C11" s="56"/>
      <c r="D11" s="57"/>
      <c r="F11" s="154"/>
      <c r="G11" s="198"/>
      <c r="H11" s="198"/>
      <c r="I11" s="198"/>
      <c r="J11" s="198"/>
      <c r="K11" s="198"/>
      <c r="L11" s="198"/>
      <c r="M11" s="198"/>
      <c r="N11" s="199"/>
      <c r="O11" s="205"/>
    </row>
    <row r="12" spans="1:15" ht="18.75" customHeight="1" x14ac:dyDescent="0.25">
      <c r="A12" s="58" t="s">
        <v>58</v>
      </c>
      <c r="B12" s="54">
        <v>40</v>
      </c>
      <c r="C12" s="59">
        <f>SUM(C13:C14)</f>
        <v>0</v>
      </c>
      <c r="D12" s="60">
        <f>SUM(D13:D14)</f>
        <v>0</v>
      </c>
      <c r="F12" s="61"/>
      <c r="G12" s="206" t="s">
        <v>59</v>
      </c>
      <c r="H12" s="206"/>
      <c r="I12" s="206"/>
      <c r="J12" s="206"/>
      <c r="K12" s="206"/>
      <c r="L12" s="206"/>
      <c r="M12" s="206"/>
      <c r="N12" s="62"/>
      <c r="O12" s="63"/>
    </row>
    <row r="13" spans="1:15" ht="17.25" customHeight="1" x14ac:dyDescent="0.25">
      <c r="A13" s="64" t="s">
        <v>60</v>
      </c>
      <c r="B13" s="54">
        <v>41</v>
      </c>
      <c r="C13" s="65"/>
      <c r="D13" s="66"/>
      <c r="F13" s="154"/>
      <c r="G13" s="198" t="s">
        <v>61</v>
      </c>
      <c r="H13" s="198"/>
      <c r="I13" s="198"/>
      <c r="J13" s="198"/>
      <c r="K13" s="198"/>
      <c r="L13" s="198"/>
      <c r="M13" s="198"/>
      <c r="N13" s="199" t="s">
        <v>62</v>
      </c>
      <c r="O13" s="200"/>
    </row>
    <row r="14" spans="1:15" ht="15.75" customHeight="1" x14ac:dyDescent="0.25">
      <c r="A14" s="67"/>
      <c r="B14" s="54">
        <v>42</v>
      </c>
      <c r="C14" s="65"/>
      <c r="D14" s="66"/>
      <c r="F14" s="154"/>
      <c r="G14" s="198"/>
      <c r="H14" s="198"/>
      <c r="I14" s="198"/>
      <c r="J14" s="198"/>
      <c r="K14" s="198"/>
      <c r="L14" s="198"/>
      <c r="M14" s="198"/>
      <c r="N14" s="199"/>
      <c r="O14" s="200"/>
    </row>
    <row r="15" spans="1:15" ht="19.5" customHeight="1" x14ac:dyDescent="0.25">
      <c r="A15" s="68" t="s">
        <v>63</v>
      </c>
      <c r="B15" s="54">
        <v>50</v>
      </c>
      <c r="C15" s="59">
        <f>SUM(C9:C12)</f>
        <v>0</v>
      </c>
      <c r="D15" s="60">
        <f>SUM(D9:D12)</f>
        <v>0</v>
      </c>
      <c r="F15" s="154"/>
      <c r="G15" s="198"/>
      <c r="H15" s="198"/>
      <c r="I15" s="198"/>
      <c r="J15" s="198"/>
      <c r="K15" s="198"/>
      <c r="L15" s="198"/>
      <c r="M15" s="198"/>
      <c r="N15" s="199"/>
      <c r="O15" s="200"/>
    </row>
    <row r="16" spans="1:15" ht="15.75" customHeight="1" x14ac:dyDescent="0.25">
      <c r="A16" s="69"/>
      <c r="B16" s="70"/>
      <c r="C16" s="71"/>
      <c r="D16" s="72"/>
      <c r="F16" s="154"/>
      <c r="G16" s="198" t="s">
        <v>64</v>
      </c>
      <c r="H16" s="198"/>
      <c r="I16" s="198"/>
      <c r="J16" s="198"/>
      <c r="K16" s="198"/>
      <c r="L16" s="198"/>
      <c r="M16" s="198"/>
      <c r="N16" s="199" t="s">
        <v>65</v>
      </c>
      <c r="O16" s="200"/>
    </row>
    <row r="17" spans="1:15" ht="19.5" customHeight="1" x14ac:dyDescent="0.25">
      <c r="A17" s="40" t="s">
        <v>66</v>
      </c>
      <c r="B17" s="41"/>
      <c r="C17" s="73"/>
      <c r="D17" s="74"/>
      <c r="F17" s="154"/>
      <c r="G17" s="198"/>
      <c r="H17" s="198"/>
      <c r="I17" s="198"/>
      <c r="J17" s="198"/>
      <c r="K17" s="198"/>
      <c r="L17" s="198"/>
      <c r="M17" s="198"/>
      <c r="N17" s="199"/>
      <c r="O17" s="200"/>
    </row>
    <row r="18" spans="1:15" ht="17.25" customHeight="1" x14ac:dyDescent="0.25">
      <c r="A18" s="55" t="s">
        <v>67</v>
      </c>
      <c r="B18" s="54">
        <v>60</v>
      </c>
      <c r="C18" s="49"/>
      <c r="D18" s="50"/>
      <c r="F18" s="154"/>
      <c r="G18" s="198"/>
      <c r="H18" s="198"/>
      <c r="I18" s="198"/>
      <c r="J18" s="198"/>
      <c r="K18" s="198"/>
      <c r="L18" s="198"/>
      <c r="M18" s="198"/>
      <c r="N18" s="199"/>
      <c r="O18" s="200"/>
    </row>
    <row r="19" spans="1:15" ht="17.25" customHeight="1" x14ac:dyDescent="0.25">
      <c r="A19" s="75" t="s">
        <v>68</v>
      </c>
      <c r="B19" s="54">
        <v>70</v>
      </c>
      <c r="C19" s="49"/>
      <c r="D19" s="50"/>
      <c r="F19" s="154"/>
      <c r="G19" s="198"/>
      <c r="H19" s="198"/>
      <c r="I19" s="198"/>
      <c r="J19" s="198"/>
      <c r="K19" s="198"/>
      <c r="L19" s="198"/>
      <c r="M19" s="198"/>
      <c r="N19" s="199"/>
      <c r="O19" s="200"/>
    </row>
    <row r="20" spans="1:15" ht="15" customHeight="1" x14ac:dyDescent="0.25">
      <c r="A20" s="47" t="s">
        <v>69</v>
      </c>
      <c r="B20" s="54">
        <v>80</v>
      </c>
      <c r="C20" s="49"/>
      <c r="D20" s="50"/>
      <c r="F20" s="154"/>
      <c r="G20" s="198"/>
      <c r="H20" s="198"/>
      <c r="I20" s="198"/>
      <c r="J20" s="198"/>
      <c r="K20" s="198"/>
      <c r="L20" s="198"/>
      <c r="M20" s="198"/>
      <c r="N20" s="199"/>
      <c r="O20" s="200"/>
    </row>
    <row r="21" spans="1:15" ht="15" customHeight="1" x14ac:dyDescent="0.25">
      <c r="A21" s="47" t="s">
        <v>70</v>
      </c>
      <c r="B21" s="54">
        <v>90</v>
      </c>
      <c r="C21" s="49"/>
      <c r="D21" s="50"/>
      <c r="F21" s="154"/>
      <c r="G21" s="198"/>
      <c r="H21" s="198"/>
      <c r="I21" s="198"/>
      <c r="J21" s="198"/>
      <c r="K21" s="198"/>
      <c r="L21" s="198"/>
      <c r="M21" s="198"/>
      <c r="N21" s="199"/>
      <c r="O21" s="200"/>
    </row>
    <row r="22" spans="1:15" ht="15" customHeight="1" x14ac:dyDescent="0.25">
      <c r="A22" s="47" t="s">
        <v>71</v>
      </c>
      <c r="B22" s="54">
        <v>100</v>
      </c>
      <c r="C22" s="49"/>
      <c r="D22" s="50"/>
      <c r="F22" s="154"/>
      <c r="G22" s="198" t="s">
        <v>72</v>
      </c>
      <c r="H22" s="198"/>
      <c r="I22" s="198"/>
      <c r="J22" s="198"/>
      <c r="K22" s="198"/>
      <c r="L22" s="198"/>
      <c r="M22" s="198"/>
      <c r="N22" s="199" t="s">
        <v>73</v>
      </c>
      <c r="O22" s="200"/>
    </row>
    <row r="23" spans="1:15" ht="15.75" customHeight="1" x14ac:dyDescent="0.25">
      <c r="A23" s="47" t="s">
        <v>74</v>
      </c>
      <c r="B23" s="54">
        <v>110</v>
      </c>
      <c r="C23" s="49"/>
      <c r="D23" s="50"/>
      <c r="F23" s="154"/>
      <c r="G23" s="198"/>
      <c r="H23" s="198"/>
      <c r="I23" s="198"/>
      <c r="J23" s="198"/>
      <c r="K23" s="198"/>
      <c r="L23" s="198"/>
      <c r="M23" s="198"/>
      <c r="N23" s="199"/>
      <c r="O23" s="200"/>
    </row>
    <row r="24" spans="1:15" ht="15.75" customHeight="1" x14ac:dyDescent="0.25">
      <c r="A24" s="47" t="s">
        <v>75</v>
      </c>
      <c r="B24" s="54">
        <v>120</v>
      </c>
      <c r="C24" s="49"/>
      <c r="D24" s="50"/>
      <c r="F24" s="154"/>
      <c r="G24" s="198"/>
      <c r="H24" s="198"/>
      <c r="I24" s="198"/>
      <c r="J24" s="198"/>
      <c r="K24" s="198"/>
      <c r="L24" s="198"/>
      <c r="M24" s="198"/>
      <c r="N24" s="199"/>
      <c r="O24" s="200"/>
    </row>
    <row r="25" spans="1:15" ht="16.5" customHeight="1" x14ac:dyDescent="0.25">
      <c r="A25" s="47" t="s">
        <v>76</v>
      </c>
      <c r="B25" s="54">
        <v>130</v>
      </c>
      <c r="C25" s="49"/>
      <c r="D25" s="50"/>
      <c r="F25" s="154"/>
      <c r="G25" s="198"/>
      <c r="H25" s="198"/>
      <c r="I25" s="198"/>
      <c r="J25" s="198"/>
      <c r="K25" s="198"/>
      <c r="L25" s="198"/>
      <c r="M25" s="198"/>
      <c r="N25" s="199"/>
      <c r="O25" s="200"/>
    </row>
    <row r="26" spans="1:15" ht="15.75" customHeight="1" x14ac:dyDescent="0.25">
      <c r="A26" s="47" t="s">
        <v>77</v>
      </c>
      <c r="B26" s="54">
        <v>140</v>
      </c>
      <c r="C26" s="49"/>
      <c r="D26" s="50"/>
      <c r="F26" s="154"/>
      <c r="G26" s="198"/>
      <c r="H26" s="198"/>
      <c r="I26" s="198"/>
      <c r="J26" s="198"/>
      <c r="K26" s="198"/>
      <c r="L26" s="198"/>
      <c r="M26" s="198"/>
      <c r="N26" s="199"/>
      <c r="O26" s="200"/>
    </row>
    <row r="27" spans="1:15" ht="15.75" customHeight="1" x14ac:dyDescent="0.25">
      <c r="A27" s="47" t="s">
        <v>78</v>
      </c>
      <c r="B27" s="54">
        <v>150</v>
      </c>
      <c r="C27" s="49"/>
      <c r="D27" s="50"/>
      <c r="F27" s="154"/>
      <c r="G27" s="198" t="s">
        <v>79</v>
      </c>
      <c r="H27" s="198"/>
      <c r="I27" s="198"/>
      <c r="J27" s="198"/>
      <c r="K27" s="198"/>
      <c r="L27" s="198"/>
      <c r="M27" s="198"/>
      <c r="N27" s="199" t="s">
        <v>80</v>
      </c>
      <c r="O27" s="200"/>
    </row>
    <row r="28" spans="1:15" ht="15.75" customHeight="1" x14ac:dyDescent="0.25">
      <c r="A28" s="47" t="s">
        <v>81</v>
      </c>
      <c r="B28" s="54">
        <v>160</v>
      </c>
      <c r="C28" s="49"/>
      <c r="D28" s="50"/>
      <c r="F28" s="154"/>
      <c r="G28" s="198"/>
      <c r="H28" s="198"/>
      <c r="I28" s="198"/>
      <c r="J28" s="198"/>
      <c r="K28" s="198"/>
      <c r="L28" s="198"/>
      <c r="M28" s="198"/>
      <c r="N28" s="199"/>
      <c r="O28" s="200"/>
    </row>
    <row r="29" spans="1:15" ht="15.75" customHeight="1" x14ac:dyDescent="0.25">
      <c r="A29" s="58" t="s">
        <v>82</v>
      </c>
      <c r="B29" s="54">
        <v>170</v>
      </c>
      <c r="C29" s="59">
        <f>SUM(C30:C31)</f>
        <v>0</v>
      </c>
      <c r="D29" s="60">
        <f>SUM(D30:D31)</f>
        <v>0</v>
      </c>
      <c r="F29" s="154"/>
      <c r="G29" s="198"/>
      <c r="H29" s="198"/>
      <c r="I29" s="198"/>
      <c r="J29" s="198"/>
      <c r="K29" s="198"/>
      <c r="L29" s="198"/>
      <c r="M29" s="198"/>
      <c r="N29" s="199"/>
      <c r="O29" s="200"/>
    </row>
    <row r="30" spans="1:15" ht="15.75" customHeight="1" x14ac:dyDescent="0.25">
      <c r="A30" s="67"/>
      <c r="B30" s="54">
        <v>171</v>
      </c>
      <c r="C30" s="49"/>
      <c r="D30" s="50"/>
      <c r="F30" s="154"/>
      <c r="G30" s="198"/>
      <c r="H30" s="198"/>
      <c r="I30" s="198"/>
      <c r="J30" s="198"/>
      <c r="K30" s="198"/>
      <c r="L30" s="198"/>
      <c r="M30" s="198"/>
      <c r="N30" s="199"/>
      <c r="O30" s="200"/>
    </row>
    <row r="31" spans="1:15" ht="15.75" customHeight="1" x14ac:dyDescent="0.25">
      <c r="A31" s="67"/>
      <c r="B31" s="54">
        <v>172</v>
      </c>
      <c r="C31" s="49"/>
      <c r="D31" s="50"/>
      <c r="F31" s="154"/>
      <c r="G31" s="198"/>
      <c r="H31" s="198"/>
      <c r="I31" s="198"/>
      <c r="J31" s="198"/>
      <c r="K31" s="198"/>
      <c r="L31" s="198"/>
      <c r="M31" s="198"/>
      <c r="N31" s="199"/>
      <c r="O31" s="200"/>
    </row>
    <row r="32" spans="1:15" ht="21.75" customHeight="1" x14ac:dyDescent="0.25">
      <c r="A32" s="68" t="s">
        <v>83</v>
      </c>
      <c r="B32" s="54">
        <v>180</v>
      </c>
      <c r="C32" s="59">
        <f>SUM(C18:C29)</f>
        <v>0</v>
      </c>
      <c r="D32" s="60">
        <f>SUM(D18:D29)</f>
        <v>0</v>
      </c>
      <c r="F32" s="154"/>
      <c r="G32" s="198" t="s">
        <v>84</v>
      </c>
      <c r="H32" s="198"/>
      <c r="I32" s="198"/>
      <c r="J32" s="198"/>
      <c r="K32" s="198"/>
      <c r="L32" s="198"/>
      <c r="M32" s="198"/>
      <c r="N32" s="199" t="s">
        <v>85</v>
      </c>
      <c r="O32" s="200"/>
    </row>
    <row r="33" spans="1:15" ht="36.75" customHeight="1" thickBot="1" x14ac:dyDescent="0.3">
      <c r="A33" s="76" t="s">
        <v>86</v>
      </c>
      <c r="B33" s="77">
        <v>190</v>
      </c>
      <c r="C33" s="78">
        <f>C15+C32</f>
        <v>0</v>
      </c>
      <c r="D33" s="79">
        <f>D15+D32</f>
        <v>0</v>
      </c>
      <c r="F33" s="154"/>
      <c r="G33" s="198"/>
      <c r="H33" s="198"/>
      <c r="I33" s="198"/>
      <c r="J33" s="198"/>
      <c r="K33" s="198"/>
      <c r="L33" s="198"/>
      <c r="M33" s="198"/>
      <c r="N33" s="199"/>
      <c r="O33" s="200"/>
    </row>
    <row r="34" spans="1:15" ht="25.5" customHeight="1" thickBot="1" x14ac:dyDescent="0.3">
      <c r="A34" s="207"/>
      <c r="B34" s="207"/>
      <c r="C34" s="207"/>
      <c r="D34" s="207"/>
      <c r="F34" s="154"/>
      <c r="G34" s="198"/>
      <c r="H34" s="198"/>
      <c r="I34" s="198"/>
      <c r="J34" s="198"/>
      <c r="K34" s="198"/>
      <c r="L34" s="198"/>
      <c r="M34" s="198"/>
      <c r="N34" s="199"/>
      <c r="O34" s="200"/>
    </row>
    <row r="35" spans="1:15" ht="43.5" customHeight="1" x14ac:dyDescent="0.25">
      <c r="A35" s="32" t="s">
        <v>87</v>
      </c>
      <c r="B35" s="33" t="s">
        <v>44</v>
      </c>
      <c r="C35" s="33" t="s">
        <v>45</v>
      </c>
      <c r="D35" s="34" t="s">
        <v>46</v>
      </c>
      <c r="F35" s="154" t="s">
        <v>88</v>
      </c>
      <c r="G35" s="198" t="s">
        <v>89</v>
      </c>
      <c r="H35" s="198"/>
      <c r="I35" s="198"/>
      <c r="J35" s="198"/>
      <c r="K35" s="198"/>
      <c r="L35" s="198"/>
      <c r="M35" s="198"/>
      <c r="N35" s="199" t="s">
        <v>90</v>
      </c>
      <c r="O35" s="200"/>
    </row>
    <row r="36" spans="1:15" ht="19.5" customHeight="1" x14ac:dyDescent="0.25">
      <c r="A36" s="40" t="s">
        <v>91</v>
      </c>
      <c r="B36" s="41"/>
      <c r="C36" s="42"/>
      <c r="D36" s="43"/>
      <c r="F36" s="154"/>
      <c r="G36" s="198"/>
      <c r="H36" s="198"/>
      <c r="I36" s="198"/>
      <c r="J36" s="198"/>
      <c r="K36" s="198"/>
      <c r="L36" s="198"/>
      <c r="M36" s="198"/>
      <c r="N36" s="199"/>
      <c r="O36" s="200"/>
    </row>
    <row r="37" spans="1:15" ht="27" customHeight="1" x14ac:dyDescent="0.25">
      <c r="A37" s="47" t="s">
        <v>92</v>
      </c>
      <c r="B37" s="54">
        <v>200</v>
      </c>
      <c r="C37" s="49"/>
      <c r="D37" s="80"/>
      <c r="F37" s="154"/>
      <c r="G37" s="198" t="s">
        <v>93</v>
      </c>
      <c r="H37" s="198"/>
      <c r="I37" s="198"/>
      <c r="J37" s="198"/>
      <c r="K37" s="198"/>
      <c r="L37" s="198"/>
      <c r="M37" s="198"/>
      <c r="N37" s="199" t="s">
        <v>94</v>
      </c>
      <c r="O37" s="200"/>
    </row>
    <row r="38" spans="1:15" s="39" customFormat="1" ht="15.75" customHeight="1" x14ac:dyDescent="0.25">
      <c r="A38" s="47" t="s">
        <v>95</v>
      </c>
      <c r="B38" s="54">
        <v>210</v>
      </c>
      <c r="C38" s="49"/>
      <c r="D38" s="50"/>
      <c r="E38" s="35"/>
      <c r="F38" s="154"/>
      <c r="G38" s="198"/>
      <c r="H38" s="198"/>
      <c r="I38" s="198"/>
      <c r="J38" s="198"/>
      <c r="K38" s="198"/>
      <c r="L38" s="198"/>
      <c r="M38" s="198"/>
      <c r="N38" s="199"/>
      <c r="O38" s="200"/>
    </row>
    <row r="39" spans="1:15" ht="15" customHeight="1" x14ac:dyDescent="0.25">
      <c r="A39" s="47" t="s">
        <v>96</v>
      </c>
      <c r="B39" s="54">
        <v>220</v>
      </c>
      <c r="C39" s="49"/>
      <c r="D39" s="50"/>
      <c r="F39" s="154"/>
      <c r="G39" s="198"/>
      <c r="H39" s="198"/>
      <c r="I39" s="198"/>
      <c r="J39" s="198"/>
      <c r="K39" s="198"/>
      <c r="L39" s="198"/>
      <c r="M39" s="198"/>
      <c r="N39" s="199"/>
      <c r="O39" s="200"/>
    </row>
    <row r="40" spans="1:15" ht="16.5" customHeight="1" x14ac:dyDescent="0.25">
      <c r="A40" s="55" t="s">
        <v>97</v>
      </c>
      <c r="B40" s="54">
        <v>230</v>
      </c>
      <c r="C40" s="49"/>
      <c r="D40" s="81"/>
      <c r="F40" s="154"/>
      <c r="G40" s="198" t="s">
        <v>98</v>
      </c>
      <c r="H40" s="198"/>
      <c r="I40" s="198"/>
      <c r="J40" s="198"/>
      <c r="K40" s="198"/>
      <c r="L40" s="198"/>
      <c r="M40" s="198"/>
      <c r="N40" s="199" t="s">
        <v>99</v>
      </c>
      <c r="O40" s="200"/>
    </row>
    <row r="41" spans="1:15" ht="15" customHeight="1" x14ac:dyDescent="0.25">
      <c r="A41" s="47" t="s">
        <v>100</v>
      </c>
      <c r="B41" s="54">
        <v>240</v>
      </c>
      <c r="C41" s="49"/>
      <c r="D41" s="50"/>
      <c r="F41" s="154"/>
      <c r="G41" s="198"/>
      <c r="H41" s="198"/>
      <c r="I41" s="198"/>
      <c r="J41" s="198"/>
      <c r="K41" s="198"/>
      <c r="L41" s="198"/>
      <c r="M41" s="198"/>
      <c r="N41" s="199"/>
      <c r="O41" s="200"/>
    </row>
    <row r="42" spans="1:15" ht="15.75" customHeight="1" x14ac:dyDescent="0.25">
      <c r="A42" s="82" t="s">
        <v>101</v>
      </c>
      <c r="B42" s="54">
        <v>250</v>
      </c>
      <c r="C42" s="83">
        <f>C43+C44</f>
        <v>0</v>
      </c>
      <c r="D42" s="84">
        <f>D43+D44</f>
        <v>0</v>
      </c>
      <c r="F42" s="154"/>
      <c r="G42" s="198"/>
      <c r="H42" s="198"/>
      <c r="I42" s="198"/>
      <c r="J42" s="198"/>
      <c r="K42" s="198"/>
      <c r="L42" s="198"/>
      <c r="M42" s="198"/>
      <c r="N42" s="199"/>
      <c r="O42" s="200"/>
    </row>
    <row r="43" spans="1:15" ht="13.5" customHeight="1" x14ac:dyDescent="0.25">
      <c r="A43" s="67"/>
      <c r="B43" s="54">
        <v>251</v>
      </c>
      <c r="C43" s="49"/>
      <c r="D43" s="50"/>
      <c r="F43" s="154"/>
      <c r="G43" s="198"/>
      <c r="H43" s="198"/>
      <c r="I43" s="198"/>
      <c r="J43" s="198"/>
      <c r="K43" s="198"/>
      <c r="L43" s="198"/>
      <c r="M43" s="198"/>
      <c r="N43" s="199"/>
      <c r="O43" s="200"/>
    </row>
    <row r="44" spans="1:15" ht="13.5" customHeight="1" x14ac:dyDescent="0.25">
      <c r="A44" s="67"/>
      <c r="B44" s="54">
        <v>252</v>
      </c>
      <c r="C44" s="49"/>
      <c r="D44" s="85"/>
      <c r="F44" s="154"/>
      <c r="G44" s="198"/>
      <c r="H44" s="198"/>
      <c r="I44" s="198"/>
      <c r="J44" s="198"/>
      <c r="K44" s="198"/>
      <c r="L44" s="198"/>
      <c r="M44" s="198"/>
      <c r="N44" s="199"/>
      <c r="O44" s="200"/>
    </row>
    <row r="45" spans="1:15" ht="16.5" customHeight="1" x14ac:dyDescent="0.25">
      <c r="A45" s="68" t="s">
        <v>102</v>
      </c>
      <c r="B45" s="54">
        <v>260</v>
      </c>
      <c r="C45" s="59">
        <f>SUM(C37:C42)</f>
        <v>0</v>
      </c>
      <c r="D45" s="60">
        <f>SUM(D37:D42)</f>
        <v>0</v>
      </c>
      <c r="F45" s="154"/>
      <c r="G45" s="198"/>
      <c r="H45" s="198"/>
      <c r="I45" s="198"/>
      <c r="J45" s="198"/>
      <c r="K45" s="198"/>
      <c r="L45" s="198"/>
      <c r="M45" s="198"/>
      <c r="N45" s="199"/>
      <c r="O45" s="200"/>
    </row>
    <row r="46" spans="1:15" ht="15" customHeight="1" x14ac:dyDescent="0.25">
      <c r="A46" s="69"/>
      <c r="B46" s="70"/>
      <c r="C46" s="86"/>
      <c r="D46" s="87"/>
      <c r="F46" s="154"/>
      <c r="G46" s="198"/>
      <c r="H46" s="198"/>
      <c r="I46" s="198"/>
      <c r="J46" s="198"/>
      <c r="K46" s="198"/>
      <c r="L46" s="198"/>
      <c r="M46" s="198"/>
      <c r="N46" s="199"/>
      <c r="O46" s="200"/>
    </row>
    <row r="47" spans="1:15" ht="20.25" customHeight="1" x14ac:dyDescent="0.25">
      <c r="A47" s="40" t="s">
        <v>103</v>
      </c>
      <c r="B47" s="41"/>
      <c r="C47" s="42"/>
      <c r="D47" s="43"/>
      <c r="F47" s="154"/>
      <c r="G47" s="198" t="s">
        <v>104</v>
      </c>
      <c r="H47" s="198"/>
      <c r="I47" s="198"/>
      <c r="J47" s="198"/>
      <c r="K47" s="198"/>
      <c r="L47" s="198"/>
      <c r="M47" s="198"/>
      <c r="N47" s="199" t="s">
        <v>105</v>
      </c>
      <c r="O47" s="208"/>
    </row>
    <row r="48" spans="1:15" ht="15" customHeight="1" x14ac:dyDescent="0.25">
      <c r="A48" s="55" t="s">
        <v>106</v>
      </c>
      <c r="B48" s="54">
        <v>270</v>
      </c>
      <c r="C48" s="49"/>
      <c r="D48" s="50"/>
      <c r="F48" s="154"/>
      <c r="G48" s="198"/>
      <c r="H48" s="198"/>
      <c r="I48" s="198"/>
      <c r="J48" s="198"/>
      <c r="K48" s="198"/>
      <c r="L48" s="198"/>
      <c r="M48" s="198"/>
      <c r="N48" s="199"/>
      <c r="O48" s="208"/>
    </row>
    <row r="49" spans="1:15" ht="13.5" customHeight="1" x14ac:dyDescent="0.25">
      <c r="A49" s="47" t="s">
        <v>107</v>
      </c>
      <c r="B49" s="54">
        <v>280</v>
      </c>
      <c r="C49" s="49"/>
      <c r="D49" s="50"/>
      <c r="F49" s="154"/>
      <c r="G49" s="198"/>
      <c r="H49" s="198"/>
      <c r="I49" s="198"/>
      <c r="J49" s="198"/>
      <c r="K49" s="198"/>
      <c r="L49" s="198"/>
      <c r="M49" s="198"/>
      <c r="N49" s="199"/>
      <c r="O49" s="208"/>
    </row>
    <row r="50" spans="1:15" ht="13.5" customHeight="1" x14ac:dyDescent="0.25">
      <c r="A50" s="47" t="s">
        <v>108</v>
      </c>
      <c r="B50" s="54">
        <v>290</v>
      </c>
      <c r="C50" s="49"/>
      <c r="D50" s="50"/>
      <c r="F50" s="154"/>
      <c r="G50" s="198"/>
      <c r="H50" s="198"/>
      <c r="I50" s="198"/>
      <c r="J50" s="198"/>
      <c r="K50" s="198"/>
      <c r="L50" s="198"/>
      <c r="M50" s="198"/>
      <c r="N50" s="199"/>
      <c r="O50" s="208"/>
    </row>
    <row r="51" spans="1:15" ht="14.25" x14ac:dyDescent="0.25">
      <c r="A51" s="82" t="s">
        <v>109</v>
      </c>
      <c r="B51" s="54">
        <v>300</v>
      </c>
      <c r="C51" s="83">
        <f>SUM(C52:C53)</f>
        <v>0</v>
      </c>
      <c r="D51" s="84">
        <f>SUM(D52:D53)</f>
        <v>0</v>
      </c>
      <c r="F51" s="154"/>
      <c r="G51" s="198"/>
      <c r="H51" s="198"/>
      <c r="I51" s="198"/>
      <c r="J51" s="198"/>
      <c r="K51" s="198"/>
      <c r="L51" s="198"/>
      <c r="M51" s="198"/>
      <c r="N51" s="199"/>
      <c r="O51" s="208"/>
    </row>
    <row r="52" spans="1:15" ht="15" customHeight="1" x14ac:dyDescent="0.25">
      <c r="A52" s="67" t="s">
        <v>110</v>
      </c>
      <c r="B52" s="54">
        <v>301</v>
      </c>
      <c r="C52" s="49"/>
      <c r="D52" s="50"/>
      <c r="F52" s="154"/>
      <c r="G52" s="198"/>
      <c r="H52" s="198"/>
      <c r="I52" s="198"/>
      <c r="J52" s="198"/>
      <c r="K52" s="198"/>
      <c r="L52" s="198"/>
      <c r="M52" s="198"/>
      <c r="N52" s="199"/>
      <c r="O52" s="208"/>
    </row>
    <row r="53" spans="1:15" ht="15" customHeight="1" x14ac:dyDescent="0.25">
      <c r="A53" s="67"/>
      <c r="B53" s="54">
        <v>302</v>
      </c>
      <c r="C53" s="49"/>
      <c r="D53" s="50"/>
      <c r="F53" s="154"/>
      <c r="G53" s="198"/>
      <c r="H53" s="198"/>
      <c r="I53" s="198"/>
      <c r="J53" s="198"/>
      <c r="K53" s="198"/>
      <c r="L53" s="198"/>
      <c r="M53" s="198"/>
      <c r="N53" s="199"/>
      <c r="O53" s="208"/>
    </row>
    <row r="54" spans="1:15" ht="15.75" customHeight="1" x14ac:dyDescent="0.25">
      <c r="A54" s="68" t="s">
        <v>111</v>
      </c>
      <c r="B54" s="54">
        <v>310</v>
      </c>
      <c r="C54" s="59">
        <f>SUM(C48:C51)</f>
        <v>0</v>
      </c>
      <c r="D54" s="60">
        <f>SUM(D48:D51)</f>
        <v>0</v>
      </c>
      <c r="F54" s="159">
        <v>3</v>
      </c>
      <c r="G54" s="198" t="s">
        <v>112</v>
      </c>
      <c r="H54" s="198"/>
      <c r="I54" s="198"/>
      <c r="J54" s="198"/>
      <c r="K54" s="198"/>
      <c r="L54" s="198"/>
      <c r="M54" s="198"/>
      <c r="N54" s="199" t="s">
        <v>113</v>
      </c>
      <c r="O54" s="210">
        <f>SUM(O62:O92)</f>
        <v>0</v>
      </c>
    </row>
    <row r="55" spans="1:15" ht="13.5" customHeight="1" x14ac:dyDescent="0.25">
      <c r="A55" s="69"/>
      <c r="B55" s="70"/>
      <c r="C55" s="86"/>
      <c r="D55" s="87"/>
      <c r="F55" s="209"/>
      <c r="G55" s="198"/>
      <c r="H55" s="198"/>
      <c r="I55" s="198"/>
      <c r="J55" s="198"/>
      <c r="K55" s="198"/>
      <c r="L55" s="198"/>
      <c r="M55" s="198"/>
      <c r="N55" s="199"/>
      <c r="O55" s="210"/>
    </row>
    <row r="56" spans="1:15" ht="20.25" customHeight="1" x14ac:dyDescent="0.25">
      <c r="A56" s="40" t="s">
        <v>114</v>
      </c>
      <c r="B56" s="41"/>
      <c r="C56" s="42"/>
      <c r="D56" s="43"/>
      <c r="F56" s="209"/>
      <c r="G56" s="198"/>
      <c r="H56" s="198"/>
      <c r="I56" s="198"/>
      <c r="J56" s="198"/>
      <c r="K56" s="198"/>
      <c r="L56" s="198"/>
      <c r="M56" s="198"/>
      <c r="N56" s="199"/>
      <c r="O56" s="210"/>
    </row>
    <row r="57" spans="1:15" ht="15" customHeight="1" x14ac:dyDescent="0.25">
      <c r="A57" s="55" t="s">
        <v>115</v>
      </c>
      <c r="B57" s="54">
        <v>320</v>
      </c>
      <c r="C57" s="56"/>
      <c r="D57" s="85"/>
      <c r="F57" s="209"/>
      <c r="G57" s="198"/>
      <c r="H57" s="198"/>
      <c r="I57" s="198"/>
      <c r="J57" s="198"/>
      <c r="K57" s="198"/>
      <c r="L57" s="198"/>
      <c r="M57" s="198"/>
      <c r="N57" s="199"/>
      <c r="O57" s="210"/>
    </row>
    <row r="58" spans="1:15" ht="15" customHeight="1" x14ac:dyDescent="0.25">
      <c r="A58" s="47" t="s">
        <v>116</v>
      </c>
      <c r="B58" s="54">
        <v>330</v>
      </c>
      <c r="C58" s="56"/>
      <c r="D58" s="85"/>
      <c r="F58" s="209"/>
      <c r="G58" s="198"/>
      <c r="H58" s="198"/>
      <c r="I58" s="198"/>
      <c r="J58" s="198"/>
      <c r="K58" s="198"/>
      <c r="L58" s="198"/>
      <c r="M58" s="198"/>
      <c r="N58" s="199"/>
      <c r="O58" s="210"/>
    </row>
    <row r="59" spans="1:15" ht="15" customHeight="1" x14ac:dyDescent="0.25">
      <c r="A59" s="47" t="s">
        <v>117</v>
      </c>
      <c r="B59" s="54">
        <v>340</v>
      </c>
      <c r="C59" s="49"/>
      <c r="D59" s="50"/>
      <c r="F59" s="209"/>
      <c r="G59" s="198"/>
      <c r="H59" s="198"/>
      <c r="I59" s="198"/>
      <c r="J59" s="198"/>
      <c r="K59" s="198"/>
      <c r="L59" s="198"/>
      <c r="M59" s="198"/>
      <c r="N59" s="199"/>
      <c r="O59" s="210"/>
    </row>
    <row r="60" spans="1:15" ht="15" customHeight="1" x14ac:dyDescent="0.25">
      <c r="A60" s="47" t="s">
        <v>118</v>
      </c>
      <c r="B60" s="54">
        <v>350</v>
      </c>
      <c r="C60" s="49"/>
      <c r="D60" s="50"/>
      <c r="F60" s="209"/>
      <c r="G60" s="198"/>
      <c r="H60" s="198"/>
      <c r="I60" s="198"/>
      <c r="J60" s="198"/>
      <c r="K60" s="198"/>
      <c r="L60" s="198"/>
      <c r="M60" s="198"/>
      <c r="N60" s="199"/>
      <c r="O60" s="210"/>
    </row>
    <row r="61" spans="1:15" ht="15" customHeight="1" x14ac:dyDescent="0.25">
      <c r="A61" s="47" t="s">
        <v>119</v>
      </c>
      <c r="B61" s="54">
        <v>360</v>
      </c>
      <c r="C61" s="49"/>
      <c r="D61" s="50"/>
      <c r="F61" s="209"/>
      <c r="G61" s="198"/>
      <c r="H61" s="198"/>
      <c r="I61" s="198"/>
      <c r="J61" s="198"/>
      <c r="K61" s="198"/>
      <c r="L61" s="198"/>
      <c r="M61" s="198"/>
      <c r="N61" s="199"/>
      <c r="O61" s="210"/>
    </row>
    <row r="62" spans="1:15" ht="25.5" customHeight="1" x14ac:dyDescent="0.25">
      <c r="A62" s="47" t="s">
        <v>120</v>
      </c>
      <c r="B62" s="54">
        <v>370</v>
      </c>
      <c r="C62" s="49"/>
      <c r="D62" s="50"/>
      <c r="F62" s="154"/>
      <c r="G62" s="198" t="s">
        <v>121</v>
      </c>
      <c r="H62" s="198"/>
      <c r="I62" s="198"/>
      <c r="J62" s="198"/>
      <c r="K62" s="198"/>
      <c r="L62" s="198"/>
      <c r="M62" s="198"/>
      <c r="N62" s="199" t="s">
        <v>122</v>
      </c>
      <c r="O62" s="200"/>
    </row>
    <row r="63" spans="1:15" ht="25.5" customHeight="1" x14ac:dyDescent="0.25">
      <c r="A63" s="47" t="s">
        <v>123</v>
      </c>
      <c r="B63" s="54">
        <v>380</v>
      </c>
      <c r="C63" s="49"/>
      <c r="D63" s="50"/>
      <c r="F63" s="154"/>
      <c r="G63" s="198"/>
      <c r="H63" s="198"/>
      <c r="I63" s="198"/>
      <c r="J63" s="198"/>
      <c r="K63" s="198"/>
      <c r="L63" s="198"/>
      <c r="M63" s="198"/>
      <c r="N63" s="199"/>
      <c r="O63" s="200"/>
    </row>
    <row r="64" spans="1:15" ht="15" customHeight="1" x14ac:dyDescent="0.25">
      <c r="A64" s="47" t="s">
        <v>124</v>
      </c>
      <c r="B64" s="54">
        <v>390</v>
      </c>
      <c r="C64" s="49"/>
      <c r="D64" s="50"/>
      <c r="F64" s="154"/>
      <c r="G64" s="198"/>
      <c r="H64" s="198"/>
      <c r="I64" s="198"/>
      <c r="J64" s="198"/>
      <c r="K64" s="198"/>
      <c r="L64" s="198"/>
      <c r="M64" s="198"/>
      <c r="N64" s="199"/>
      <c r="O64" s="200"/>
    </row>
    <row r="65" spans="1:15" ht="13.5" customHeight="1" x14ac:dyDescent="0.25">
      <c r="A65" s="47" t="s">
        <v>125</v>
      </c>
      <c r="B65" s="54">
        <v>400</v>
      </c>
      <c r="C65" s="49"/>
      <c r="D65" s="50"/>
      <c r="F65" s="154"/>
      <c r="G65" s="198"/>
      <c r="H65" s="198"/>
      <c r="I65" s="198"/>
      <c r="J65" s="198"/>
      <c r="K65" s="198"/>
      <c r="L65" s="198"/>
      <c r="M65" s="198"/>
      <c r="N65" s="199"/>
      <c r="O65" s="200"/>
    </row>
    <row r="66" spans="1:15" ht="15" customHeight="1" x14ac:dyDescent="0.25">
      <c r="A66" s="47" t="s">
        <v>126</v>
      </c>
      <c r="B66" s="54">
        <v>410</v>
      </c>
      <c r="C66" s="49"/>
      <c r="D66" s="50"/>
      <c r="F66" s="154"/>
      <c r="G66" s="198" t="s">
        <v>127</v>
      </c>
      <c r="H66" s="198"/>
      <c r="I66" s="198"/>
      <c r="J66" s="198"/>
      <c r="K66" s="198"/>
      <c r="L66" s="198"/>
      <c r="M66" s="198"/>
      <c r="N66" s="199" t="s">
        <v>128</v>
      </c>
      <c r="O66" s="200"/>
    </row>
    <row r="67" spans="1:15" ht="15" customHeight="1" x14ac:dyDescent="0.25">
      <c r="A67" s="82" t="s">
        <v>129</v>
      </c>
      <c r="B67" s="54">
        <v>420</v>
      </c>
      <c r="C67" s="59">
        <f>SUM(C68:C69)</f>
        <v>0</v>
      </c>
      <c r="D67" s="60">
        <f>SUM(D68:D69)</f>
        <v>0</v>
      </c>
      <c r="F67" s="154"/>
      <c r="G67" s="198"/>
      <c r="H67" s="198"/>
      <c r="I67" s="198"/>
      <c r="J67" s="198"/>
      <c r="K67" s="198"/>
      <c r="L67" s="198"/>
      <c r="M67" s="198"/>
      <c r="N67" s="199"/>
      <c r="O67" s="200"/>
    </row>
    <row r="68" spans="1:15" ht="15" customHeight="1" x14ac:dyDescent="0.25">
      <c r="A68" s="67"/>
      <c r="B68" s="41">
        <v>421</v>
      </c>
      <c r="C68" s="65"/>
      <c r="D68" s="66"/>
      <c r="F68" s="154"/>
      <c r="G68" s="198"/>
      <c r="H68" s="198"/>
      <c r="I68" s="198"/>
      <c r="J68" s="198"/>
      <c r="K68" s="198"/>
      <c r="L68" s="198"/>
      <c r="M68" s="198"/>
      <c r="N68" s="199"/>
      <c r="O68" s="200"/>
    </row>
    <row r="69" spans="1:15" ht="15" customHeight="1" x14ac:dyDescent="0.25">
      <c r="A69" s="67"/>
      <c r="B69" s="41">
        <v>422</v>
      </c>
      <c r="C69" s="65"/>
      <c r="D69" s="66"/>
      <c r="F69" s="154"/>
      <c r="G69" s="198"/>
      <c r="H69" s="198"/>
      <c r="I69" s="198"/>
      <c r="J69" s="198"/>
      <c r="K69" s="198"/>
      <c r="L69" s="198"/>
      <c r="M69" s="198"/>
      <c r="N69" s="199"/>
      <c r="O69" s="200"/>
    </row>
    <row r="70" spans="1:15" ht="21.75" customHeight="1" x14ac:dyDescent="0.25">
      <c r="A70" s="68" t="s">
        <v>130</v>
      </c>
      <c r="B70" s="41">
        <v>430</v>
      </c>
      <c r="C70" s="59">
        <f>SUM(C57:C67)</f>
        <v>0</v>
      </c>
      <c r="D70" s="60">
        <f>SUM(D57:D67)</f>
        <v>0</v>
      </c>
      <c r="F70" s="154"/>
      <c r="G70" s="198" t="s">
        <v>131</v>
      </c>
      <c r="H70" s="211"/>
      <c r="I70" s="211"/>
      <c r="J70" s="211"/>
      <c r="K70" s="211"/>
      <c r="L70" s="211"/>
      <c r="M70" s="211"/>
      <c r="N70" s="199" t="s">
        <v>132</v>
      </c>
      <c r="O70" s="200"/>
    </row>
    <row r="71" spans="1:15" ht="33" customHeight="1" thickBot="1" x14ac:dyDescent="0.3">
      <c r="A71" s="76" t="s">
        <v>86</v>
      </c>
      <c r="B71" s="89">
        <v>440</v>
      </c>
      <c r="C71" s="90">
        <f>C45+C54+C70</f>
        <v>0</v>
      </c>
      <c r="D71" s="91">
        <f>D45+D54+D70</f>
        <v>0</v>
      </c>
      <c r="F71" s="154"/>
      <c r="G71" s="211"/>
      <c r="H71" s="211"/>
      <c r="I71" s="211"/>
      <c r="J71" s="211"/>
      <c r="K71" s="211"/>
      <c r="L71" s="211"/>
      <c r="M71" s="211"/>
      <c r="N71" s="199"/>
      <c r="O71" s="200"/>
    </row>
    <row r="72" spans="1:15" ht="53.25" customHeight="1" x14ac:dyDescent="0.25">
      <c r="A72" s="92"/>
      <c r="B72" s="93"/>
      <c r="C72" s="94"/>
      <c r="D72" s="94"/>
      <c r="F72" s="154"/>
      <c r="G72" s="211"/>
      <c r="H72" s="211"/>
      <c r="I72" s="211"/>
      <c r="J72" s="211"/>
      <c r="K72" s="211"/>
      <c r="L72" s="211"/>
      <c r="M72" s="211"/>
      <c r="N72" s="199"/>
      <c r="O72" s="200"/>
    </row>
    <row r="73" spans="1:15" ht="21" customHeight="1" x14ac:dyDescent="0.25">
      <c r="A73" s="212" t="s">
        <v>133</v>
      </c>
      <c r="B73" s="212"/>
      <c r="C73" s="212"/>
      <c r="D73" s="212"/>
      <c r="F73" s="154"/>
      <c r="G73" s="198" t="s">
        <v>134</v>
      </c>
      <c r="H73" s="198"/>
      <c r="I73" s="198"/>
      <c r="J73" s="198"/>
      <c r="K73" s="198"/>
      <c r="L73" s="198"/>
      <c r="M73" s="198"/>
      <c r="N73" s="199" t="s">
        <v>135</v>
      </c>
      <c r="O73" s="200"/>
    </row>
    <row r="74" spans="1:15" ht="27" customHeight="1" thickBot="1" x14ac:dyDescent="0.3">
      <c r="A74" s="191" t="s">
        <v>185</v>
      </c>
      <c r="B74" s="191"/>
      <c r="C74" s="191"/>
      <c r="D74" s="191"/>
      <c r="F74" s="154"/>
      <c r="G74" s="198"/>
      <c r="H74" s="198"/>
      <c r="I74" s="198"/>
      <c r="J74" s="198"/>
      <c r="K74" s="198"/>
      <c r="L74" s="198"/>
      <c r="M74" s="198"/>
      <c r="N74" s="199"/>
      <c r="O74" s="200"/>
    </row>
    <row r="75" spans="1:15" ht="33.75" customHeight="1" x14ac:dyDescent="0.25">
      <c r="A75" s="95" t="s">
        <v>47</v>
      </c>
      <c r="B75" s="33" t="s">
        <v>44</v>
      </c>
      <c r="C75" s="33" t="s">
        <v>136</v>
      </c>
      <c r="D75" s="34" t="s">
        <v>137</v>
      </c>
      <c r="F75" s="154"/>
      <c r="G75" s="198"/>
      <c r="H75" s="198"/>
      <c r="I75" s="198"/>
      <c r="J75" s="198"/>
      <c r="K75" s="198"/>
      <c r="L75" s="198"/>
      <c r="M75" s="198"/>
      <c r="N75" s="199"/>
      <c r="O75" s="200"/>
    </row>
    <row r="76" spans="1:15" ht="15" customHeight="1" x14ac:dyDescent="0.25">
      <c r="A76" s="96">
        <v>1</v>
      </c>
      <c r="B76" s="97">
        <v>2</v>
      </c>
      <c r="C76" s="98">
        <v>3</v>
      </c>
      <c r="D76" s="99">
        <v>4</v>
      </c>
      <c r="F76" s="154"/>
      <c r="G76" s="198"/>
      <c r="H76" s="198"/>
      <c r="I76" s="198"/>
      <c r="J76" s="198"/>
      <c r="K76" s="198"/>
      <c r="L76" s="198"/>
      <c r="M76" s="198"/>
      <c r="N76" s="199"/>
      <c r="O76" s="200"/>
    </row>
    <row r="77" spans="1:15" ht="28.5" customHeight="1" x14ac:dyDescent="0.25">
      <c r="A77" s="82" t="s">
        <v>138</v>
      </c>
      <c r="B77" s="100" t="s">
        <v>53</v>
      </c>
      <c r="C77" s="83">
        <f>C78+C79</f>
        <v>0</v>
      </c>
      <c r="D77" s="84">
        <f>D78+D79</f>
        <v>0</v>
      </c>
      <c r="F77" s="154"/>
      <c r="G77" s="198"/>
      <c r="H77" s="198"/>
      <c r="I77" s="198"/>
      <c r="J77" s="198"/>
      <c r="K77" s="198"/>
      <c r="L77" s="198"/>
      <c r="M77" s="198"/>
      <c r="N77" s="199"/>
      <c r="O77" s="200"/>
    </row>
    <row r="78" spans="1:15" ht="27" x14ac:dyDescent="0.25">
      <c r="A78" s="47" t="s">
        <v>139</v>
      </c>
      <c r="B78" s="100" t="s">
        <v>140</v>
      </c>
      <c r="C78" s="49"/>
      <c r="D78" s="101"/>
      <c r="F78" s="154"/>
      <c r="G78" s="198"/>
      <c r="H78" s="198"/>
      <c r="I78" s="198"/>
      <c r="J78" s="198"/>
      <c r="K78" s="198"/>
      <c r="L78" s="198"/>
      <c r="M78" s="198"/>
      <c r="N78" s="199"/>
      <c r="O78" s="200"/>
    </row>
    <row r="79" spans="1:15" ht="15.75" customHeight="1" x14ac:dyDescent="0.25">
      <c r="A79" s="47" t="s">
        <v>141</v>
      </c>
      <c r="B79" s="100" t="s">
        <v>142</v>
      </c>
      <c r="C79" s="49"/>
      <c r="D79" s="101"/>
      <c r="F79" s="154"/>
      <c r="G79" s="198"/>
      <c r="H79" s="198"/>
      <c r="I79" s="198"/>
      <c r="J79" s="198"/>
      <c r="K79" s="198"/>
      <c r="L79" s="198"/>
      <c r="M79" s="198"/>
      <c r="N79" s="199"/>
      <c r="O79" s="200"/>
    </row>
    <row r="80" spans="1:15" ht="27" x14ac:dyDescent="0.25">
      <c r="A80" s="47" t="s">
        <v>143</v>
      </c>
      <c r="B80" s="100" t="s">
        <v>56</v>
      </c>
      <c r="C80" s="49"/>
      <c r="D80" s="50"/>
      <c r="F80" s="154"/>
      <c r="G80" s="198"/>
      <c r="H80" s="198"/>
      <c r="I80" s="198"/>
      <c r="J80" s="198"/>
      <c r="K80" s="198"/>
      <c r="L80" s="198"/>
      <c r="M80" s="198"/>
      <c r="N80" s="199"/>
      <c r="O80" s="200"/>
    </row>
    <row r="81" spans="1:15" ht="15.75" customHeight="1" x14ac:dyDescent="0.25">
      <c r="A81" s="82" t="s">
        <v>144</v>
      </c>
      <c r="B81" s="100" t="s">
        <v>113</v>
      </c>
      <c r="C81" s="59">
        <f>C77-C80</f>
        <v>0</v>
      </c>
      <c r="D81" s="60">
        <f>D77-D80</f>
        <v>0</v>
      </c>
      <c r="F81" s="154"/>
      <c r="G81" s="198"/>
      <c r="H81" s="198"/>
      <c r="I81" s="198"/>
      <c r="J81" s="198"/>
      <c r="K81" s="198"/>
      <c r="L81" s="198"/>
      <c r="M81" s="198"/>
      <c r="N81" s="199"/>
      <c r="O81" s="200"/>
    </row>
    <row r="82" spans="1:15" ht="17.25" customHeight="1" x14ac:dyDescent="0.25">
      <c r="A82" s="47" t="s">
        <v>145</v>
      </c>
      <c r="B82" s="100" t="s">
        <v>146</v>
      </c>
      <c r="C82" s="49"/>
      <c r="D82" s="50"/>
      <c r="F82" s="154"/>
      <c r="G82" s="198"/>
      <c r="H82" s="198"/>
      <c r="I82" s="198"/>
      <c r="J82" s="198"/>
      <c r="K82" s="198"/>
      <c r="L82" s="198"/>
      <c r="M82" s="198"/>
      <c r="N82" s="199"/>
      <c r="O82" s="200"/>
    </row>
    <row r="83" spans="1:15" ht="16.5" customHeight="1" x14ac:dyDescent="0.25">
      <c r="A83" s="47" t="s">
        <v>147</v>
      </c>
      <c r="B83" s="100" t="s">
        <v>148</v>
      </c>
      <c r="C83" s="49"/>
      <c r="D83" s="50"/>
      <c r="F83" s="154"/>
      <c r="G83" s="198" t="s">
        <v>149</v>
      </c>
      <c r="H83" s="198"/>
      <c r="I83" s="198"/>
      <c r="J83" s="198"/>
      <c r="K83" s="198"/>
      <c r="L83" s="198"/>
      <c r="M83" s="198"/>
      <c r="N83" s="199" t="s">
        <v>150</v>
      </c>
      <c r="O83" s="208"/>
    </row>
    <row r="84" spans="1:15" ht="28.5" x14ac:dyDescent="0.25">
      <c r="A84" s="102" t="s">
        <v>151</v>
      </c>
      <c r="B84" s="100" t="s">
        <v>152</v>
      </c>
      <c r="C84" s="59">
        <f>C81-C82-C83</f>
        <v>0</v>
      </c>
      <c r="D84" s="60">
        <f>D81-D82-D83</f>
        <v>0</v>
      </c>
      <c r="F84" s="154"/>
      <c r="G84" s="198"/>
      <c r="H84" s="198"/>
      <c r="I84" s="198"/>
      <c r="J84" s="198"/>
      <c r="K84" s="198"/>
      <c r="L84" s="198"/>
      <c r="M84" s="198"/>
      <c r="N84" s="199"/>
      <c r="O84" s="208"/>
    </row>
    <row r="85" spans="1:15" ht="15" customHeight="1" x14ac:dyDescent="0.25">
      <c r="A85" s="55" t="s">
        <v>153</v>
      </c>
      <c r="B85" s="100" t="s">
        <v>154</v>
      </c>
      <c r="C85" s="59">
        <f>C86+C87</f>
        <v>0</v>
      </c>
      <c r="D85" s="60">
        <f>D86+D87</f>
        <v>0</v>
      </c>
      <c r="F85" s="154"/>
      <c r="G85" s="198" t="s">
        <v>155</v>
      </c>
      <c r="H85" s="198"/>
      <c r="I85" s="198"/>
      <c r="J85" s="198"/>
      <c r="K85" s="198"/>
      <c r="L85" s="198"/>
      <c r="M85" s="198"/>
      <c r="N85" s="199" t="s">
        <v>156</v>
      </c>
      <c r="O85" s="208"/>
    </row>
    <row r="86" spans="1:15" ht="15" customHeight="1" x14ac:dyDescent="0.25">
      <c r="A86" s="103"/>
      <c r="B86" s="104" t="s">
        <v>157</v>
      </c>
      <c r="C86" s="49"/>
      <c r="D86" s="50"/>
      <c r="F86" s="154"/>
      <c r="G86" s="198"/>
      <c r="H86" s="198"/>
      <c r="I86" s="198"/>
      <c r="J86" s="198"/>
      <c r="K86" s="198"/>
      <c r="L86" s="198"/>
      <c r="M86" s="198"/>
      <c r="N86" s="199"/>
      <c r="O86" s="208"/>
    </row>
    <row r="87" spans="1:15" ht="15" customHeight="1" x14ac:dyDescent="0.25">
      <c r="A87" s="67"/>
      <c r="B87" s="104" t="s">
        <v>158</v>
      </c>
      <c r="C87" s="49"/>
      <c r="D87" s="50"/>
      <c r="F87" s="154"/>
      <c r="G87" s="198"/>
      <c r="H87" s="198"/>
      <c r="I87" s="198"/>
      <c r="J87" s="198"/>
      <c r="K87" s="198"/>
      <c r="L87" s="198"/>
      <c r="M87" s="198"/>
      <c r="N87" s="199"/>
      <c r="O87" s="208"/>
    </row>
    <row r="88" spans="1:15" ht="15" customHeight="1" x14ac:dyDescent="0.25">
      <c r="A88" s="105" t="s">
        <v>159</v>
      </c>
      <c r="B88" s="104" t="s">
        <v>160</v>
      </c>
      <c r="C88" s="59">
        <f>C89+C90+C91</f>
        <v>0</v>
      </c>
      <c r="D88" s="60">
        <f>D89+D90+D91</f>
        <v>0</v>
      </c>
      <c r="F88" s="154"/>
      <c r="G88" s="198" t="s">
        <v>161</v>
      </c>
      <c r="H88" s="198"/>
      <c r="I88" s="198"/>
      <c r="J88" s="198"/>
      <c r="K88" s="198"/>
      <c r="L88" s="198"/>
      <c r="M88" s="198"/>
      <c r="N88" s="199" t="s">
        <v>162</v>
      </c>
      <c r="O88" s="208"/>
    </row>
    <row r="89" spans="1:15" ht="15" customHeight="1" x14ac:dyDescent="0.25">
      <c r="A89" s="103"/>
      <c r="B89" s="104" t="s">
        <v>163</v>
      </c>
      <c r="C89" s="49"/>
      <c r="D89" s="50"/>
      <c r="F89" s="154"/>
      <c r="G89" s="198"/>
      <c r="H89" s="198"/>
      <c r="I89" s="198"/>
      <c r="J89" s="198"/>
      <c r="K89" s="198"/>
      <c r="L89" s="198"/>
      <c r="M89" s="198"/>
      <c r="N89" s="199"/>
      <c r="O89" s="208"/>
    </row>
    <row r="90" spans="1:15" ht="15.75" customHeight="1" x14ac:dyDescent="0.25">
      <c r="A90" s="103"/>
      <c r="B90" s="104" t="s">
        <v>164</v>
      </c>
      <c r="C90" s="49"/>
      <c r="D90" s="50"/>
      <c r="F90" s="154"/>
      <c r="G90" s="198"/>
      <c r="H90" s="198"/>
      <c r="I90" s="198"/>
      <c r="J90" s="198"/>
      <c r="K90" s="198"/>
      <c r="L90" s="198"/>
      <c r="M90" s="198"/>
      <c r="N90" s="199"/>
      <c r="O90" s="208"/>
    </row>
    <row r="91" spans="1:15" ht="16.5" customHeight="1" x14ac:dyDescent="0.25">
      <c r="A91" s="103"/>
      <c r="B91" s="104" t="s">
        <v>165</v>
      </c>
      <c r="C91" s="49"/>
      <c r="D91" s="50"/>
      <c r="F91" s="154"/>
      <c r="G91" s="198"/>
      <c r="H91" s="198"/>
      <c r="I91" s="198"/>
      <c r="J91" s="198"/>
      <c r="K91" s="198"/>
      <c r="L91" s="198"/>
      <c r="M91" s="198"/>
      <c r="N91" s="199"/>
      <c r="O91" s="208"/>
    </row>
    <row r="92" spans="1:15" ht="24.75" customHeight="1" x14ac:dyDescent="0.25">
      <c r="A92" s="106" t="s">
        <v>166</v>
      </c>
      <c r="B92" s="104" t="s">
        <v>167</v>
      </c>
      <c r="C92" s="59">
        <f>C84+C85-C88</f>
        <v>0</v>
      </c>
      <c r="D92" s="60">
        <f>D84+D85-D88</f>
        <v>0</v>
      </c>
      <c r="F92" s="154"/>
      <c r="G92" s="198"/>
      <c r="H92" s="198"/>
      <c r="I92" s="198"/>
      <c r="J92" s="198"/>
      <c r="K92" s="198"/>
      <c r="L92" s="198"/>
      <c r="M92" s="198"/>
      <c r="N92" s="199"/>
      <c r="O92" s="208"/>
    </row>
    <row r="93" spans="1:15" s="35" customFormat="1" ht="26.25" customHeight="1" x14ac:dyDescent="0.25">
      <c r="A93" s="47" t="s">
        <v>168</v>
      </c>
      <c r="B93" s="41">
        <v>100</v>
      </c>
      <c r="C93" s="49"/>
      <c r="D93" s="50"/>
      <c r="F93" s="213">
        <v>4</v>
      </c>
      <c r="G93" s="198" t="s">
        <v>169</v>
      </c>
      <c r="H93" s="198"/>
      <c r="I93" s="198"/>
      <c r="J93" s="198"/>
      <c r="K93" s="198"/>
      <c r="L93" s="198"/>
      <c r="M93" s="198"/>
      <c r="N93" s="199" t="s">
        <v>146</v>
      </c>
      <c r="O93" s="214"/>
    </row>
    <row r="94" spans="1:15" ht="27" customHeight="1" x14ac:dyDescent="0.25">
      <c r="A94" s="82" t="s">
        <v>170</v>
      </c>
      <c r="B94" s="41">
        <v>110</v>
      </c>
      <c r="C94" s="59">
        <f>SUM(C95:C96)</f>
        <v>0</v>
      </c>
      <c r="D94" s="60">
        <f>SUM(D95:D96)</f>
        <v>0</v>
      </c>
      <c r="F94" s="213"/>
      <c r="G94" s="198"/>
      <c r="H94" s="198"/>
      <c r="I94" s="198"/>
      <c r="J94" s="198"/>
      <c r="K94" s="198"/>
      <c r="L94" s="198"/>
      <c r="M94" s="198"/>
      <c r="N94" s="199"/>
      <c r="O94" s="214"/>
    </row>
    <row r="95" spans="1:15" ht="27" customHeight="1" x14ac:dyDescent="0.25">
      <c r="A95" s="107"/>
      <c r="B95" s="41">
        <v>111</v>
      </c>
      <c r="C95" s="49"/>
      <c r="D95" s="50"/>
      <c r="F95" s="213"/>
      <c r="G95" s="198"/>
      <c r="H95" s="198"/>
      <c r="I95" s="198"/>
      <c r="J95" s="198"/>
      <c r="K95" s="198"/>
      <c r="L95" s="198"/>
      <c r="M95" s="198"/>
      <c r="N95" s="199"/>
      <c r="O95" s="214"/>
    </row>
    <row r="96" spans="1:15" ht="27" customHeight="1" x14ac:dyDescent="0.25">
      <c r="A96" s="103"/>
      <c r="B96" s="41">
        <v>112</v>
      </c>
      <c r="C96" s="49"/>
      <c r="D96" s="50"/>
      <c r="F96" s="213"/>
      <c r="G96" s="198"/>
      <c r="H96" s="198"/>
      <c r="I96" s="198"/>
      <c r="J96" s="198"/>
      <c r="K96" s="198"/>
      <c r="L96" s="198"/>
      <c r="M96" s="198"/>
      <c r="N96" s="199"/>
      <c r="O96" s="214"/>
    </row>
    <row r="97" spans="1:15" ht="19.5" customHeight="1" x14ac:dyDescent="0.25">
      <c r="A97" s="108"/>
      <c r="B97" s="70"/>
      <c r="C97" s="109"/>
      <c r="D97" s="110"/>
      <c r="F97" s="111">
        <v>5</v>
      </c>
      <c r="G97" s="215" t="s">
        <v>171</v>
      </c>
      <c r="H97" s="216"/>
      <c r="I97" s="216"/>
      <c r="J97" s="216"/>
      <c r="K97" s="216"/>
      <c r="L97" s="216"/>
      <c r="M97" s="217"/>
      <c r="N97" s="112" t="s">
        <v>148</v>
      </c>
      <c r="O97" s="113">
        <f>O10+O54+O93</f>
        <v>0</v>
      </c>
    </row>
    <row r="98" spans="1:15" ht="27" customHeight="1" x14ac:dyDescent="0.25">
      <c r="A98" s="82" t="s">
        <v>172</v>
      </c>
      <c r="B98" s="41">
        <v>120</v>
      </c>
      <c r="C98" s="59">
        <f>C92-C93+C94</f>
        <v>0</v>
      </c>
      <c r="D98" s="60">
        <f>D92-D93+D94</f>
        <v>0</v>
      </c>
      <c r="F98" s="111">
        <v>6</v>
      </c>
      <c r="G98" s="206" t="s">
        <v>173</v>
      </c>
      <c r="H98" s="206"/>
      <c r="I98" s="206"/>
      <c r="J98" s="206"/>
      <c r="K98" s="206"/>
      <c r="L98" s="206"/>
      <c r="M98" s="206"/>
      <c r="N98" s="112" t="s">
        <v>152</v>
      </c>
      <c r="O98" s="113">
        <f>O9+O97</f>
        <v>0</v>
      </c>
    </row>
    <row r="99" spans="1:15" ht="21.75" customHeight="1" x14ac:dyDescent="0.25">
      <c r="A99" s="47" t="s">
        <v>174</v>
      </c>
      <c r="B99" s="41">
        <v>130</v>
      </c>
      <c r="C99" s="49"/>
      <c r="D99" s="101"/>
      <c r="F99" s="111">
        <v>7</v>
      </c>
      <c r="G99" s="198" t="s">
        <v>175</v>
      </c>
      <c r="H99" s="198"/>
      <c r="I99" s="198"/>
      <c r="J99" s="198"/>
      <c r="K99" s="198"/>
      <c r="L99" s="198"/>
      <c r="M99" s="198"/>
      <c r="N99" s="112" t="s">
        <v>154</v>
      </c>
      <c r="O99" s="114">
        <v>50</v>
      </c>
    </row>
    <row r="100" spans="1:15" ht="29.25" thickBot="1" x14ac:dyDescent="0.3">
      <c r="A100" s="115" t="s">
        <v>176</v>
      </c>
      <c r="B100" s="89">
        <v>140</v>
      </c>
      <c r="C100" s="116">
        <f>C98-C99</f>
        <v>0</v>
      </c>
      <c r="D100" s="117">
        <f>D98-D99</f>
        <v>0</v>
      </c>
      <c r="F100" s="118">
        <v>8</v>
      </c>
      <c r="G100" s="218" t="s">
        <v>177</v>
      </c>
      <c r="H100" s="218"/>
      <c r="I100" s="218"/>
      <c r="J100" s="218"/>
      <c r="K100" s="218"/>
      <c r="L100" s="218"/>
      <c r="M100" s="218"/>
      <c r="N100" s="119" t="s">
        <v>160</v>
      </c>
      <c r="O100" s="120">
        <f>O98/100*O99</f>
        <v>0</v>
      </c>
    </row>
    <row r="109" spans="1:15" ht="28.5" customHeight="1" x14ac:dyDescent="0.25"/>
    <row r="111" spans="1:15" ht="16.5" customHeight="1" x14ac:dyDescent="0.25">
      <c r="B111" s="24"/>
    </row>
  </sheetData>
  <sheetProtection algorithmName="SHA-512" hashValue="SE2omGgism6qC7sG80Yu1b/vbcWJ6woWbcChabqoWszk+tJJbP7jb8ka9E8TzgZHQJyrYC+Ipl0m1+BXyt1DJA==" saltValue="FbmLSLUkkyhNsG3W+DwCIQ==" spinCount="100000" sheet="1" objects="1" scenarios="1" selectLockedCells="1"/>
  <mergeCells count="98">
    <mergeCell ref="A1:D2"/>
    <mergeCell ref="F1:O1"/>
    <mergeCell ref="F2:O2"/>
    <mergeCell ref="A3:D4"/>
    <mergeCell ref="F3:M3"/>
    <mergeCell ref="N3:O3"/>
    <mergeCell ref="F4:M4"/>
    <mergeCell ref="N4:O5"/>
    <mergeCell ref="A5:D6"/>
    <mergeCell ref="F6:I6"/>
    <mergeCell ref="F16:F21"/>
    <mergeCell ref="G16:M21"/>
    <mergeCell ref="N16:N21"/>
    <mergeCell ref="O16:O21"/>
    <mergeCell ref="N6:O6"/>
    <mergeCell ref="G7:M7"/>
    <mergeCell ref="G8:M8"/>
    <mergeCell ref="G9:M9"/>
    <mergeCell ref="F10:F11"/>
    <mergeCell ref="G10:M11"/>
    <mergeCell ref="N10:N11"/>
    <mergeCell ref="O10:O11"/>
    <mergeCell ref="G12:M12"/>
    <mergeCell ref="F13:F15"/>
    <mergeCell ref="G13:M15"/>
    <mergeCell ref="N13:N15"/>
    <mergeCell ref="O13:O15"/>
    <mergeCell ref="F35:F36"/>
    <mergeCell ref="G35:M36"/>
    <mergeCell ref="N35:N36"/>
    <mergeCell ref="O35:O36"/>
    <mergeCell ref="F22:F26"/>
    <mergeCell ref="G22:M26"/>
    <mergeCell ref="N22:N26"/>
    <mergeCell ref="O22:O26"/>
    <mergeCell ref="F27:F31"/>
    <mergeCell ref="G27:M31"/>
    <mergeCell ref="N27:N31"/>
    <mergeCell ref="O27:O31"/>
    <mergeCell ref="F32:F34"/>
    <mergeCell ref="G32:M34"/>
    <mergeCell ref="N32:N34"/>
    <mergeCell ref="O32:O34"/>
    <mergeCell ref="A34:D34"/>
    <mergeCell ref="F37:F39"/>
    <mergeCell ref="G37:M39"/>
    <mergeCell ref="N37:N39"/>
    <mergeCell ref="O37:O39"/>
    <mergeCell ref="F40:F46"/>
    <mergeCell ref="G40:M46"/>
    <mergeCell ref="N40:N46"/>
    <mergeCell ref="O40:O46"/>
    <mergeCell ref="F47:F53"/>
    <mergeCell ref="G47:M53"/>
    <mergeCell ref="N47:N53"/>
    <mergeCell ref="O47:O53"/>
    <mergeCell ref="F54:F61"/>
    <mergeCell ref="G54:M61"/>
    <mergeCell ref="N54:N61"/>
    <mergeCell ref="O54:O61"/>
    <mergeCell ref="F62:F65"/>
    <mergeCell ref="G62:M65"/>
    <mergeCell ref="N62:N65"/>
    <mergeCell ref="O62:O65"/>
    <mergeCell ref="F66:F69"/>
    <mergeCell ref="G66:M69"/>
    <mergeCell ref="N66:N69"/>
    <mergeCell ref="O66:O69"/>
    <mergeCell ref="F70:F72"/>
    <mergeCell ref="G70:M72"/>
    <mergeCell ref="N70:N72"/>
    <mergeCell ref="O70:O72"/>
    <mergeCell ref="A73:D73"/>
    <mergeCell ref="F73:F82"/>
    <mergeCell ref="G73:M82"/>
    <mergeCell ref="N73:N82"/>
    <mergeCell ref="O73:O82"/>
    <mergeCell ref="A74:D74"/>
    <mergeCell ref="F83:F84"/>
    <mergeCell ref="G83:M84"/>
    <mergeCell ref="N83:N84"/>
    <mergeCell ref="O83:O84"/>
    <mergeCell ref="F85:F87"/>
    <mergeCell ref="G85:M87"/>
    <mergeCell ref="N85:N87"/>
    <mergeCell ref="O85:O87"/>
    <mergeCell ref="N88:N92"/>
    <mergeCell ref="O88:O92"/>
    <mergeCell ref="F93:F96"/>
    <mergeCell ref="G93:M96"/>
    <mergeCell ref="N93:N96"/>
    <mergeCell ref="O93:O96"/>
    <mergeCell ref="G97:M97"/>
    <mergeCell ref="G98:M98"/>
    <mergeCell ref="G99:M99"/>
    <mergeCell ref="G100:M100"/>
    <mergeCell ref="F88:F92"/>
    <mergeCell ref="G88:M92"/>
  </mergeCells>
  <pageMargins left="0.60416666666666663" right="0.375" top="0.75" bottom="0.64583333333333337"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zoomScaleNormal="100" workbookViewId="0">
      <selection sqref="A1:D2"/>
    </sheetView>
  </sheetViews>
  <sheetFormatPr defaultRowHeight="13.5" x14ac:dyDescent="0.25"/>
  <cols>
    <col min="1" max="1" width="50.28515625" style="24" customWidth="1"/>
    <col min="2" max="2" width="5.28515625" style="121" customWidth="1"/>
    <col min="3" max="3" width="18.5703125" style="24" customWidth="1"/>
    <col min="4" max="4" width="20.42578125" style="24" customWidth="1"/>
    <col min="5" max="5" width="1.42578125" style="24" customWidth="1"/>
    <col min="6" max="6" width="5.85546875" style="24" customWidth="1"/>
    <col min="7" max="7" width="10.140625" style="122" customWidth="1"/>
    <col min="8" max="8" width="10.28515625" style="122" customWidth="1"/>
    <col min="9" max="9" width="10" style="122" customWidth="1"/>
    <col min="10" max="10" width="9.85546875" style="122" customWidth="1"/>
    <col min="11" max="12" width="9.7109375" style="122" customWidth="1"/>
    <col min="13" max="13" width="10.85546875" style="122"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34" t="s">
        <v>34</v>
      </c>
      <c r="B1" s="134"/>
      <c r="C1" s="134"/>
      <c r="D1" s="134"/>
      <c r="F1" s="175" t="s">
        <v>35</v>
      </c>
      <c r="G1" s="175"/>
      <c r="H1" s="175"/>
      <c r="I1" s="175"/>
      <c r="J1" s="175"/>
      <c r="K1" s="175"/>
      <c r="L1" s="175"/>
      <c r="M1" s="175"/>
      <c r="N1" s="175"/>
      <c r="O1" s="175"/>
    </row>
    <row r="2" spans="1:15" s="25" customFormat="1" ht="30" customHeight="1" thickBot="1" x14ac:dyDescent="0.3">
      <c r="A2" s="174"/>
      <c r="B2" s="174"/>
      <c r="C2" s="174"/>
      <c r="D2" s="174"/>
      <c r="F2" s="176" t="s">
        <v>36</v>
      </c>
      <c r="G2" s="177"/>
      <c r="H2" s="177"/>
      <c r="I2" s="177"/>
      <c r="J2" s="177"/>
      <c r="K2" s="177"/>
      <c r="L2" s="177"/>
      <c r="M2" s="177"/>
      <c r="N2" s="177"/>
      <c r="O2" s="177"/>
    </row>
    <row r="3" spans="1:15" s="27" customFormat="1" ht="24" customHeight="1" x14ac:dyDescent="0.25">
      <c r="A3" s="178" t="s">
        <v>37</v>
      </c>
      <c r="B3" s="179"/>
      <c r="C3" s="179"/>
      <c r="D3" s="180"/>
      <c r="E3" s="26"/>
      <c r="F3" s="181" t="s">
        <v>38</v>
      </c>
      <c r="G3" s="182"/>
      <c r="H3" s="182"/>
      <c r="I3" s="182"/>
      <c r="J3" s="182"/>
      <c r="K3" s="182"/>
      <c r="L3" s="182"/>
      <c r="M3" s="182"/>
      <c r="N3" s="183" t="s">
        <v>39</v>
      </c>
      <c r="O3" s="184"/>
    </row>
    <row r="4" spans="1:15" s="27" customFormat="1" ht="23.25" customHeight="1" x14ac:dyDescent="0.25">
      <c r="A4" s="178"/>
      <c r="B4" s="179"/>
      <c r="C4" s="179"/>
      <c r="D4" s="180"/>
      <c r="E4" s="26"/>
      <c r="F4" s="185" t="s">
        <v>40</v>
      </c>
      <c r="G4" s="186"/>
      <c r="H4" s="186"/>
      <c r="I4" s="186"/>
      <c r="J4" s="186"/>
      <c r="K4" s="186"/>
      <c r="L4" s="186"/>
      <c r="M4" s="186"/>
      <c r="N4" s="187" t="s">
        <v>41</v>
      </c>
      <c r="O4" s="188"/>
    </row>
    <row r="5" spans="1:15" s="27" customFormat="1" ht="21" customHeight="1" x14ac:dyDescent="0.25">
      <c r="A5" s="190" t="s">
        <v>185</v>
      </c>
      <c r="B5" s="191"/>
      <c r="C5" s="191"/>
      <c r="D5" s="192"/>
      <c r="E5" s="26"/>
      <c r="F5" s="28"/>
      <c r="G5" s="29"/>
      <c r="H5" s="29"/>
      <c r="I5" s="29"/>
      <c r="J5" s="29"/>
      <c r="K5" s="29"/>
      <c r="L5" s="29"/>
      <c r="M5" s="29"/>
      <c r="N5" s="189"/>
      <c r="O5" s="188"/>
    </row>
    <row r="6" spans="1:15" s="27" customFormat="1" ht="22.5" customHeight="1" thickBot="1" x14ac:dyDescent="0.3">
      <c r="A6" s="193"/>
      <c r="B6" s="194"/>
      <c r="C6" s="194"/>
      <c r="D6" s="195"/>
      <c r="E6" s="26"/>
      <c r="F6" s="196" t="s">
        <v>42</v>
      </c>
      <c r="G6" s="197"/>
      <c r="H6" s="197"/>
      <c r="I6" s="197"/>
      <c r="J6" s="30">
        <v>2</v>
      </c>
      <c r="K6" s="30">
        <v>0</v>
      </c>
      <c r="L6" s="30">
        <v>2</v>
      </c>
      <c r="M6" s="31" t="s">
        <v>186</v>
      </c>
      <c r="N6" s="201" t="s">
        <v>188</v>
      </c>
      <c r="O6" s="202"/>
    </row>
    <row r="7" spans="1:15" s="39" customFormat="1" ht="45.75" customHeight="1" x14ac:dyDescent="0.25">
      <c r="A7" s="32" t="s">
        <v>43</v>
      </c>
      <c r="B7" s="33" t="s">
        <v>44</v>
      </c>
      <c r="C7" s="33" t="s">
        <v>45</v>
      </c>
      <c r="D7" s="34" t="s">
        <v>46</v>
      </c>
      <c r="E7" s="35"/>
      <c r="F7" s="36" t="s">
        <v>6</v>
      </c>
      <c r="G7" s="203" t="s">
        <v>47</v>
      </c>
      <c r="H7" s="203"/>
      <c r="I7" s="203"/>
      <c r="J7" s="203"/>
      <c r="K7" s="203"/>
      <c r="L7" s="203"/>
      <c r="M7" s="203"/>
      <c r="N7" s="37" t="s">
        <v>48</v>
      </c>
      <c r="O7" s="38" t="s">
        <v>49</v>
      </c>
    </row>
    <row r="8" spans="1:15" ht="19.5" customHeight="1" x14ac:dyDescent="0.25">
      <c r="A8" s="40" t="s">
        <v>50</v>
      </c>
      <c r="B8" s="41"/>
      <c r="C8" s="42"/>
      <c r="D8" s="43"/>
      <c r="F8" s="44">
        <v>1</v>
      </c>
      <c r="G8" s="204">
        <v>2</v>
      </c>
      <c r="H8" s="204"/>
      <c r="I8" s="204"/>
      <c r="J8" s="204"/>
      <c r="K8" s="204"/>
      <c r="L8" s="204"/>
      <c r="M8" s="204"/>
      <c r="N8" s="45">
        <v>3</v>
      </c>
      <c r="O8" s="46">
        <v>4</v>
      </c>
    </row>
    <row r="9" spans="1:15" ht="32.25" customHeight="1" x14ac:dyDescent="0.25">
      <c r="A9" s="47" t="s">
        <v>51</v>
      </c>
      <c r="B9" s="48">
        <v>10</v>
      </c>
      <c r="C9" s="49"/>
      <c r="D9" s="50"/>
      <c r="F9" s="88">
        <v>1</v>
      </c>
      <c r="G9" s="198" t="s">
        <v>52</v>
      </c>
      <c r="H9" s="198"/>
      <c r="I9" s="198"/>
      <c r="J9" s="198"/>
      <c r="K9" s="198"/>
      <c r="L9" s="198"/>
      <c r="M9" s="198"/>
      <c r="N9" s="52" t="s">
        <v>53</v>
      </c>
      <c r="O9" s="53">
        <f>D100</f>
        <v>0</v>
      </c>
    </row>
    <row r="10" spans="1:15" ht="33.75" customHeight="1" x14ac:dyDescent="0.25">
      <c r="A10" s="47" t="s">
        <v>54</v>
      </c>
      <c r="B10" s="54">
        <v>20</v>
      </c>
      <c r="C10" s="49"/>
      <c r="D10" s="50"/>
      <c r="F10" s="154">
        <v>2</v>
      </c>
      <c r="G10" s="198" t="s">
        <v>55</v>
      </c>
      <c r="H10" s="198"/>
      <c r="I10" s="198"/>
      <c r="J10" s="198"/>
      <c r="K10" s="198"/>
      <c r="L10" s="198"/>
      <c r="M10" s="198"/>
      <c r="N10" s="199" t="s">
        <v>56</v>
      </c>
      <c r="O10" s="205">
        <f>SUM(O12:O53)</f>
        <v>0</v>
      </c>
    </row>
    <row r="11" spans="1:15" ht="32.25" customHeight="1" x14ac:dyDescent="0.25">
      <c r="A11" s="55" t="s">
        <v>57</v>
      </c>
      <c r="B11" s="54">
        <v>30</v>
      </c>
      <c r="C11" s="56"/>
      <c r="D11" s="57"/>
      <c r="F11" s="154"/>
      <c r="G11" s="198"/>
      <c r="H11" s="198"/>
      <c r="I11" s="198"/>
      <c r="J11" s="198"/>
      <c r="K11" s="198"/>
      <c r="L11" s="198"/>
      <c r="M11" s="198"/>
      <c r="N11" s="199"/>
      <c r="O11" s="205"/>
    </row>
    <row r="12" spans="1:15" ht="18.75" customHeight="1" x14ac:dyDescent="0.25">
      <c r="A12" s="58" t="s">
        <v>58</v>
      </c>
      <c r="B12" s="54">
        <v>40</v>
      </c>
      <c r="C12" s="59">
        <f>SUM(C13:C14)</f>
        <v>0</v>
      </c>
      <c r="D12" s="60">
        <f>SUM(D13:D14)</f>
        <v>0</v>
      </c>
      <c r="F12" s="61"/>
      <c r="G12" s="206" t="s">
        <v>59</v>
      </c>
      <c r="H12" s="206"/>
      <c r="I12" s="206"/>
      <c r="J12" s="206"/>
      <c r="K12" s="206"/>
      <c r="L12" s="206"/>
      <c r="M12" s="206"/>
      <c r="N12" s="62"/>
      <c r="O12" s="63"/>
    </row>
    <row r="13" spans="1:15" ht="17.25" customHeight="1" x14ac:dyDescent="0.25">
      <c r="A13" s="64" t="s">
        <v>60</v>
      </c>
      <c r="B13" s="54">
        <v>41</v>
      </c>
      <c r="C13" s="65"/>
      <c r="D13" s="66"/>
      <c r="F13" s="154"/>
      <c r="G13" s="198" t="s">
        <v>61</v>
      </c>
      <c r="H13" s="198"/>
      <c r="I13" s="198"/>
      <c r="J13" s="198"/>
      <c r="K13" s="198"/>
      <c r="L13" s="198"/>
      <c r="M13" s="198"/>
      <c r="N13" s="199" t="s">
        <v>62</v>
      </c>
      <c r="O13" s="200"/>
    </row>
    <row r="14" spans="1:15" ht="15.75" customHeight="1" x14ac:dyDescent="0.25">
      <c r="A14" s="67"/>
      <c r="B14" s="54">
        <v>42</v>
      </c>
      <c r="C14" s="65"/>
      <c r="D14" s="66"/>
      <c r="F14" s="154"/>
      <c r="G14" s="198"/>
      <c r="H14" s="198"/>
      <c r="I14" s="198"/>
      <c r="J14" s="198"/>
      <c r="K14" s="198"/>
      <c r="L14" s="198"/>
      <c r="M14" s="198"/>
      <c r="N14" s="199"/>
      <c r="O14" s="200"/>
    </row>
    <row r="15" spans="1:15" ht="19.5" customHeight="1" x14ac:dyDescent="0.25">
      <c r="A15" s="68" t="s">
        <v>63</v>
      </c>
      <c r="B15" s="54">
        <v>50</v>
      </c>
      <c r="C15" s="59">
        <f>SUM(C9:C12)</f>
        <v>0</v>
      </c>
      <c r="D15" s="60">
        <f>SUM(D9:D12)</f>
        <v>0</v>
      </c>
      <c r="F15" s="154"/>
      <c r="G15" s="198"/>
      <c r="H15" s="198"/>
      <c r="I15" s="198"/>
      <c r="J15" s="198"/>
      <c r="K15" s="198"/>
      <c r="L15" s="198"/>
      <c r="M15" s="198"/>
      <c r="N15" s="199"/>
      <c r="O15" s="200"/>
    </row>
    <row r="16" spans="1:15" ht="15.75" customHeight="1" x14ac:dyDescent="0.25">
      <c r="A16" s="69"/>
      <c r="B16" s="70"/>
      <c r="C16" s="71"/>
      <c r="D16" s="72"/>
      <c r="F16" s="154"/>
      <c r="G16" s="198" t="s">
        <v>64</v>
      </c>
      <c r="H16" s="198"/>
      <c r="I16" s="198"/>
      <c r="J16" s="198"/>
      <c r="K16" s="198"/>
      <c r="L16" s="198"/>
      <c r="M16" s="198"/>
      <c r="N16" s="199" t="s">
        <v>65</v>
      </c>
      <c r="O16" s="200"/>
    </row>
    <row r="17" spans="1:15" ht="19.5" customHeight="1" x14ac:dyDescent="0.25">
      <c r="A17" s="40" t="s">
        <v>66</v>
      </c>
      <c r="B17" s="41"/>
      <c r="C17" s="73"/>
      <c r="D17" s="74"/>
      <c r="F17" s="154"/>
      <c r="G17" s="198"/>
      <c r="H17" s="198"/>
      <c r="I17" s="198"/>
      <c r="J17" s="198"/>
      <c r="K17" s="198"/>
      <c r="L17" s="198"/>
      <c r="M17" s="198"/>
      <c r="N17" s="199"/>
      <c r="O17" s="200"/>
    </row>
    <row r="18" spans="1:15" ht="17.25" customHeight="1" x14ac:dyDescent="0.25">
      <c r="A18" s="55" t="s">
        <v>67</v>
      </c>
      <c r="B18" s="54">
        <v>60</v>
      </c>
      <c r="C18" s="49"/>
      <c r="D18" s="50"/>
      <c r="F18" s="154"/>
      <c r="G18" s="198"/>
      <c r="H18" s="198"/>
      <c r="I18" s="198"/>
      <c r="J18" s="198"/>
      <c r="K18" s="198"/>
      <c r="L18" s="198"/>
      <c r="M18" s="198"/>
      <c r="N18" s="199"/>
      <c r="O18" s="200"/>
    </row>
    <row r="19" spans="1:15" ht="17.25" customHeight="1" x14ac:dyDescent="0.25">
      <c r="A19" s="75" t="s">
        <v>68</v>
      </c>
      <c r="B19" s="54">
        <v>70</v>
      </c>
      <c r="C19" s="49"/>
      <c r="D19" s="50"/>
      <c r="F19" s="154"/>
      <c r="G19" s="198"/>
      <c r="H19" s="198"/>
      <c r="I19" s="198"/>
      <c r="J19" s="198"/>
      <c r="K19" s="198"/>
      <c r="L19" s="198"/>
      <c r="M19" s="198"/>
      <c r="N19" s="199"/>
      <c r="O19" s="200"/>
    </row>
    <row r="20" spans="1:15" ht="15" customHeight="1" x14ac:dyDescent="0.25">
      <c r="A20" s="47" t="s">
        <v>69</v>
      </c>
      <c r="B20" s="54">
        <v>80</v>
      </c>
      <c r="C20" s="49"/>
      <c r="D20" s="50"/>
      <c r="F20" s="154"/>
      <c r="G20" s="198"/>
      <c r="H20" s="198"/>
      <c r="I20" s="198"/>
      <c r="J20" s="198"/>
      <c r="K20" s="198"/>
      <c r="L20" s="198"/>
      <c r="M20" s="198"/>
      <c r="N20" s="199"/>
      <c r="O20" s="200"/>
    </row>
    <row r="21" spans="1:15" ht="15" customHeight="1" x14ac:dyDescent="0.25">
      <c r="A21" s="47" t="s">
        <v>70</v>
      </c>
      <c r="B21" s="54">
        <v>90</v>
      </c>
      <c r="C21" s="49"/>
      <c r="D21" s="50"/>
      <c r="F21" s="154"/>
      <c r="G21" s="198"/>
      <c r="H21" s="198"/>
      <c r="I21" s="198"/>
      <c r="J21" s="198"/>
      <c r="K21" s="198"/>
      <c r="L21" s="198"/>
      <c r="M21" s="198"/>
      <c r="N21" s="199"/>
      <c r="O21" s="200"/>
    </row>
    <row r="22" spans="1:15" ht="15" customHeight="1" x14ac:dyDescent="0.25">
      <c r="A22" s="47" t="s">
        <v>71</v>
      </c>
      <c r="B22" s="54">
        <v>100</v>
      </c>
      <c r="C22" s="49"/>
      <c r="D22" s="50"/>
      <c r="F22" s="154"/>
      <c r="G22" s="198" t="s">
        <v>72</v>
      </c>
      <c r="H22" s="198"/>
      <c r="I22" s="198"/>
      <c r="J22" s="198"/>
      <c r="K22" s="198"/>
      <c r="L22" s="198"/>
      <c r="M22" s="198"/>
      <c r="N22" s="199" t="s">
        <v>73</v>
      </c>
      <c r="O22" s="200"/>
    </row>
    <row r="23" spans="1:15" ht="15.75" customHeight="1" x14ac:dyDescent="0.25">
      <c r="A23" s="47" t="s">
        <v>74</v>
      </c>
      <c r="B23" s="54">
        <v>110</v>
      </c>
      <c r="C23" s="49"/>
      <c r="D23" s="50"/>
      <c r="F23" s="154"/>
      <c r="G23" s="198"/>
      <c r="H23" s="198"/>
      <c r="I23" s="198"/>
      <c r="J23" s="198"/>
      <c r="K23" s="198"/>
      <c r="L23" s="198"/>
      <c r="M23" s="198"/>
      <c r="N23" s="199"/>
      <c r="O23" s="200"/>
    </row>
    <row r="24" spans="1:15" ht="15.75" customHeight="1" x14ac:dyDescent="0.25">
      <c r="A24" s="47" t="s">
        <v>75</v>
      </c>
      <c r="B24" s="54">
        <v>120</v>
      </c>
      <c r="C24" s="49"/>
      <c r="D24" s="50"/>
      <c r="F24" s="154"/>
      <c r="G24" s="198"/>
      <c r="H24" s="198"/>
      <c r="I24" s="198"/>
      <c r="J24" s="198"/>
      <c r="K24" s="198"/>
      <c r="L24" s="198"/>
      <c r="M24" s="198"/>
      <c r="N24" s="199"/>
      <c r="O24" s="200"/>
    </row>
    <row r="25" spans="1:15" ht="16.5" customHeight="1" x14ac:dyDescent="0.25">
      <c r="A25" s="47" t="s">
        <v>76</v>
      </c>
      <c r="B25" s="54">
        <v>130</v>
      </c>
      <c r="C25" s="49"/>
      <c r="D25" s="50"/>
      <c r="F25" s="154"/>
      <c r="G25" s="198"/>
      <c r="H25" s="198"/>
      <c r="I25" s="198"/>
      <c r="J25" s="198"/>
      <c r="K25" s="198"/>
      <c r="L25" s="198"/>
      <c r="M25" s="198"/>
      <c r="N25" s="199"/>
      <c r="O25" s="200"/>
    </row>
    <row r="26" spans="1:15" ht="15.75" customHeight="1" x14ac:dyDescent="0.25">
      <c r="A26" s="47" t="s">
        <v>77</v>
      </c>
      <c r="B26" s="54">
        <v>140</v>
      </c>
      <c r="C26" s="49"/>
      <c r="D26" s="50"/>
      <c r="F26" s="154"/>
      <c r="G26" s="198"/>
      <c r="H26" s="198"/>
      <c r="I26" s="198"/>
      <c r="J26" s="198"/>
      <c r="K26" s="198"/>
      <c r="L26" s="198"/>
      <c r="M26" s="198"/>
      <c r="N26" s="199"/>
      <c r="O26" s="200"/>
    </row>
    <row r="27" spans="1:15" ht="15.75" customHeight="1" x14ac:dyDescent="0.25">
      <c r="A27" s="47" t="s">
        <v>78</v>
      </c>
      <c r="B27" s="54">
        <v>150</v>
      </c>
      <c r="C27" s="49"/>
      <c r="D27" s="50"/>
      <c r="F27" s="154"/>
      <c r="G27" s="198" t="s">
        <v>79</v>
      </c>
      <c r="H27" s="198"/>
      <c r="I27" s="198"/>
      <c r="J27" s="198"/>
      <c r="K27" s="198"/>
      <c r="L27" s="198"/>
      <c r="M27" s="198"/>
      <c r="N27" s="199" t="s">
        <v>80</v>
      </c>
      <c r="O27" s="200"/>
    </row>
    <row r="28" spans="1:15" ht="15.75" customHeight="1" x14ac:dyDescent="0.25">
      <c r="A28" s="47" t="s">
        <v>81</v>
      </c>
      <c r="B28" s="54">
        <v>160</v>
      </c>
      <c r="C28" s="49"/>
      <c r="D28" s="50"/>
      <c r="F28" s="154"/>
      <c r="G28" s="198"/>
      <c r="H28" s="198"/>
      <c r="I28" s="198"/>
      <c r="J28" s="198"/>
      <c r="K28" s="198"/>
      <c r="L28" s="198"/>
      <c r="M28" s="198"/>
      <c r="N28" s="199"/>
      <c r="O28" s="200"/>
    </row>
    <row r="29" spans="1:15" ht="15.75" customHeight="1" x14ac:dyDescent="0.25">
      <c r="A29" s="58" t="s">
        <v>82</v>
      </c>
      <c r="B29" s="54">
        <v>170</v>
      </c>
      <c r="C29" s="59">
        <f>SUM(C30:C31)</f>
        <v>0</v>
      </c>
      <c r="D29" s="60">
        <f>SUM(D30:D31)</f>
        <v>0</v>
      </c>
      <c r="F29" s="154"/>
      <c r="G29" s="198"/>
      <c r="H29" s="198"/>
      <c r="I29" s="198"/>
      <c r="J29" s="198"/>
      <c r="K29" s="198"/>
      <c r="L29" s="198"/>
      <c r="M29" s="198"/>
      <c r="N29" s="199"/>
      <c r="O29" s="200"/>
    </row>
    <row r="30" spans="1:15" ht="15.75" customHeight="1" x14ac:dyDescent="0.25">
      <c r="A30" s="67"/>
      <c r="B30" s="54">
        <v>171</v>
      </c>
      <c r="C30" s="49"/>
      <c r="D30" s="50"/>
      <c r="F30" s="154"/>
      <c r="G30" s="198"/>
      <c r="H30" s="198"/>
      <c r="I30" s="198"/>
      <c r="J30" s="198"/>
      <c r="K30" s="198"/>
      <c r="L30" s="198"/>
      <c r="M30" s="198"/>
      <c r="N30" s="199"/>
      <c r="O30" s="200"/>
    </row>
    <row r="31" spans="1:15" ht="15.75" customHeight="1" x14ac:dyDescent="0.25">
      <c r="A31" s="67"/>
      <c r="B31" s="54">
        <v>172</v>
      </c>
      <c r="C31" s="49"/>
      <c r="D31" s="50"/>
      <c r="F31" s="154"/>
      <c r="G31" s="198"/>
      <c r="H31" s="198"/>
      <c r="I31" s="198"/>
      <c r="J31" s="198"/>
      <c r="K31" s="198"/>
      <c r="L31" s="198"/>
      <c r="M31" s="198"/>
      <c r="N31" s="199"/>
      <c r="O31" s="200"/>
    </row>
    <row r="32" spans="1:15" ht="21.75" customHeight="1" x14ac:dyDescent="0.25">
      <c r="A32" s="68" t="s">
        <v>83</v>
      </c>
      <c r="B32" s="54">
        <v>180</v>
      </c>
      <c r="C32" s="59">
        <f>SUM(C18:C29)</f>
        <v>0</v>
      </c>
      <c r="D32" s="60">
        <f>SUM(D18:D29)</f>
        <v>0</v>
      </c>
      <c r="F32" s="154"/>
      <c r="G32" s="198" t="s">
        <v>84</v>
      </c>
      <c r="H32" s="198"/>
      <c r="I32" s="198"/>
      <c r="J32" s="198"/>
      <c r="K32" s="198"/>
      <c r="L32" s="198"/>
      <c r="M32" s="198"/>
      <c r="N32" s="199" t="s">
        <v>85</v>
      </c>
      <c r="O32" s="200"/>
    </row>
    <row r="33" spans="1:15" ht="36.75" customHeight="1" thickBot="1" x14ac:dyDescent="0.3">
      <c r="A33" s="76" t="s">
        <v>86</v>
      </c>
      <c r="B33" s="77">
        <v>190</v>
      </c>
      <c r="C33" s="78">
        <f>C15+C32</f>
        <v>0</v>
      </c>
      <c r="D33" s="79">
        <f>D15+D32</f>
        <v>0</v>
      </c>
      <c r="F33" s="154"/>
      <c r="G33" s="198"/>
      <c r="H33" s="198"/>
      <c r="I33" s="198"/>
      <c r="J33" s="198"/>
      <c r="K33" s="198"/>
      <c r="L33" s="198"/>
      <c r="M33" s="198"/>
      <c r="N33" s="199"/>
      <c r="O33" s="200"/>
    </row>
    <row r="34" spans="1:15" ht="25.5" customHeight="1" thickBot="1" x14ac:dyDescent="0.3">
      <c r="A34" s="207"/>
      <c r="B34" s="207"/>
      <c r="C34" s="207"/>
      <c r="D34" s="207"/>
      <c r="F34" s="154"/>
      <c r="G34" s="198"/>
      <c r="H34" s="198"/>
      <c r="I34" s="198"/>
      <c r="J34" s="198"/>
      <c r="K34" s="198"/>
      <c r="L34" s="198"/>
      <c r="M34" s="198"/>
      <c r="N34" s="199"/>
      <c r="O34" s="200"/>
    </row>
    <row r="35" spans="1:15" ht="43.5" customHeight="1" x14ac:dyDescent="0.25">
      <c r="A35" s="32" t="s">
        <v>87</v>
      </c>
      <c r="B35" s="33" t="s">
        <v>44</v>
      </c>
      <c r="C35" s="33" t="s">
        <v>45</v>
      </c>
      <c r="D35" s="34" t="s">
        <v>46</v>
      </c>
      <c r="F35" s="154" t="s">
        <v>88</v>
      </c>
      <c r="G35" s="198" t="s">
        <v>89</v>
      </c>
      <c r="H35" s="198"/>
      <c r="I35" s="198"/>
      <c r="J35" s="198"/>
      <c r="K35" s="198"/>
      <c r="L35" s="198"/>
      <c r="M35" s="198"/>
      <c r="N35" s="199" t="s">
        <v>90</v>
      </c>
      <c r="O35" s="200"/>
    </row>
    <row r="36" spans="1:15" ht="19.5" customHeight="1" x14ac:dyDescent="0.25">
      <c r="A36" s="40" t="s">
        <v>91</v>
      </c>
      <c r="B36" s="41"/>
      <c r="C36" s="42"/>
      <c r="D36" s="43"/>
      <c r="F36" s="154"/>
      <c r="G36" s="198"/>
      <c r="H36" s="198"/>
      <c r="I36" s="198"/>
      <c r="J36" s="198"/>
      <c r="K36" s="198"/>
      <c r="L36" s="198"/>
      <c r="M36" s="198"/>
      <c r="N36" s="199"/>
      <c r="O36" s="200"/>
    </row>
    <row r="37" spans="1:15" ht="27" customHeight="1" x14ac:dyDescent="0.25">
      <c r="A37" s="47" t="s">
        <v>92</v>
      </c>
      <c r="B37" s="54">
        <v>200</v>
      </c>
      <c r="C37" s="49"/>
      <c r="D37" s="80"/>
      <c r="F37" s="154"/>
      <c r="G37" s="198" t="s">
        <v>93</v>
      </c>
      <c r="H37" s="198"/>
      <c r="I37" s="198"/>
      <c r="J37" s="198"/>
      <c r="K37" s="198"/>
      <c r="L37" s="198"/>
      <c r="M37" s="198"/>
      <c r="N37" s="199" t="s">
        <v>94</v>
      </c>
      <c r="O37" s="200"/>
    </row>
    <row r="38" spans="1:15" s="39" customFormat="1" ht="15.75" customHeight="1" x14ac:dyDescent="0.25">
      <c r="A38" s="47" t="s">
        <v>95</v>
      </c>
      <c r="B38" s="54">
        <v>210</v>
      </c>
      <c r="C38" s="49"/>
      <c r="D38" s="50"/>
      <c r="E38" s="35"/>
      <c r="F38" s="154"/>
      <c r="G38" s="198"/>
      <c r="H38" s="198"/>
      <c r="I38" s="198"/>
      <c r="J38" s="198"/>
      <c r="K38" s="198"/>
      <c r="L38" s="198"/>
      <c r="M38" s="198"/>
      <c r="N38" s="199"/>
      <c r="O38" s="200"/>
    </row>
    <row r="39" spans="1:15" ht="15" customHeight="1" x14ac:dyDescent="0.25">
      <c r="A39" s="47" t="s">
        <v>96</v>
      </c>
      <c r="B39" s="54">
        <v>220</v>
      </c>
      <c r="C39" s="49"/>
      <c r="D39" s="50"/>
      <c r="F39" s="154"/>
      <c r="G39" s="198"/>
      <c r="H39" s="198"/>
      <c r="I39" s="198"/>
      <c r="J39" s="198"/>
      <c r="K39" s="198"/>
      <c r="L39" s="198"/>
      <c r="M39" s="198"/>
      <c r="N39" s="199"/>
      <c r="O39" s="200"/>
    </row>
    <row r="40" spans="1:15" ht="16.5" customHeight="1" x14ac:dyDescent="0.25">
      <c r="A40" s="55" t="s">
        <v>97</v>
      </c>
      <c r="B40" s="54">
        <v>230</v>
      </c>
      <c r="C40" s="49"/>
      <c r="D40" s="81"/>
      <c r="F40" s="154"/>
      <c r="G40" s="198" t="s">
        <v>98</v>
      </c>
      <c r="H40" s="198"/>
      <c r="I40" s="198"/>
      <c r="J40" s="198"/>
      <c r="K40" s="198"/>
      <c r="L40" s="198"/>
      <c r="M40" s="198"/>
      <c r="N40" s="199" t="s">
        <v>99</v>
      </c>
      <c r="O40" s="200"/>
    </row>
    <row r="41" spans="1:15" ht="15" customHeight="1" x14ac:dyDescent="0.25">
      <c r="A41" s="47" t="s">
        <v>100</v>
      </c>
      <c r="B41" s="54">
        <v>240</v>
      </c>
      <c r="C41" s="49"/>
      <c r="D41" s="50"/>
      <c r="F41" s="154"/>
      <c r="G41" s="198"/>
      <c r="H41" s="198"/>
      <c r="I41" s="198"/>
      <c r="J41" s="198"/>
      <c r="K41" s="198"/>
      <c r="L41" s="198"/>
      <c r="M41" s="198"/>
      <c r="N41" s="199"/>
      <c r="O41" s="200"/>
    </row>
    <row r="42" spans="1:15" ht="15.75" customHeight="1" x14ac:dyDescent="0.25">
      <c r="A42" s="82" t="s">
        <v>101</v>
      </c>
      <c r="B42" s="54">
        <v>250</v>
      </c>
      <c r="C42" s="83">
        <f>C43+C44</f>
        <v>0</v>
      </c>
      <c r="D42" s="84">
        <f>D43+D44</f>
        <v>0</v>
      </c>
      <c r="F42" s="154"/>
      <c r="G42" s="198"/>
      <c r="H42" s="198"/>
      <c r="I42" s="198"/>
      <c r="J42" s="198"/>
      <c r="K42" s="198"/>
      <c r="L42" s="198"/>
      <c r="M42" s="198"/>
      <c r="N42" s="199"/>
      <c r="O42" s="200"/>
    </row>
    <row r="43" spans="1:15" ht="13.5" customHeight="1" x14ac:dyDescent="0.25">
      <c r="A43" s="67"/>
      <c r="B43" s="54">
        <v>251</v>
      </c>
      <c r="C43" s="49"/>
      <c r="D43" s="50"/>
      <c r="F43" s="154"/>
      <c r="G43" s="198"/>
      <c r="H43" s="198"/>
      <c r="I43" s="198"/>
      <c r="J43" s="198"/>
      <c r="K43" s="198"/>
      <c r="L43" s="198"/>
      <c r="M43" s="198"/>
      <c r="N43" s="199"/>
      <c r="O43" s="200"/>
    </row>
    <row r="44" spans="1:15" ht="13.5" customHeight="1" x14ac:dyDescent="0.25">
      <c r="A44" s="67"/>
      <c r="B44" s="54">
        <v>252</v>
      </c>
      <c r="C44" s="49"/>
      <c r="D44" s="85"/>
      <c r="F44" s="154"/>
      <c r="G44" s="198"/>
      <c r="H44" s="198"/>
      <c r="I44" s="198"/>
      <c r="J44" s="198"/>
      <c r="K44" s="198"/>
      <c r="L44" s="198"/>
      <c r="M44" s="198"/>
      <c r="N44" s="199"/>
      <c r="O44" s="200"/>
    </row>
    <row r="45" spans="1:15" ht="16.5" customHeight="1" x14ac:dyDescent="0.25">
      <c r="A45" s="68" t="s">
        <v>102</v>
      </c>
      <c r="B45" s="54">
        <v>260</v>
      </c>
      <c r="C45" s="59">
        <f>SUM(C37:C42)</f>
        <v>0</v>
      </c>
      <c r="D45" s="60">
        <f>SUM(D37:D42)</f>
        <v>0</v>
      </c>
      <c r="F45" s="154"/>
      <c r="G45" s="198"/>
      <c r="H45" s="198"/>
      <c r="I45" s="198"/>
      <c r="J45" s="198"/>
      <c r="K45" s="198"/>
      <c r="L45" s="198"/>
      <c r="M45" s="198"/>
      <c r="N45" s="199"/>
      <c r="O45" s="200"/>
    </row>
    <row r="46" spans="1:15" ht="15" customHeight="1" x14ac:dyDescent="0.25">
      <c r="A46" s="69"/>
      <c r="B46" s="70"/>
      <c r="C46" s="86"/>
      <c r="D46" s="87"/>
      <c r="F46" s="154"/>
      <c r="G46" s="198"/>
      <c r="H46" s="198"/>
      <c r="I46" s="198"/>
      <c r="J46" s="198"/>
      <c r="K46" s="198"/>
      <c r="L46" s="198"/>
      <c r="M46" s="198"/>
      <c r="N46" s="199"/>
      <c r="O46" s="200"/>
    </row>
    <row r="47" spans="1:15" ht="20.25" customHeight="1" x14ac:dyDescent="0.25">
      <c r="A47" s="40" t="s">
        <v>103</v>
      </c>
      <c r="B47" s="41"/>
      <c r="C47" s="42"/>
      <c r="D47" s="43"/>
      <c r="F47" s="154"/>
      <c r="G47" s="198" t="s">
        <v>104</v>
      </c>
      <c r="H47" s="198"/>
      <c r="I47" s="198"/>
      <c r="J47" s="198"/>
      <c r="K47" s="198"/>
      <c r="L47" s="198"/>
      <c r="M47" s="198"/>
      <c r="N47" s="199" t="s">
        <v>105</v>
      </c>
      <c r="O47" s="208"/>
    </row>
    <row r="48" spans="1:15" ht="15" customHeight="1" x14ac:dyDescent="0.25">
      <c r="A48" s="55" t="s">
        <v>106</v>
      </c>
      <c r="B48" s="54">
        <v>270</v>
      </c>
      <c r="C48" s="49"/>
      <c r="D48" s="50"/>
      <c r="F48" s="154"/>
      <c r="G48" s="198"/>
      <c r="H48" s="198"/>
      <c r="I48" s="198"/>
      <c r="J48" s="198"/>
      <c r="K48" s="198"/>
      <c r="L48" s="198"/>
      <c r="M48" s="198"/>
      <c r="N48" s="199"/>
      <c r="O48" s="208"/>
    </row>
    <row r="49" spans="1:15" ht="13.5" customHeight="1" x14ac:dyDescent="0.25">
      <c r="A49" s="47" t="s">
        <v>107</v>
      </c>
      <c r="B49" s="54">
        <v>280</v>
      </c>
      <c r="C49" s="49"/>
      <c r="D49" s="50"/>
      <c r="F49" s="154"/>
      <c r="G49" s="198"/>
      <c r="H49" s="198"/>
      <c r="I49" s="198"/>
      <c r="J49" s="198"/>
      <c r="K49" s="198"/>
      <c r="L49" s="198"/>
      <c r="M49" s="198"/>
      <c r="N49" s="199"/>
      <c r="O49" s="208"/>
    </row>
    <row r="50" spans="1:15" ht="13.5" customHeight="1" x14ac:dyDescent="0.25">
      <c r="A50" s="47" t="s">
        <v>108</v>
      </c>
      <c r="B50" s="54">
        <v>290</v>
      </c>
      <c r="C50" s="49"/>
      <c r="D50" s="50"/>
      <c r="F50" s="154"/>
      <c r="G50" s="198"/>
      <c r="H50" s="198"/>
      <c r="I50" s="198"/>
      <c r="J50" s="198"/>
      <c r="K50" s="198"/>
      <c r="L50" s="198"/>
      <c r="M50" s="198"/>
      <c r="N50" s="199"/>
      <c r="O50" s="208"/>
    </row>
    <row r="51" spans="1:15" ht="14.25" x14ac:dyDescent="0.25">
      <c r="A51" s="82" t="s">
        <v>109</v>
      </c>
      <c r="B51" s="54">
        <v>300</v>
      </c>
      <c r="C51" s="83">
        <f>SUM(C52:C53)</f>
        <v>0</v>
      </c>
      <c r="D51" s="84">
        <f>SUM(D52:D53)</f>
        <v>0</v>
      </c>
      <c r="F51" s="154"/>
      <c r="G51" s="198"/>
      <c r="H51" s="198"/>
      <c r="I51" s="198"/>
      <c r="J51" s="198"/>
      <c r="K51" s="198"/>
      <c r="L51" s="198"/>
      <c r="M51" s="198"/>
      <c r="N51" s="199"/>
      <c r="O51" s="208"/>
    </row>
    <row r="52" spans="1:15" ht="15" customHeight="1" x14ac:dyDescent="0.25">
      <c r="A52" s="67" t="s">
        <v>110</v>
      </c>
      <c r="B52" s="54">
        <v>301</v>
      </c>
      <c r="C52" s="49"/>
      <c r="D52" s="50"/>
      <c r="F52" s="154"/>
      <c r="G52" s="198"/>
      <c r="H52" s="198"/>
      <c r="I52" s="198"/>
      <c r="J52" s="198"/>
      <c r="K52" s="198"/>
      <c r="L52" s="198"/>
      <c r="M52" s="198"/>
      <c r="N52" s="199"/>
      <c r="O52" s="208"/>
    </row>
    <row r="53" spans="1:15" ht="15" customHeight="1" x14ac:dyDescent="0.25">
      <c r="A53" s="67"/>
      <c r="B53" s="54">
        <v>302</v>
      </c>
      <c r="C53" s="49"/>
      <c r="D53" s="50"/>
      <c r="F53" s="154"/>
      <c r="G53" s="198"/>
      <c r="H53" s="198"/>
      <c r="I53" s="198"/>
      <c r="J53" s="198"/>
      <c r="K53" s="198"/>
      <c r="L53" s="198"/>
      <c r="M53" s="198"/>
      <c r="N53" s="199"/>
      <c r="O53" s="208"/>
    </row>
    <row r="54" spans="1:15" ht="15.75" customHeight="1" x14ac:dyDescent="0.25">
      <c r="A54" s="68" t="s">
        <v>111</v>
      </c>
      <c r="B54" s="54">
        <v>310</v>
      </c>
      <c r="C54" s="59">
        <f>SUM(C48:C51)</f>
        <v>0</v>
      </c>
      <c r="D54" s="60">
        <f>SUM(D48:D51)</f>
        <v>0</v>
      </c>
      <c r="F54" s="159">
        <v>3</v>
      </c>
      <c r="G54" s="198" t="s">
        <v>112</v>
      </c>
      <c r="H54" s="198"/>
      <c r="I54" s="198"/>
      <c r="J54" s="198"/>
      <c r="K54" s="198"/>
      <c r="L54" s="198"/>
      <c r="M54" s="198"/>
      <c r="N54" s="199" t="s">
        <v>113</v>
      </c>
      <c r="O54" s="210">
        <f>SUM(O62:O92)</f>
        <v>0</v>
      </c>
    </row>
    <row r="55" spans="1:15" ht="13.5" customHeight="1" x14ac:dyDescent="0.25">
      <c r="A55" s="69"/>
      <c r="B55" s="70"/>
      <c r="C55" s="86"/>
      <c r="D55" s="87"/>
      <c r="F55" s="209"/>
      <c r="G55" s="198"/>
      <c r="H55" s="198"/>
      <c r="I55" s="198"/>
      <c r="J55" s="198"/>
      <c r="K55" s="198"/>
      <c r="L55" s="198"/>
      <c r="M55" s="198"/>
      <c r="N55" s="199"/>
      <c r="O55" s="210"/>
    </row>
    <row r="56" spans="1:15" ht="20.25" customHeight="1" x14ac:dyDescent="0.25">
      <c r="A56" s="40" t="s">
        <v>114</v>
      </c>
      <c r="B56" s="41"/>
      <c r="C56" s="42"/>
      <c r="D56" s="43"/>
      <c r="F56" s="209"/>
      <c r="G56" s="198"/>
      <c r="H56" s="198"/>
      <c r="I56" s="198"/>
      <c r="J56" s="198"/>
      <c r="K56" s="198"/>
      <c r="L56" s="198"/>
      <c r="M56" s="198"/>
      <c r="N56" s="199"/>
      <c r="O56" s="210"/>
    </row>
    <row r="57" spans="1:15" ht="15" customHeight="1" x14ac:dyDescent="0.25">
      <c r="A57" s="55" t="s">
        <v>115</v>
      </c>
      <c r="B57" s="54">
        <v>320</v>
      </c>
      <c r="C57" s="56"/>
      <c r="D57" s="85"/>
      <c r="F57" s="209"/>
      <c r="G57" s="198"/>
      <c r="H57" s="198"/>
      <c r="I57" s="198"/>
      <c r="J57" s="198"/>
      <c r="K57" s="198"/>
      <c r="L57" s="198"/>
      <c r="M57" s="198"/>
      <c r="N57" s="199"/>
      <c r="O57" s="210"/>
    </row>
    <row r="58" spans="1:15" ht="15" customHeight="1" x14ac:dyDescent="0.25">
      <c r="A58" s="47" t="s">
        <v>116</v>
      </c>
      <c r="B58" s="54">
        <v>330</v>
      </c>
      <c r="C58" s="56"/>
      <c r="D58" s="85"/>
      <c r="F58" s="209"/>
      <c r="G58" s="198"/>
      <c r="H58" s="198"/>
      <c r="I58" s="198"/>
      <c r="J58" s="198"/>
      <c r="K58" s="198"/>
      <c r="L58" s="198"/>
      <c r="M58" s="198"/>
      <c r="N58" s="199"/>
      <c r="O58" s="210"/>
    </row>
    <row r="59" spans="1:15" ht="15" customHeight="1" x14ac:dyDescent="0.25">
      <c r="A59" s="47" t="s">
        <v>117</v>
      </c>
      <c r="B59" s="54">
        <v>340</v>
      </c>
      <c r="C59" s="49"/>
      <c r="D59" s="50"/>
      <c r="F59" s="209"/>
      <c r="G59" s="198"/>
      <c r="H59" s="198"/>
      <c r="I59" s="198"/>
      <c r="J59" s="198"/>
      <c r="K59" s="198"/>
      <c r="L59" s="198"/>
      <c r="M59" s="198"/>
      <c r="N59" s="199"/>
      <c r="O59" s="210"/>
    </row>
    <row r="60" spans="1:15" ht="15" customHeight="1" x14ac:dyDescent="0.25">
      <c r="A60" s="47" t="s">
        <v>118</v>
      </c>
      <c r="B60" s="54">
        <v>350</v>
      </c>
      <c r="C60" s="49"/>
      <c r="D60" s="50"/>
      <c r="F60" s="209"/>
      <c r="G60" s="198"/>
      <c r="H60" s="198"/>
      <c r="I60" s="198"/>
      <c r="J60" s="198"/>
      <c r="K60" s="198"/>
      <c r="L60" s="198"/>
      <c r="M60" s="198"/>
      <c r="N60" s="199"/>
      <c r="O60" s="210"/>
    </row>
    <row r="61" spans="1:15" ht="15" customHeight="1" x14ac:dyDescent="0.25">
      <c r="A61" s="47" t="s">
        <v>119</v>
      </c>
      <c r="B61" s="54">
        <v>360</v>
      </c>
      <c r="C61" s="49"/>
      <c r="D61" s="50"/>
      <c r="F61" s="209"/>
      <c r="G61" s="198"/>
      <c r="H61" s="198"/>
      <c r="I61" s="198"/>
      <c r="J61" s="198"/>
      <c r="K61" s="198"/>
      <c r="L61" s="198"/>
      <c r="M61" s="198"/>
      <c r="N61" s="199"/>
      <c r="O61" s="210"/>
    </row>
    <row r="62" spans="1:15" ht="25.5" customHeight="1" x14ac:dyDescent="0.25">
      <c r="A62" s="47" t="s">
        <v>120</v>
      </c>
      <c r="B62" s="54">
        <v>370</v>
      </c>
      <c r="C62" s="49"/>
      <c r="D62" s="50"/>
      <c r="F62" s="154"/>
      <c r="G62" s="198" t="s">
        <v>121</v>
      </c>
      <c r="H62" s="198"/>
      <c r="I62" s="198"/>
      <c r="J62" s="198"/>
      <c r="K62" s="198"/>
      <c r="L62" s="198"/>
      <c r="M62" s="198"/>
      <c r="N62" s="199" t="s">
        <v>122</v>
      </c>
      <c r="O62" s="200"/>
    </row>
    <row r="63" spans="1:15" ht="25.5" customHeight="1" x14ac:dyDescent="0.25">
      <c r="A63" s="47" t="s">
        <v>123</v>
      </c>
      <c r="B63" s="54">
        <v>380</v>
      </c>
      <c r="C63" s="49"/>
      <c r="D63" s="50"/>
      <c r="F63" s="154"/>
      <c r="G63" s="198"/>
      <c r="H63" s="198"/>
      <c r="I63" s="198"/>
      <c r="J63" s="198"/>
      <c r="K63" s="198"/>
      <c r="L63" s="198"/>
      <c r="M63" s="198"/>
      <c r="N63" s="199"/>
      <c r="O63" s="200"/>
    </row>
    <row r="64" spans="1:15" ht="15" customHeight="1" x14ac:dyDescent="0.25">
      <c r="A64" s="47" t="s">
        <v>124</v>
      </c>
      <c r="B64" s="54">
        <v>390</v>
      </c>
      <c r="C64" s="49"/>
      <c r="D64" s="50"/>
      <c r="F64" s="154"/>
      <c r="G64" s="198"/>
      <c r="H64" s="198"/>
      <c r="I64" s="198"/>
      <c r="J64" s="198"/>
      <c r="K64" s="198"/>
      <c r="L64" s="198"/>
      <c r="M64" s="198"/>
      <c r="N64" s="199"/>
      <c r="O64" s="200"/>
    </row>
    <row r="65" spans="1:15" ht="13.5" customHeight="1" x14ac:dyDescent="0.25">
      <c r="A65" s="47" t="s">
        <v>125</v>
      </c>
      <c r="B65" s="54">
        <v>400</v>
      </c>
      <c r="C65" s="49"/>
      <c r="D65" s="50"/>
      <c r="F65" s="154"/>
      <c r="G65" s="198"/>
      <c r="H65" s="198"/>
      <c r="I65" s="198"/>
      <c r="J65" s="198"/>
      <c r="K65" s="198"/>
      <c r="L65" s="198"/>
      <c r="M65" s="198"/>
      <c r="N65" s="199"/>
      <c r="O65" s="200"/>
    </row>
    <row r="66" spans="1:15" ht="15" customHeight="1" x14ac:dyDescent="0.25">
      <c r="A66" s="47" t="s">
        <v>126</v>
      </c>
      <c r="B66" s="54">
        <v>410</v>
      </c>
      <c r="C66" s="49"/>
      <c r="D66" s="50"/>
      <c r="F66" s="154"/>
      <c r="G66" s="198" t="s">
        <v>127</v>
      </c>
      <c r="H66" s="198"/>
      <c r="I66" s="198"/>
      <c r="J66" s="198"/>
      <c r="K66" s="198"/>
      <c r="L66" s="198"/>
      <c r="M66" s="198"/>
      <c r="N66" s="199" t="s">
        <v>128</v>
      </c>
      <c r="O66" s="200"/>
    </row>
    <row r="67" spans="1:15" ht="15" customHeight="1" x14ac:dyDescent="0.25">
      <c r="A67" s="82" t="s">
        <v>129</v>
      </c>
      <c r="B67" s="54">
        <v>420</v>
      </c>
      <c r="C67" s="59">
        <f>SUM(C68:C69)</f>
        <v>0</v>
      </c>
      <c r="D67" s="60">
        <f>SUM(D68:D69)</f>
        <v>0</v>
      </c>
      <c r="F67" s="154"/>
      <c r="G67" s="198"/>
      <c r="H67" s="198"/>
      <c r="I67" s="198"/>
      <c r="J67" s="198"/>
      <c r="K67" s="198"/>
      <c r="L67" s="198"/>
      <c r="M67" s="198"/>
      <c r="N67" s="199"/>
      <c r="O67" s="200"/>
    </row>
    <row r="68" spans="1:15" ht="15" customHeight="1" x14ac:dyDescent="0.25">
      <c r="A68" s="67"/>
      <c r="B68" s="41">
        <v>421</v>
      </c>
      <c r="C68" s="65"/>
      <c r="D68" s="66"/>
      <c r="F68" s="154"/>
      <c r="G68" s="198"/>
      <c r="H68" s="198"/>
      <c r="I68" s="198"/>
      <c r="J68" s="198"/>
      <c r="K68" s="198"/>
      <c r="L68" s="198"/>
      <c r="M68" s="198"/>
      <c r="N68" s="199"/>
      <c r="O68" s="200"/>
    </row>
    <row r="69" spans="1:15" ht="15" customHeight="1" x14ac:dyDescent="0.25">
      <c r="A69" s="67"/>
      <c r="B69" s="41">
        <v>422</v>
      </c>
      <c r="C69" s="65"/>
      <c r="D69" s="66"/>
      <c r="F69" s="154"/>
      <c r="G69" s="198"/>
      <c r="H69" s="198"/>
      <c r="I69" s="198"/>
      <c r="J69" s="198"/>
      <c r="K69" s="198"/>
      <c r="L69" s="198"/>
      <c r="M69" s="198"/>
      <c r="N69" s="199"/>
      <c r="O69" s="200"/>
    </row>
    <row r="70" spans="1:15" ht="21.75" customHeight="1" x14ac:dyDescent="0.25">
      <c r="A70" s="68" t="s">
        <v>130</v>
      </c>
      <c r="B70" s="41">
        <v>430</v>
      </c>
      <c r="C70" s="59">
        <f>SUM(C57:C67)</f>
        <v>0</v>
      </c>
      <c r="D70" s="60">
        <f>SUM(D57:D67)</f>
        <v>0</v>
      </c>
      <c r="F70" s="154"/>
      <c r="G70" s="198" t="s">
        <v>131</v>
      </c>
      <c r="H70" s="211"/>
      <c r="I70" s="211"/>
      <c r="J70" s="211"/>
      <c r="K70" s="211"/>
      <c r="L70" s="211"/>
      <c r="M70" s="211"/>
      <c r="N70" s="199" t="s">
        <v>132</v>
      </c>
      <c r="O70" s="200"/>
    </row>
    <row r="71" spans="1:15" ht="33" customHeight="1" thickBot="1" x14ac:dyDescent="0.3">
      <c r="A71" s="76" t="s">
        <v>86</v>
      </c>
      <c r="B71" s="89">
        <v>440</v>
      </c>
      <c r="C71" s="90">
        <f>C45+C54+C70</f>
        <v>0</v>
      </c>
      <c r="D71" s="91">
        <f>D45+D54+D70</f>
        <v>0</v>
      </c>
      <c r="F71" s="154"/>
      <c r="G71" s="211"/>
      <c r="H71" s="211"/>
      <c r="I71" s="211"/>
      <c r="J71" s="211"/>
      <c r="K71" s="211"/>
      <c r="L71" s="211"/>
      <c r="M71" s="211"/>
      <c r="N71" s="199"/>
      <c r="O71" s="200"/>
    </row>
    <row r="72" spans="1:15" ht="53.25" customHeight="1" x14ac:dyDescent="0.25">
      <c r="A72" s="92"/>
      <c r="B72" s="93"/>
      <c r="C72" s="94"/>
      <c r="D72" s="94"/>
      <c r="F72" s="154"/>
      <c r="G72" s="211"/>
      <c r="H72" s="211"/>
      <c r="I72" s="211"/>
      <c r="J72" s="211"/>
      <c r="K72" s="211"/>
      <c r="L72" s="211"/>
      <c r="M72" s="211"/>
      <c r="N72" s="199"/>
      <c r="O72" s="200"/>
    </row>
    <row r="73" spans="1:15" ht="21" customHeight="1" x14ac:dyDescent="0.25">
      <c r="A73" s="212" t="s">
        <v>133</v>
      </c>
      <c r="B73" s="212"/>
      <c r="C73" s="212"/>
      <c r="D73" s="212"/>
      <c r="F73" s="154"/>
      <c r="G73" s="198" t="s">
        <v>134</v>
      </c>
      <c r="H73" s="198"/>
      <c r="I73" s="198"/>
      <c r="J73" s="198"/>
      <c r="K73" s="198"/>
      <c r="L73" s="198"/>
      <c r="M73" s="198"/>
      <c r="N73" s="199" t="s">
        <v>135</v>
      </c>
      <c r="O73" s="200"/>
    </row>
    <row r="74" spans="1:15" ht="27" customHeight="1" thickBot="1" x14ac:dyDescent="0.3">
      <c r="A74" s="191" t="s">
        <v>185</v>
      </c>
      <c r="B74" s="191"/>
      <c r="C74" s="191"/>
      <c r="D74" s="191"/>
      <c r="F74" s="154"/>
      <c r="G74" s="198"/>
      <c r="H74" s="198"/>
      <c r="I74" s="198"/>
      <c r="J74" s="198"/>
      <c r="K74" s="198"/>
      <c r="L74" s="198"/>
      <c r="M74" s="198"/>
      <c r="N74" s="199"/>
      <c r="O74" s="200"/>
    </row>
    <row r="75" spans="1:15" ht="33.75" customHeight="1" x14ac:dyDescent="0.25">
      <c r="A75" s="95" t="s">
        <v>47</v>
      </c>
      <c r="B75" s="33" t="s">
        <v>44</v>
      </c>
      <c r="C75" s="33" t="s">
        <v>136</v>
      </c>
      <c r="D75" s="34" t="s">
        <v>137</v>
      </c>
      <c r="F75" s="154"/>
      <c r="G75" s="198"/>
      <c r="H75" s="198"/>
      <c r="I75" s="198"/>
      <c r="J75" s="198"/>
      <c r="K75" s="198"/>
      <c r="L75" s="198"/>
      <c r="M75" s="198"/>
      <c r="N75" s="199"/>
      <c r="O75" s="200"/>
    </row>
    <row r="76" spans="1:15" ht="15" customHeight="1" x14ac:dyDescent="0.25">
      <c r="A76" s="96">
        <v>1</v>
      </c>
      <c r="B76" s="97">
        <v>2</v>
      </c>
      <c r="C76" s="98">
        <v>3</v>
      </c>
      <c r="D76" s="99">
        <v>4</v>
      </c>
      <c r="F76" s="154"/>
      <c r="G76" s="198"/>
      <c r="H76" s="198"/>
      <c r="I76" s="198"/>
      <c r="J76" s="198"/>
      <c r="K76" s="198"/>
      <c r="L76" s="198"/>
      <c r="M76" s="198"/>
      <c r="N76" s="199"/>
      <c r="O76" s="200"/>
    </row>
    <row r="77" spans="1:15" ht="28.5" customHeight="1" x14ac:dyDescent="0.25">
      <c r="A77" s="82" t="s">
        <v>138</v>
      </c>
      <c r="B77" s="100" t="s">
        <v>53</v>
      </c>
      <c r="C77" s="83">
        <f>C78+C79</f>
        <v>0</v>
      </c>
      <c r="D77" s="84">
        <f>D78+D79</f>
        <v>0</v>
      </c>
      <c r="F77" s="154"/>
      <c r="G77" s="198"/>
      <c r="H77" s="198"/>
      <c r="I77" s="198"/>
      <c r="J77" s="198"/>
      <c r="K77" s="198"/>
      <c r="L77" s="198"/>
      <c r="M77" s="198"/>
      <c r="N77" s="199"/>
      <c r="O77" s="200"/>
    </row>
    <row r="78" spans="1:15" ht="27" x14ac:dyDescent="0.25">
      <c r="A78" s="47" t="s">
        <v>139</v>
      </c>
      <c r="B78" s="100" t="s">
        <v>140</v>
      </c>
      <c r="C78" s="49"/>
      <c r="D78" s="101"/>
      <c r="F78" s="154"/>
      <c r="G78" s="198"/>
      <c r="H78" s="198"/>
      <c r="I78" s="198"/>
      <c r="J78" s="198"/>
      <c r="K78" s="198"/>
      <c r="L78" s="198"/>
      <c r="M78" s="198"/>
      <c r="N78" s="199"/>
      <c r="O78" s="200"/>
    </row>
    <row r="79" spans="1:15" ht="15.75" customHeight="1" x14ac:dyDescent="0.25">
      <c r="A79" s="47" t="s">
        <v>141</v>
      </c>
      <c r="B79" s="100" t="s">
        <v>142</v>
      </c>
      <c r="C79" s="49"/>
      <c r="D79" s="101"/>
      <c r="F79" s="154"/>
      <c r="G79" s="198"/>
      <c r="H79" s="198"/>
      <c r="I79" s="198"/>
      <c r="J79" s="198"/>
      <c r="K79" s="198"/>
      <c r="L79" s="198"/>
      <c r="M79" s="198"/>
      <c r="N79" s="199"/>
      <c r="O79" s="200"/>
    </row>
    <row r="80" spans="1:15" ht="27" x14ac:dyDescent="0.25">
      <c r="A80" s="47" t="s">
        <v>143</v>
      </c>
      <c r="B80" s="100" t="s">
        <v>56</v>
      </c>
      <c r="C80" s="49"/>
      <c r="D80" s="50"/>
      <c r="F80" s="154"/>
      <c r="G80" s="198"/>
      <c r="H80" s="198"/>
      <c r="I80" s="198"/>
      <c r="J80" s="198"/>
      <c r="K80" s="198"/>
      <c r="L80" s="198"/>
      <c r="M80" s="198"/>
      <c r="N80" s="199"/>
      <c r="O80" s="200"/>
    </row>
    <row r="81" spans="1:15" ht="15.75" customHeight="1" x14ac:dyDescent="0.25">
      <c r="A81" s="82" t="s">
        <v>144</v>
      </c>
      <c r="B81" s="100" t="s">
        <v>113</v>
      </c>
      <c r="C81" s="59">
        <f>C77-C80</f>
        <v>0</v>
      </c>
      <c r="D81" s="60">
        <f>D77-D80</f>
        <v>0</v>
      </c>
      <c r="F81" s="154"/>
      <c r="G81" s="198"/>
      <c r="H81" s="198"/>
      <c r="I81" s="198"/>
      <c r="J81" s="198"/>
      <c r="K81" s="198"/>
      <c r="L81" s="198"/>
      <c r="M81" s="198"/>
      <c r="N81" s="199"/>
      <c r="O81" s="200"/>
    </row>
    <row r="82" spans="1:15" ht="17.25" customHeight="1" x14ac:dyDescent="0.25">
      <c r="A82" s="47" t="s">
        <v>145</v>
      </c>
      <c r="B82" s="100" t="s">
        <v>146</v>
      </c>
      <c r="C82" s="49"/>
      <c r="D82" s="50"/>
      <c r="F82" s="154"/>
      <c r="G82" s="198"/>
      <c r="H82" s="198"/>
      <c r="I82" s="198"/>
      <c r="J82" s="198"/>
      <c r="K82" s="198"/>
      <c r="L82" s="198"/>
      <c r="M82" s="198"/>
      <c r="N82" s="199"/>
      <c r="O82" s="200"/>
    </row>
    <row r="83" spans="1:15" ht="16.5" customHeight="1" x14ac:dyDescent="0.25">
      <c r="A83" s="47" t="s">
        <v>147</v>
      </c>
      <c r="B83" s="100" t="s">
        <v>148</v>
      </c>
      <c r="C83" s="49"/>
      <c r="D83" s="50"/>
      <c r="F83" s="154"/>
      <c r="G83" s="198" t="s">
        <v>149</v>
      </c>
      <c r="H83" s="198"/>
      <c r="I83" s="198"/>
      <c r="J83" s="198"/>
      <c r="K83" s="198"/>
      <c r="L83" s="198"/>
      <c r="M83" s="198"/>
      <c r="N83" s="199" t="s">
        <v>150</v>
      </c>
      <c r="O83" s="208"/>
    </row>
    <row r="84" spans="1:15" ht="28.5" x14ac:dyDescent="0.25">
      <c r="A84" s="102" t="s">
        <v>151</v>
      </c>
      <c r="B84" s="100" t="s">
        <v>152</v>
      </c>
      <c r="C84" s="59">
        <f>C81-C82-C83</f>
        <v>0</v>
      </c>
      <c r="D84" s="60">
        <f>D81-D82-D83</f>
        <v>0</v>
      </c>
      <c r="F84" s="154"/>
      <c r="G84" s="198"/>
      <c r="H84" s="198"/>
      <c r="I84" s="198"/>
      <c r="J84" s="198"/>
      <c r="K84" s="198"/>
      <c r="L84" s="198"/>
      <c r="M84" s="198"/>
      <c r="N84" s="199"/>
      <c r="O84" s="208"/>
    </row>
    <row r="85" spans="1:15" ht="15" customHeight="1" x14ac:dyDescent="0.25">
      <c r="A85" s="55" t="s">
        <v>153</v>
      </c>
      <c r="B85" s="100" t="s">
        <v>154</v>
      </c>
      <c r="C85" s="59">
        <f>C86+C87</f>
        <v>0</v>
      </c>
      <c r="D85" s="60">
        <f>D86+D87</f>
        <v>0</v>
      </c>
      <c r="F85" s="154"/>
      <c r="G85" s="198" t="s">
        <v>155</v>
      </c>
      <c r="H85" s="198"/>
      <c r="I85" s="198"/>
      <c r="J85" s="198"/>
      <c r="K85" s="198"/>
      <c r="L85" s="198"/>
      <c r="M85" s="198"/>
      <c r="N85" s="199" t="s">
        <v>156</v>
      </c>
      <c r="O85" s="208"/>
    </row>
    <row r="86" spans="1:15" ht="15" customHeight="1" x14ac:dyDescent="0.25">
      <c r="A86" s="103"/>
      <c r="B86" s="104" t="s">
        <v>157</v>
      </c>
      <c r="C86" s="49"/>
      <c r="D86" s="50"/>
      <c r="F86" s="154"/>
      <c r="G86" s="198"/>
      <c r="H86" s="198"/>
      <c r="I86" s="198"/>
      <c r="J86" s="198"/>
      <c r="K86" s="198"/>
      <c r="L86" s="198"/>
      <c r="M86" s="198"/>
      <c r="N86" s="199"/>
      <c r="O86" s="208"/>
    </row>
    <row r="87" spans="1:15" ht="15" customHeight="1" x14ac:dyDescent="0.25">
      <c r="A87" s="67"/>
      <c r="B87" s="104" t="s">
        <v>158</v>
      </c>
      <c r="C87" s="49"/>
      <c r="D87" s="50"/>
      <c r="F87" s="154"/>
      <c r="G87" s="198"/>
      <c r="H87" s="198"/>
      <c r="I87" s="198"/>
      <c r="J87" s="198"/>
      <c r="K87" s="198"/>
      <c r="L87" s="198"/>
      <c r="M87" s="198"/>
      <c r="N87" s="199"/>
      <c r="O87" s="208"/>
    </row>
    <row r="88" spans="1:15" ht="15" customHeight="1" x14ac:dyDescent="0.25">
      <c r="A88" s="105" t="s">
        <v>159</v>
      </c>
      <c r="B88" s="104" t="s">
        <v>160</v>
      </c>
      <c r="C88" s="59">
        <f>C89+C90+C91</f>
        <v>0</v>
      </c>
      <c r="D88" s="60">
        <f>D89+D90+D91</f>
        <v>0</v>
      </c>
      <c r="F88" s="154"/>
      <c r="G88" s="198" t="s">
        <v>161</v>
      </c>
      <c r="H88" s="198"/>
      <c r="I88" s="198"/>
      <c r="J88" s="198"/>
      <c r="K88" s="198"/>
      <c r="L88" s="198"/>
      <c r="M88" s="198"/>
      <c r="N88" s="199" t="s">
        <v>162</v>
      </c>
      <c r="O88" s="208"/>
    </row>
    <row r="89" spans="1:15" ht="15" customHeight="1" x14ac:dyDescent="0.25">
      <c r="A89" s="103"/>
      <c r="B89" s="104" t="s">
        <v>163</v>
      </c>
      <c r="C89" s="49"/>
      <c r="D89" s="50"/>
      <c r="F89" s="154"/>
      <c r="G89" s="198"/>
      <c r="H89" s="198"/>
      <c r="I89" s="198"/>
      <c r="J89" s="198"/>
      <c r="K89" s="198"/>
      <c r="L89" s="198"/>
      <c r="M89" s="198"/>
      <c r="N89" s="199"/>
      <c r="O89" s="208"/>
    </row>
    <row r="90" spans="1:15" ht="15.75" customHeight="1" x14ac:dyDescent="0.25">
      <c r="A90" s="103"/>
      <c r="B90" s="104" t="s">
        <v>164</v>
      </c>
      <c r="C90" s="49"/>
      <c r="D90" s="50"/>
      <c r="F90" s="154"/>
      <c r="G90" s="198"/>
      <c r="H90" s="198"/>
      <c r="I90" s="198"/>
      <c r="J90" s="198"/>
      <c r="K90" s="198"/>
      <c r="L90" s="198"/>
      <c r="M90" s="198"/>
      <c r="N90" s="199"/>
      <c r="O90" s="208"/>
    </row>
    <row r="91" spans="1:15" ht="16.5" customHeight="1" x14ac:dyDescent="0.25">
      <c r="A91" s="103"/>
      <c r="B91" s="104" t="s">
        <v>165</v>
      </c>
      <c r="C91" s="49"/>
      <c r="D91" s="50"/>
      <c r="F91" s="154"/>
      <c r="G91" s="198"/>
      <c r="H91" s="198"/>
      <c r="I91" s="198"/>
      <c r="J91" s="198"/>
      <c r="K91" s="198"/>
      <c r="L91" s="198"/>
      <c r="M91" s="198"/>
      <c r="N91" s="199"/>
      <c r="O91" s="208"/>
    </row>
    <row r="92" spans="1:15" ht="24.75" customHeight="1" x14ac:dyDescent="0.25">
      <c r="A92" s="106" t="s">
        <v>166</v>
      </c>
      <c r="B92" s="104" t="s">
        <v>167</v>
      </c>
      <c r="C92" s="59">
        <f>C84+C85-C88</f>
        <v>0</v>
      </c>
      <c r="D92" s="60">
        <f>D84+D85-D88</f>
        <v>0</v>
      </c>
      <c r="F92" s="154"/>
      <c r="G92" s="198"/>
      <c r="H92" s="198"/>
      <c r="I92" s="198"/>
      <c r="J92" s="198"/>
      <c r="K92" s="198"/>
      <c r="L92" s="198"/>
      <c r="M92" s="198"/>
      <c r="N92" s="199"/>
      <c r="O92" s="208"/>
    </row>
    <row r="93" spans="1:15" s="35" customFormat="1" ht="26.25" customHeight="1" x14ac:dyDescent="0.25">
      <c r="A93" s="47" t="s">
        <v>168</v>
      </c>
      <c r="B93" s="41">
        <v>100</v>
      </c>
      <c r="C93" s="49"/>
      <c r="D93" s="50"/>
      <c r="F93" s="213">
        <v>4</v>
      </c>
      <c r="G93" s="198" t="s">
        <v>169</v>
      </c>
      <c r="H93" s="198"/>
      <c r="I93" s="198"/>
      <c r="J93" s="198"/>
      <c r="K93" s="198"/>
      <c r="L93" s="198"/>
      <c r="M93" s="198"/>
      <c r="N93" s="199" t="s">
        <v>146</v>
      </c>
      <c r="O93" s="214"/>
    </row>
    <row r="94" spans="1:15" ht="27" customHeight="1" x14ac:dyDescent="0.25">
      <c r="A94" s="82" t="s">
        <v>170</v>
      </c>
      <c r="B94" s="41">
        <v>110</v>
      </c>
      <c r="C94" s="59">
        <f>SUM(C95:C96)</f>
        <v>0</v>
      </c>
      <c r="D94" s="60">
        <f>SUM(D95:D96)</f>
        <v>0</v>
      </c>
      <c r="F94" s="213"/>
      <c r="G94" s="198"/>
      <c r="H94" s="198"/>
      <c r="I94" s="198"/>
      <c r="J94" s="198"/>
      <c r="K94" s="198"/>
      <c r="L94" s="198"/>
      <c r="M94" s="198"/>
      <c r="N94" s="199"/>
      <c r="O94" s="214"/>
    </row>
    <row r="95" spans="1:15" ht="27" customHeight="1" x14ac:dyDescent="0.25">
      <c r="A95" s="107"/>
      <c r="B95" s="41">
        <v>111</v>
      </c>
      <c r="C95" s="49"/>
      <c r="D95" s="50"/>
      <c r="F95" s="213"/>
      <c r="G95" s="198"/>
      <c r="H95" s="198"/>
      <c r="I95" s="198"/>
      <c r="J95" s="198"/>
      <c r="K95" s="198"/>
      <c r="L95" s="198"/>
      <c r="M95" s="198"/>
      <c r="N95" s="199"/>
      <c r="O95" s="214"/>
    </row>
    <row r="96" spans="1:15" ht="27" customHeight="1" x14ac:dyDescent="0.25">
      <c r="A96" s="103"/>
      <c r="B96" s="41">
        <v>112</v>
      </c>
      <c r="C96" s="49"/>
      <c r="D96" s="50"/>
      <c r="F96" s="213"/>
      <c r="G96" s="198"/>
      <c r="H96" s="198"/>
      <c r="I96" s="198"/>
      <c r="J96" s="198"/>
      <c r="K96" s="198"/>
      <c r="L96" s="198"/>
      <c r="M96" s="198"/>
      <c r="N96" s="199"/>
      <c r="O96" s="214"/>
    </row>
    <row r="97" spans="1:15" ht="19.5" customHeight="1" x14ac:dyDescent="0.25">
      <c r="A97" s="108"/>
      <c r="B97" s="70"/>
      <c r="C97" s="109"/>
      <c r="D97" s="110"/>
      <c r="F97" s="111">
        <v>5</v>
      </c>
      <c r="G97" s="215" t="s">
        <v>171</v>
      </c>
      <c r="H97" s="216"/>
      <c r="I97" s="216"/>
      <c r="J97" s="216"/>
      <c r="K97" s="216"/>
      <c r="L97" s="216"/>
      <c r="M97" s="217"/>
      <c r="N97" s="112" t="s">
        <v>148</v>
      </c>
      <c r="O97" s="113">
        <f>O10+O54+O93</f>
        <v>0</v>
      </c>
    </row>
    <row r="98" spans="1:15" ht="27" customHeight="1" x14ac:dyDescent="0.25">
      <c r="A98" s="82" t="s">
        <v>172</v>
      </c>
      <c r="B98" s="41">
        <v>120</v>
      </c>
      <c r="C98" s="59">
        <f>C92-C93+C94</f>
        <v>0</v>
      </c>
      <c r="D98" s="60">
        <f>D92-D93+D94</f>
        <v>0</v>
      </c>
      <c r="F98" s="111">
        <v>6</v>
      </c>
      <c r="G98" s="206" t="s">
        <v>173</v>
      </c>
      <c r="H98" s="206"/>
      <c r="I98" s="206"/>
      <c r="J98" s="206"/>
      <c r="K98" s="206"/>
      <c r="L98" s="206"/>
      <c r="M98" s="206"/>
      <c r="N98" s="112" t="s">
        <v>152</v>
      </c>
      <c r="O98" s="113">
        <f>O9+O97</f>
        <v>0</v>
      </c>
    </row>
    <row r="99" spans="1:15" ht="21.75" customHeight="1" x14ac:dyDescent="0.25">
      <c r="A99" s="47" t="s">
        <v>174</v>
      </c>
      <c r="B99" s="41">
        <v>130</v>
      </c>
      <c r="C99" s="49"/>
      <c r="D99" s="101"/>
      <c r="F99" s="111">
        <v>7</v>
      </c>
      <c r="G99" s="198" t="s">
        <v>175</v>
      </c>
      <c r="H99" s="198"/>
      <c r="I99" s="198"/>
      <c r="J99" s="198"/>
      <c r="K99" s="198"/>
      <c r="L99" s="198"/>
      <c r="M99" s="198"/>
      <c r="N99" s="112" t="s">
        <v>154</v>
      </c>
      <c r="O99" s="114">
        <v>50</v>
      </c>
    </row>
    <row r="100" spans="1:15" ht="29.25" thickBot="1" x14ac:dyDescent="0.3">
      <c r="A100" s="115" t="s">
        <v>176</v>
      </c>
      <c r="B100" s="89">
        <v>140</v>
      </c>
      <c r="C100" s="116">
        <f>C98-C99</f>
        <v>0</v>
      </c>
      <c r="D100" s="117">
        <f>D98-D99</f>
        <v>0</v>
      </c>
      <c r="F100" s="118">
        <v>8</v>
      </c>
      <c r="G100" s="218" t="s">
        <v>177</v>
      </c>
      <c r="H100" s="218"/>
      <c r="I100" s="218"/>
      <c r="J100" s="218"/>
      <c r="K100" s="218"/>
      <c r="L100" s="218"/>
      <c r="M100" s="218"/>
      <c r="N100" s="119" t="s">
        <v>160</v>
      </c>
      <c r="O100" s="120">
        <f>O98/100*O99</f>
        <v>0</v>
      </c>
    </row>
    <row r="109" spans="1:15" ht="28.5" customHeight="1" x14ac:dyDescent="0.25"/>
    <row r="111" spans="1:15" ht="16.5" customHeight="1" x14ac:dyDescent="0.25">
      <c r="B111" s="24"/>
    </row>
  </sheetData>
  <sheetProtection algorithmName="SHA-512" hashValue="UU+Ui1myJoNOctzIEzZSHXiFnGLSlqUJAqnFxY9cK9NYLd87CE0ON+2XQOv97fh8JepA1dT5yZ9LqnPWByegaw==" saltValue="CpQ0KWaQUZZ03aPjV4Z4kA==" spinCount="100000" sheet="1" objects="1" scenarios="1" selectLockedCells="1"/>
  <mergeCells count="98">
    <mergeCell ref="A1:D2"/>
    <mergeCell ref="F1:O1"/>
    <mergeCell ref="F2:O2"/>
    <mergeCell ref="A3:D4"/>
    <mergeCell ref="F3:M3"/>
    <mergeCell ref="N3:O3"/>
    <mergeCell ref="F4:M4"/>
    <mergeCell ref="N4:O5"/>
    <mergeCell ref="A5:D6"/>
    <mergeCell ref="F6:I6"/>
    <mergeCell ref="F16:F21"/>
    <mergeCell ref="G16:M21"/>
    <mergeCell ref="N16:N21"/>
    <mergeCell ref="O16:O21"/>
    <mergeCell ref="N6:O6"/>
    <mergeCell ref="G7:M7"/>
    <mergeCell ref="G8:M8"/>
    <mergeCell ref="G9:M9"/>
    <mergeCell ref="F10:F11"/>
    <mergeCell ref="G10:M11"/>
    <mergeCell ref="N10:N11"/>
    <mergeCell ref="O10:O11"/>
    <mergeCell ref="G12:M12"/>
    <mergeCell ref="F13:F15"/>
    <mergeCell ref="G13:M15"/>
    <mergeCell ref="N13:N15"/>
    <mergeCell ref="O13:O15"/>
    <mergeCell ref="F35:F36"/>
    <mergeCell ref="G35:M36"/>
    <mergeCell ref="N35:N36"/>
    <mergeCell ref="O35:O36"/>
    <mergeCell ref="F22:F26"/>
    <mergeCell ref="G22:M26"/>
    <mergeCell ref="N22:N26"/>
    <mergeCell ref="O22:O26"/>
    <mergeCell ref="F27:F31"/>
    <mergeCell ref="G27:M31"/>
    <mergeCell ref="N27:N31"/>
    <mergeCell ref="O27:O31"/>
    <mergeCell ref="F32:F34"/>
    <mergeCell ref="G32:M34"/>
    <mergeCell ref="N32:N34"/>
    <mergeCell ref="O32:O34"/>
    <mergeCell ref="A34:D34"/>
    <mergeCell ref="F37:F39"/>
    <mergeCell ref="G37:M39"/>
    <mergeCell ref="N37:N39"/>
    <mergeCell ref="O37:O39"/>
    <mergeCell ref="F40:F46"/>
    <mergeCell ref="G40:M46"/>
    <mergeCell ref="N40:N46"/>
    <mergeCell ref="O40:O46"/>
    <mergeCell ref="F47:F53"/>
    <mergeCell ref="G47:M53"/>
    <mergeCell ref="N47:N53"/>
    <mergeCell ref="O47:O53"/>
    <mergeCell ref="F54:F61"/>
    <mergeCell ref="G54:M61"/>
    <mergeCell ref="N54:N61"/>
    <mergeCell ref="O54:O61"/>
    <mergeCell ref="F62:F65"/>
    <mergeCell ref="G62:M65"/>
    <mergeCell ref="N62:N65"/>
    <mergeCell ref="O62:O65"/>
    <mergeCell ref="F66:F69"/>
    <mergeCell ref="G66:M69"/>
    <mergeCell ref="N66:N69"/>
    <mergeCell ref="O66:O69"/>
    <mergeCell ref="F70:F72"/>
    <mergeCell ref="G70:M72"/>
    <mergeCell ref="N70:N72"/>
    <mergeCell ref="O70:O72"/>
    <mergeCell ref="A73:D73"/>
    <mergeCell ref="F73:F82"/>
    <mergeCell ref="G73:M82"/>
    <mergeCell ref="N73:N82"/>
    <mergeCell ref="O73:O82"/>
    <mergeCell ref="A74:D74"/>
    <mergeCell ref="F83:F84"/>
    <mergeCell ref="G83:M84"/>
    <mergeCell ref="N83:N84"/>
    <mergeCell ref="O83:O84"/>
    <mergeCell ref="F85:F87"/>
    <mergeCell ref="G85:M87"/>
    <mergeCell ref="N85:N87"/>
    <mergeCell ref="O85:O87"/>
    <mergeCell ref="N88:N92"/>
    <mergeCell ref="O88:O92"/>
    <mergeCell ref="F93:F96"/>
    <mergeCell ref="G93:M96"/>
    <mergeCell ref="N93:N96"/>
    <mergeCell ref="O93:O96"/>
    <mergeCell ref="G97:M97"/>
    <mergeCell ref="G98:M98"/>
    <mergeCell ref="G99:M99"/>
    <mergeCell ref="G100:M100"/>
    <mergeCell ref="F88:F92"/>
    <mergeCell ref="G88:M92"/>
  </mergeCells>
  <pageMargins left="0.5" right="0.36458333333333331" top="0.75" bottom="0.62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zoomScaleNormal="100" workbookViewId="0">
      <selection sqref="A1:D2"/>
    </sheetView>
  </sheetViews>
  <sheetFormatPr defaultRowHeight="13.5" x14ac:dyDescent="0.25"/>
  <cols>
    <col min="1" max="1" width="50.28515625" style="24" customWidth="1"/>
    <col min="2" max="2" width="5.28515625" style="121" customWidth="1"/>
    <col min="3" max="3" width="18.5703125" style="24" customWidth="1"/>
    <col min="4" max="4" width="20.42578125" style="24" customWidth="1"/>
    <col min="5" max="5" width="1.42578125" style="24" customWidth="1"/>
    <col min="6" max="6" width="5.85546875" style="24" customWidth="1"/>
    <col min="7" max="7" width="10.140625" style="122" customWidth="1"/>
    <col min="8" max="8" width="10.28515625" style="122" customWidth="1"/>
    <col min="9" max="9" width="10" style="122" customWidth="1"/>
    <col min="10" max="10" width="9.85546875" style="122" customWidth="1"/>
    <col min="11" max="12" width="9.7109375" style="122" customWidth="1"/>
    <col min="13" max="13" width="10.85546875" style="122"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34" t="s">
        <v>34</v>
      </c>
      <c r="B1" s="134"/>
      <c r="C1" s="134"/>
      <c r="D1" s="134"/>
      <c r="F1" s="175" t="s">
        <v>35</v>
      </c>
      <c r="G1" s="175"/>
      <c r="H1" s="175"/>
      <c r="I1" s="175"/>
      <c r="J1" s="175"/>
      <c r="K1" s="175"/>
      <c r="L1" s="175"/>
      <c r="M1" s="175"/>
      <c r="N1" s="175"/>
      <c r="O1" s="175"/>
    </row>
    <row r="2" spans="1:15" s="25" customFormat="1" ht="30" customHeight="1" thickBot="1" x14ac:dyDescent="0.3">
      <c r="A2" s="174"/>
      <c r="B2" s="174"/>
      <c r="C2" s="174"/>
      <c r="D2" s="174"/>
      <c r="F2" s="176" t="s">
        <v>36</v>
      </c>
      <c r="G2" s="177"/>
      <c r="H2" s="177"/>
      <c r="I2" s="177"/>
      <c r="J2" s="177"/>
      <c r="K2" s="177"/>
      <c r="L2" s="177"/>
      <c r="M2" s="177"/>
      <c r="N2" s="177"/>
      <c r="O2" s="177"/>
    </row>
    <row r="3" spans="1:15" s="27" customFormat="1" ht="24" customHeight="1" x14ac:dyDescent="0.25">
      <c r="A3" s="178" t="s">
        <v>37</v>
      </c>
      <c r="B3" s="179"/>
      <c r="C3" s="179"/>
      <c r="D3" s="180"/>
      <c r="E3" s="26"/>
      <c r="F3" s="181" t="s">
        <v>38</v>
      </c>
      <c r="G3" s="182"/>
      <c r="H3" s="182"/>
      <c r="I3" s="182"/>
      <c r="J3" s="182"/>
      <c r="K3" s="182"/>
      <c r="L3" s="182"/>
      <c r="M3" s="182"/>
      <c r="N3" s="183" t="s">
        <v>39</v>
      </c>
      <c r="O3" s="184"/>
    </row>
    <row r="4" spans="1:15" s="27" customFormat="1" ht="23.25" customHeight="1" x14ac:dyDescent="0.25">
      <c r="A4" s="178"/>
      <c r="B4" s="179"/>
      <c r="C4" s="179"/>
      <c r="D4" s="180"/>
      <c r="E4" s="26"/>
      <c r="F4" s="185" t="s">
        <v>40</v>
      </c>
      <c r="G4" s="186"/>
      <c r="H4" s="186"/>
      <c r="I4" s="186"/>
      <c r="J4" s="186"/>
      <c r="K4" s="186"/>
      <c r="L4" s="186"/>
      <c r="M4" s="186"/>
      <c r="N4" s="187" t="s">
        <v>41</v>
      </c>
      <c r="O4" s="188"/>
    </row>
    <row r="5" spans="1:15" s="27" customFormat="1" ht="21" customHeight="1" x14ac:dyDescent="0.25">
      <c r="A5" s="190" t="s">
        <v>185</v>
      </c>
      <c r="B5" s="191"/>
      <c r="C5" s="191"/>
      <c r="D5" s="192"/>
      <c r="E5" s="26"/>
      <c r="F5" s="28"/>
      <c r="G5" s="29"/>
      <c r="H5" s="29"/>
      <c r="I5" s="29"/>
      <c r="J5" s="29"/>
      <c r="K5" s="29"/>
      <c r="L5" s="29"/>
      <c r="M5" s="29"/>
      <c r="N5" s="189"/>
      <c r="O5" s="188"/>
    </row>
    <row r="6" spans="1:15" s="27" customFormat="1" ht="22.5" customHeight="1" thickBot="1" x14ac:dyDescent="0.3">
      <c r="A6" s="193"/>
      <c r="B6" s="194"/>
      <c r="C6" s="194"/>
      <c r="D6" s="195"/>
      <c r="E6" s="26"/>
      <c r="F6" s="196" t="s">
        <v>42</v>
      </c>
      <c r="G6" s="197"/>
      <c r="H6" s="197"/>
      <c r="I6" s="197"/>
      <c r="J6" s="30">
        <v>2</v>
      </c>
      <c r="K6" s="30">
        <v>0</v>
      </c>
      <c r="L6" s="30">
        <v>2</v>
      </c>
      <c r="M6" s="31" t="s">
        <v>186</v>
      </c>
      <c r="N6" s="201" t="s">
        <v>188</v>
      </c>
      <c r="O6" s="202"/>
    </row>
    <row r="7" spans="1:15" s="39" customFormat="1" ht="45.75" customHeight="1" x14ac:dyDescent="0.25">
      <c r="A7" s="32" t="s">
        <v>43</v>
      </c>
      <c r="B7" s="33" t="s">
        <v>44</v>
      </c>
      <c r="C7" s="33" t="s">
        <v>45</v>
      </c>
      <c r="D7" s="34" t="s">
        <v>46</v>
      </c>
      <c r="E7" s="35"/>
      <c r="F7" s="36" t="s">
        <v>6</v>
      </c>
      <c r="G7" s="203" t="s">
        <v>47</v>
      </c>
      <c r="H7" s="203"/>
      <c r="I7" s="203"/>
      <c r="J7" s="203"/>
      <c r="K7" s="203"/>
      <c r="L7" s="203"/>
      <c r="M7" s="203"/>
      <c r="N7" s="37" t="s">
        <v>48</v>
      </c>
      <c r="O7" s="38" t="s">
        <v>49</v>
      </c>
    </row>
    <row r="8" spans="1:15" ht="19.5" customHeight="1" x14ac:dyDescent="0.25">
      <c r="A8" s="40" t="s">
        <v>50</v>
      </c>
      <c r="B8" s="41"/>
      <c r="C8" s="42"/>
      <c r="D8" s="43"/>
      <c r="F8" s="44">
        <v>1</v>
      </c>
      <c r="G8" s="204">
        <v>2</v>
      </c>
      <c r="H8" s="204"/>
      <c r="I8" s="204"/>
      <c r="J8" s="204"/>
      <c r="K8" s="204"/>
      <c r="L8" s="204"/>
      <c r="M8" s="204"/>
      <c r="N8" s="45">
        <v>3</v>
      </c>
      <c r="O8" s="46">
        <v>4</v>
      </c>
    </row>
    <row r="9" spans="1:15" ht="32.25" customHeight="1" x14ac:dyDescent="0.25">
      <c r="A9" s="47" t="s">
        <v>51</v>
      </c>
      <c r="B9" s="48">
        <v>10</v>
      </c>
      <c r="C9" s="49"/>
      <c r="D9" s="50"/>
      <c r="F9" s="88">
        <v>1</v>
      </c>
      <c r="G9" s="198" t="s">
        <v>52</v>
      </c>
      <c r="H9" s="198"/>
      <c r="I9" s="198"/>
      <c r="J9" s="198"/>
      <c r="K9" s="198"/>
      <c r="L9" s="198"/>
      <c r="M9" s="198"/>
      <c r="N9" s="52" t="s">
        <v>53</v>
      </c>
      <c r="O9" s="53">
        <f>D100</f>
        <v>0</v>
      </c>
    </row>
    <row r="10" spans="1:15" ht="33.75" customHeight="1" x14ac:dyDescent="0.25">
      <c r="A10" s="47" t="s">
        <v>54</v>
      </c>
      <c r="B10" s="54">
        <v>20</v>
      </c>
      <c r="C10" s="49"/>
      <c r="D10" s="50"/>
      <c r="F10" s="154">
        <v>2</v>
      </c>
      <c r="G10" s="198" t="s">
        <v>55</v>
      </c>
      <c r="H10" s="198"/>
      <c r="I10" s="198"/>
      <c r="J10" s="198"/>
      <c r="K10" s="198"/>
      <c r="L10" s="198"/>
      <c r="M10" s="198"/>
      <c r="N10" s="199" t="s">
        <v>56</v>
      </c>
      <c r="O10" s="205">
        <f>SUM(O12:O53)</f>
        <v>0</v>
      </c>
    </row>
    <row r="11" spans="1:15" ht="32.25" customHeight="1" x14ac:dyDescent="0.25">
      <c r="A11" s="55" t="s">
        <v>57</v>
      </c>
      <c r="B11" s="54">
        <v>30</v>
      </c>
      <c r="C11" s="56"/>
      <c r="D11" s="57"/>
      <c r="F11" s="154"/>
      <c r="G11" s="198"/>
      <c r="H11" s="198"/>
      <c r="I11" s="198"/>
      <c r="J11" s="198"/>
      <c r="K11" s="198"/>
      <c r="L11" s="198"/>
      <c r="M11" s="198"/>
      <c r="N11" s="199"/>
      <c r="O11" s="205"/>
    </row>
    <row r="12" spans="1:15" ht="18.75" customHeight="1" x14ac:dyDescent="0.25">
      <c r="A12" s="58" t="s">
        <v>58</v>
      </c>
      <c r="B12" s="54">
        <v>40</v>
      </c>
      <c r="C12" s="59">
        <f>SUM(C13:C14)</f>
        <v>0</v>
      </c>
      <c r="D12" s="60">
        <f>SUM(D13:D14)</f>
        <v>0</v>
      </c>
      <c r="F12" s="61"/>
      <c r="G12" s="206" t="s">
        <v>59</v>
      </c>
      <c r="H12" s="206"/>
      <c r="I12" s="206"/>
      <c r="J12" s="206"/>
      <c r="K12" s="206"/>
      <c r="L12" s="206"/>
      <c r="M12" s="206"/>
      <c r="N12" s="62"/>
      <c r="O12" s="63"/>
    </row>
    <row r="13" spans="1:15" ht="17.25" customHeight="1" x14ac:dyDescent="0.25">
      <c r="A13" s="64" t="s">
        <v>60</v>
      </c>
      <c r="B13" s="54">
        <v>41</v>
      </c>
      <c r="C13" s="65"/>
      <c r="D13" s="66"/>
      <c r="F13" s="154"/>
      <c r="G13" s="198" t="s">
        <v>61</v>
      </c>
      <c r="H13" s="198"/>
      <c r="I13" s="198"/>
      <c r="J13" s="198"/>
      <c r="K13" s="198"/>
      <c r="L13" s="198"/>
      <c r="M13" s="198"/>
      <c r="N13" s="199" t="s">
        <v>62</v>
      </c>
      <c r="O13" s="200"/>
    </row>
    <row r="14" spans="1:15" ht="15.75" customHeight="1" x14ac:dyDescent="0.25">
      <c r="A14" s="67"/>
      <c r="B14" s="54">
        <v>42</v>
      </c>
      <c r="C14" s="65"/>
      <c r="D14" s="66"/>
      <c r="F14" s="154"/>
      <c r="G14" s="198"/>
      <c r="H14" s="198"/>
      <c r="I14" s="198"/>
      <c r="J14" s="198"/>
      <c r="K14" s="198"/>
      <c r="L14" s="198"/>
      <c r="M14" s="198"/>
      <c r="N14" s="199"/>
      <c r="O14" s="200"/>
    </row>
    <row r="15" spans="1:15" ht="19.5" customHeight="1" x14ac:dyDescent="0.25">
      <c r="A15" s="68" t="s">
        <v>63</v>
      </c>
      <c r="B15" s="54">
        <v>50</v>
      </c>
      <c r="C15" s="59">
        <f>SUM(C9:C12)</f>
        <v>0</v>
      </c>
      <c r="D15" s="60">
        <f>SUM(D9:D12)</f>
        <v>0</v>
      </c>
      <c r="F15" s="154"/>
      <c r="G15" s="198"/>
      <c r="H15" s="198"/>
      <c r="I15" s="198"/>
      <c r="J15" s="198"/>
      <c r="K15" s="198"/>
      <c r="L15" s="198"/>
      <c r="M15" s="198"/>
      <c r="N15" s="199"/>
      <c r="O15" s="200"/>
    </row>
    <row r="16" spans="1:15" ht="15.75" customHeight="1" x14ac:dyDescent="0.25">
      <c r="A16" s="69"/>
      <c r="B16" s="70"/>
      <c r="C16" s="71"/>
      <c r="D16" s="72"/>
      <c r="F16" s="154"/>
      <c r="G16" s="198" t="s">
        <v>64</v>
      </c>
      <c r="H16" s="198"/>
      <c r="I16" s="198"/>
      <c r="J16" s="198"/>
      <c r="K16" s="198"/>
      <c r="L16" s="198"/>
      <c r="M16" s="198"/>
      <c r="N16" s="199" t="s">
        <v>65</v>
      </c>
      <c r="O16" s="200"/>
    </row>
    <row r="17" spans="1:15" ht="19.5" customHeight="1" x14ac:dyDescent="0.25">
      <c r="A17" s="40" t="s">
        <v>66</v>
      </c>
      <c r="B17" s="41"/>
      <c r="C17" s="73"/>
      <c r="D17" s="74"/>
      <c r="F17" s="154"/>
      <c r="G17" s="198"/>
      <c r="H17" s="198"/>
      <c r="I17" s="198"/>
      <c r="J17" s="198"/>
      <c r="K17" s="198"/>
      <c r="L17" s="198"/>
      <c r="M17" s="198"/>
      <c r="N17" s="199"/>
      <c r="O17" s="200"/>
    </row>
    <row r="18" spans="1:15" ht="17.25" customHeight="1" x14ac:dyDescent="0.25">
      <c r="A18" s="55" t="s">
        <v>67</v>
      </c>
      <c r="B18" s="54">
        <v>60</v>
      </c>
      <c r="C18" s="49"/>
      <c r="D18" s="50"/>
      <c r="F18" s="154"/>
      <c r="G18" s="198"/>
      <c r="H18" s="198"/>
      <c r="I18" s="198"/>
      <c r="J18" s="198"/>
      <c r="K18" s="198"/>
      <c r="L18" s="198"/>
      <c r="M18" s="198"/>
      <c r="N18" s="199"/>
      <c r="O18" s="200"/>
    </row>
    <row r="19" spans="1:15" ht="17.25" customHeight="1" x14ac:dyDescent="0.25">
      <c r="A19" s="75" t="s">
        <v>68</v>
      </c>
      <c r="B19" s="54">
        <v>70</v>
      </c>
      <c r="C19" s="49"/>
      <c r="D19" s="50"/>
      <c r="F19" s="154"/>
      <c r="G19" s="198"/>
      <c r="H19" s="198"/>
      <c r="I19" s="198"/>
      <c r="J19" s="198"/>
      <c r="K19" s="198"/>
      <c r="L19" s="198"/>
      <c r="M19" s="198"/>
      <c r="N19" s="199"/>
      <c r="O19" s="200"/>
    </row>
    <row r="20" spans="1:15" ht="15" customHeight="1" x14ac:dyDescent="0.25">
      <c r="A20" s="47" t="s">
        <v>69</v>
      </c>
      <c r="B20" s="54">
        <v>80</v>
      </c>
      <c r="C20" s="49"/>
      <c r="D20" s="50"/>
      <c r="F20" s="154"/>
      <c r="G20" s="198"/>
      <c r="H20" s="198"/>
      <c r="I20" s="198"/>
      <c r="J20" s="198"/>
      <c r="K20" s="198"/>
      <c r="L20" s="198"/>
      <c r="M20" s="198"/>
      <c r="N20" s="199"/>
      <c r="O20" s="200"/>
    </row>
    <row r="21" spans="1:15" ht="15" customHeight="1" x14ac:dyDescent="0.25">
      <c r="A21" s="47" t="s">
        <v>70</v>
      </c>
      <c r="B21" s="54">
        <v>90</v>
      </c>
      <c r="C21" s="49"/>
      <c r="D21" s="50"/>
      <c r="F21" s="154"/>
      <c r="G21" s="198"/>
      <c r="H21" s="198"/>
      <c r="I21" s="198"/>
      <c r="J21" s="198"/>
      <c r="K21" s="198"/>
      <c r="L21" s="198"/>
      <c r="M21" s="198"/>
      <c r="N21" s="199"/>
      <c r="O21" s="200"/>
    </row>
    <row r="22" spans="1:15" ht="15" customHeight="1" x14ac:dyDescent="0.25">
      <c r="A22" s="47" t="s">
        <v>71</v>
      </c>
      <c r="B22" s="54">
        <v>100</v>
      </c>
      <c r="C22" s="49"/>
      <c r="D22" s="50"/>
      <c r="F22" s="154"/>
      <c r="G22" s="198" t="s">
        <v>72</v>
      </c>
      <c r="H22" s="198"/>
      <c r="I22" s="198"/>
      <c r="J22" s="198"/>
      <c r="K22" s="198"/>
      <c r="L22" s="198"/>
      <c r="M22" s="198"/>
      <c r="N22" s="199" t="s">
        <v>73</v>
      </c>
      <c r="O22" s="200"/>
    </row>
    <row r="23" spans="1:15" ht="15.75" customHeight="1" x14ac:dyDescent="0.25">
      <c r="A23" s="47" t="s">
        <v>74</v>
      </c>
      <c r="B23" s="54">
        <v>110</v>
      </c>
      <c r="C23" s="49"/>
      <c r="D23" s="50"/>
      <c r="F23" s="154"/>
      <c r="G23" s="198"/>
      <c r="H23" s="198"/>
      <c r="I23" s="198"/>
      <c r="J23" s="198"/>
      <c r="K23" s="198"/>
      <c r="L23" s="198"/>
      <c r="M23" s="198"/>
      <c r="N23" s="199"/>
      <c r="O23" s="200"/>
    </row>
    <row r="24" spans="1:15" ht="15.75" customHeight="1" x14ac:dyDescent="0.25">
      <c r="A24" s="47" t="s">
        <v>75</v>
      </c>
      <c r="B24" s="54">
        <v>120</v>
      </c>
      <c r="C24" s="49"/>
      <c r="D24" s="50"/>
      <c r="F24" s="154"/>
      <c r="G24" s="198"/>
      <c r="H24" s="198"/>
      <c r="I24" s="198"/>
      <c r="J24" s="198"/>
      <c r="K24" s="198"/>
      <c r="L24" s="198"/>
      <c r="M24" s="198"/>
      <c r="N24" s="199"/>
      <c r="O24" s="200"/>
    </row>
    <row r="25" spans="1:15" ht="16.5" customHeight="1" x14ac:dyDescent="0.25">
      <c r="A25" s="47" t="s">
        <v>76</v>
      </c>
      <c r="B25" s="54">
        <v>130</v>
      </c>
      <c r="C25" s="49"/>
      <c r="D25" s="50"/>
      <c r="F25" s="154"/>
      <c r="G25" s="198"/>
      <c r="H25" s="198"/>
      <c r="I25" s="198"/>
      <c r="J25" s="198"/>
      <c r="K25" s="198"/>
      <c r="L25" s="198"/>
      <c r="M25" s="198"/>
      <c r="N25" s="199"/>
      <c r="O25" s="200"/>
    </row>
    <row r="26" spans="1:15" ht="15.75" customHeight="1" x14ac:dyDescent="0.25">
      <c r="A26" s="47" t="s">
        <v>77</v>
      </c>
      <c r="B26" s="54">
        <v>140</v>
      </c>
      <c r="C26" s="49"/>
      <c r="D26" s="50"/>
      <c r="F26" s="154"/>
      <c r="G26" s="198"/>
      <c r="H26" s="198"/>
      <c r="I26" s="198"/>
      <c r="J26" s="198"/>
      <c r="K26" s="198"/>
      <c r="L26" s="198"/>
      <c r="M26" s="198"/>
      <c r="N26" s="199"/>
      <c r="O26" s="200"/>
    </row>
    <row r="27" spans="1:15" ht="15.75" customHeight="1" x14ac:dyDescent="0.25">
      <c r="A27" s="47" t="s">
        <v>78</v>
      </c>
      <c r="B27" s="54">
        <v>150</v>
      </c>
      <c r="C27" s="49"/>
      <c r="D27" s="50"/>
      <c r="F27" s="154"/>
      <c r="G27" s="198" t="s">
        <v>79</v>
      </c>
      <c r="H27" s="198"/>
      <c r="I27" s="198"/>
      <c r="J27" s="198"/>
      <c r="K27" s="198"/>
      <c r="L27" s="198"/>
      <c r="M27" s="198"/>
      <c r="N27" s="199" t="s">
        <v>80</v>
      </c>
      <c r="O27" s="200"/>
    </row>
    <row r="28" spans="1:15" ht="15.75" customHeight="1" x14ac:dyDescent="0.25">
      <c r="A28" s="47" t="s">
        <v>81</v>
      </c>
      <c r="B28" s="54">
        <v>160</v>
      </c>
      <c r="C28" s="49"/>
      <c r="D28" s="50"/>
      <c r="F28" s="154"/>
      <c r="G28" s="198"/>
      <c r="H28" s="198"/>
      <c r="I28" s="198"/>
      <c r="J28" s="198"/>
      <c r="K28" s="198"/>
      <c r="L28" s="198"/>
      <c r="M28" s="198"/>
      <c r="N28" s="199"/>
      <c r="O28" s="200"/>
    </row>
    <row r="29" spans="1:15" ht="15.75" customHeight="1" x14ac:dyDescent="0.25">
      <c r="A29" s="58" t="s">
        <v>82</v>
      </c>
      <c r="B29" s="54">
        <v>170</v>
      </c>
      <c r="C29" s="59">
        <f>SUM(C30:C31)</f>
        <v>0</v>
      </c>
      <c r="D29" s="60">
        <f>SUM(D30:D31)</f>
        <v>0</v>
      </c>
      <c r="F29" s="154"/>
      <c r="G29" s="198"/>
      <c r="H29" s="198"/>
      <c r="I29" s="198"/>
      <c r="J29" s="198"/>
      <c r="K29" s="198"/>
      <c r="L29" s="198"/>
      <c r="M29" s="198"/>
      <c r="N29" s="199"/>
      <c r="O29" s="200"/>
    </row>
    <row r="30" spans="1:15" ht="15.75" customHeight="1" x14ac:dyDescent="0.25">
      <c r="A30" s="67"/>
      <c r="B30" s="54">
        <v>171</v>
      </c>
      <c r="C30" s="49"/>
      <c r="D30" s="50"/>
      <c r="F30" s="154"/>
      <c r="G30" s="198"/>
      <c r="H30" s="198"/>
      <c r="I30" s="198"/>
      <c r="J30" s="198"/>
      <c r="K30" s="198"/>
      <c r="L30" s="198"/>
      <c r="M30" s="198"/>
      <c r="N30" s="199"/>
      <c r="O30" s="200"/>
    </row>
    <row r="31" spans="1:15" ht="15.75" customHeight="1" x14ac:dyDescent="0.25">
      <c r="A31" s="67"/>
      <c r="B31" s="54">
        <v>172</v>
      </c>
      <c r="C31" s="49"/>
      <c r="D31" s="50"/>
      <c r="F31" s="154"/>
      <c r="G31" s="198"/>
      <c r="H31" s="198"/>
      <c r="I31" s="198"/>
      <c r="J31" s="198"/>
      <c r="K31" s="198"/>
      <c r="L31" s="198"/>
      <c r="M31" s="198"/>
      <c r="N31" s="199"/>
      <c r="O31" s="200"/>
    </row>
    <row r="32" spans="1:15" ht="21.75" customHeight="1" x14ac:dyDescent="0.25">
      <c r="A32" s="68" t="s">
        <v>83</v>
      </c>
      <c r="B32" s="54">
        <v>180</v>
      </c>
      <c r="C32" s="59">
        <f>SUM(C18:C29)</f>
        <v>0</v>
      </c>
      <c r="D32" s="60">
        <f>SUM(D18:D29)</f>
        <v>0</v>
      </c>
      <c r="F32" s="154"/>
      <c r="G32" s="198" t="s">
        <v>84</v>
      </c>
      <c r="H32" s="198"/>
      <c r="I32" s="198"/>
      <c r="J32" s="198"/>
      <c r="K32" s="198"/>
      <c r="L32" s="198"/>
      <c r="M32" s="198"/>
      <c r="N32" s="199" t="s">
        <v>85</v>
      </c>
      <c r="O32" s="200"/>
    </row>
    <row r="33" spans="1:15" ht="36.75" customHeight="1" thickBot="1" x14ac:dyDescent="0.3">
      <c r="A33" s="76" t="s">
        <v>86</v>
      </c>
      <c r="B33" s="77">
        <v>190</v>
      </c>
      <c r="C33" s="78">
        <f>C15+C32</f>
        <v>0</v>
      </c>
      <c r="D33" s="79">
        <f>D15+D32</f>
        <v>0</v>
      </c>
      <c r="F33" s="154"/>
      <c r="G33" s="198"/>
      <c r="H33" s="198"/>
      <c r="I33" s="198"/>
      <c r="J33" s="198"/>
      <c r="K33" s="198"/>
      <c r="L33" s="198"/>
      <c r="M33" s="198"/>
      <c r="N33" s="199"/>
      <c r="O33" s="200"/>
    </row>
    <row r="34" spans="1:15" ht="25.5" customHeight="1" thickBot="1" x14ac:dyDescent="0.3">
      <c r="A34" s="207"/>
      <c r="B34" s="207"/>
      <c r="C34" s="207"/>
      <c r="D34" s="207"/>
      <c r="F34" s="154"/>
      <c r="G34" s="198"/>
      <c r="H34" s="198"/>
      <c r="I34" s="198"/>
      <c r="J34" s="198"/>
      <c r="K34" s="198"/>
      <c r="L34" s="198"/>
      <c r="M34" s="198"/>
      <c r="N34" s="199"/>
      <c r="O34" s="200"/>
    </row>
    <row r="35" spans="1:15" ht="43.5" customHeight="1" x14ac:dyDescent="0.25">
      <c r="A35" s="32" t="s">
        <v>87</v>
      </c>
      <c r="B35" s="33" t="s">
        <v>44</v>
      </c>
      <c r="C35" s="33" t="s">
        <v>45</v>
      </c>
      <c r="D35" s="34" t="s">
        <v>46</v>
      </c>
      <c r="F35" s="154" t="s">
        <v>88</v>
      </c>
      <c r="G35" s="198" t="s">
        <v>89</v>
      </c>
      <c r="H35" s="198"/>
      <c r="I35" s="198"/>
      <c r="J35" s="198"/>
      <c r="K35" s="198"/>
      <c r="L35" s="198"/>
      <c r="M35" s="198"/>
      <c r="N35" s="199" t="s">
        <v>90</v>
      </c>
      <c r="O35" s="200"/>
    </row>
    <row r="36" spans="1:15" ht="19.5" customHeight="1" x14ac:dyDescent="0.25">
      <c r="A36" s="40" t="s">
        <v>91</v>
      </c>
      <c r="B36" s="41"/>
      <c r="C36" s="42"/>
      <c r="D36" s="43"/>
      <c r="F36" s="154"/>
      <c r="G36" s="198"/>
      <c r="H36" s="198"/>
      <c r="I36" s="198"/>
      <c r="J36" s="198"/>
      <c r="K36" s="198"/>
      <c r="L36" s="198"/>
      <c r="M36" s="198"/>
      <c r="N36" s="199"/>
      <c r="O36" s="200"/>
    </row>
    <row r="37" spans="1:15" ht="27" customHeight="1" x14ac:dyDescent="0.25">
      <c r="A37" s="47" t="s">
        <v>92</v>
      </c>
      <c r="B37" s="54">
        <v>200</v>
      </c>
      <c r="C37" s="49"/>
      <c r="D37" s="80"/>
      <c r="F37" s="154"/>
      <c r="G37" s="198" t="s">
        <v>93</v>
      </c>
      <c r="H37" s="198"/>
      <c r="I37" s="198"/>
      <c r="J37" s="198"/>
      <c r="K37" s="198"/>
      <c r="L37" s="198"/>
      <c r="M37" s="198"/>
      <c r="N37" s="199" t="s">
        <v>94</v>
      </c>
      <c r="O37" s="200"/>
    </row>
    <row r="38" spans="1:15" s="39" customFormat="1" ht="15.75" customHeight="1" x14ac:dyDescent="0.25">
      <c r="A38" s="47" t="s">
        <v>95</v>
      </c>
      <c r="B38" s="54">
        <v>210</v>
      </c>
      <c r="C38" s="49"/>
      <c r="D38" s="50"/>
      <c r="E38" s="35"/>
      <c r="F38" s="154"/>
      <c r="G38" s="198"/>
      <c r="H38" s="198"/>
      <c r="I38" s="198"/>
      <c r="J38" s="198"/>
      <c r="K38" s="198"/>
      <c r="L38" s="198"/>
      <c r="M38" s="198"/>
      <c r="N38" s="199"/>
      <c r="O38" s="200"/>
    </row>
    <row r="39" spans="1:15" ht="15" customHeight="1" x14ac:dyDescent="0.25">
      <c r="A39" s="47" t="s">
        <v>96</v>
      </c>
      <c r="B39" s="54">
        <v>220</v>
      </c>
      <c r="C39" s="49"/>
      <c r="D39" s="50"/>
      <c r="F39" s="154"/>
      <c r="G39" s="198"/>
      <c r="H39" s="198"/>
      <c r="I39" s="198"/>
      <c r="J39" s="198"/>
      <c r="K39" s="198"/>
      <c r="L39" s="198"/>
      <c r="M39" s="198"/>
      <c r="N39" s="199"/>
      <c r="O39" s="200"/>
    </row>
    <row r="40" spans="1:15" ht="16.5" customHeight="1" x14ac:dyDescent="0.25">
      <c r="A40" s="55" t="s">
        <v>97</v>
      </c>
      <c r="B40" s="54">
        <v>230</v>
      </c>
      <c r="C40" s="49"/>
      <c r="D40" s="81"/>
      <c r="F40" s="154"/>
      <c r="G40" s="198" t="s">
        <v>98</v>
      </c>
      <c r="H40" s="198"/>
      <c r="I40" s="198"/>
      <c r="J40" s="198"/>
      <c r="K40" s="198"/>
      <c r="L40" s="198"/>
      <c r="M40" s="198"/>
      <c r="N40" s="199" t="s">
        <v>99</v>
      </c>
      <c r="O40" s="200"/>
    </row>
    <row r="41" spans="1:15" ht="15" customHeight="1" x14ac:dyDescent="0.25">
      <c r="A41" s="47" t="s">
        <v>100</v>
      </c>
      <c r="B41" s="54">
        <v>240</v>
      </c>
      <c r="C41" s="49"/>
      <c r="D41" s="50"/>
      <c r="F41" s="154"/>
      <c r="G41" s="198"/>
      <c r="H41" s="198"/>
      <c r="I41" s="198"/>
      <c r="J41" s="198"/>
      <c r="K41" s="198"/>
      <c r="L41" s="198"/>
      <c r="M41" s="198"/>
      <c r="N41" s="199"/>
      <c r="O41" s="200"/>
    </row>
    <row r="42" spans="1:15" ht="15.75" customHeight="1" x14ac:dyDescent="0.25">
      <c r="A42" s="82" t="s">
        <v>101</v>
      </c>
      <c r="B42" s="54">
        <v>250</v>
      </c>
      <c r="C42" s="83">
        <f>C43+C44</f>
        <v>0</v>
      </c>
      <c r="D42" s="84">
        <f>D43+D44</f>
        <v>0</v>
      </c>
      <c r="F42" s="154"/>
      <c r="G42" s="198"/>
      <c r="H42" s="198"/>
      <c r="I42" s="198"/>
      <c r="J42" s="198"/>
      <c r="K42" s="198"/>
      <c r="L42" s="198"/>
      <c r="M42" s="198"/>
      <c r="N42" s="199"/>
      <c r="O42" s="200"/>
    </row>
    <row r="43" spans="1:15" ht="13.5" customHeight="1" x14ac:dyDescent="0.25">
      <c r="A43" s="67"/>
      <c r="B43" s="54">
        <v>251</v>
      </c>
      <c r="C43" s="49"/>
      <c r="D43" s="50"/>
      <c r="F43" s="154"/>
      <c r="G43" s="198"/>
      <c r="H43" s="198"/>
      <c r="I43" s="198"/>
      <c r="J43" s="198"/>
      <c r="K43" s="198"/>
      <c r="L43" s="198"/>
      <c r="M43" s="198"/>
      <c r="N43" s="199"/>
      <c r="O43" s="200"/>
    </row>
    <row r="44" spans="1:15" ht="13.5" customHeight="1" x14ac:dyDescent="0.25">
      <c r="A44" s="67"/>
      <c r="B44" s="54">
        <v>252</v>
      </c>
      <c r="C44" s="49"/>
      <c r="D44" s="85"/>
      <c r="F44" s="154"/>
      <c r="G44" s="198"/>
      <c r="H44" s="198"/>
      <c r="I44" s="198"/>
      <c r="J44" s="198"/>
      <c r="K44" s="198"/>
      <c r="L44" s="198"/>
      <c r="M44" s="198"/>
      <c r="N44" s="199"/>
      <c r="O44" s="200"/>
    </row>
    <row r="45" spans="1:15" ht="16.5" customHeight="1" x14ac:dyDescent="0.25">
      <c r="A45" s="68" t="s">
        <v>102</v>
      </c>
      <c r="B45" s="54">
        <v>260</v>
      </c>
      <c r="C45" s="59">
        <f>SUM(C37:C42)</f>
        <v>0</v>
      </c>
      <c r="D45" s="60">
        <f>SUM(D37:D42)</f>
        <v>0</v>
      </c>
      <c r="F45" s="154"/>
      <c r="G45" s="198"/>
      <c r="H45" s="198"/>
      <c r="I45" s="198"/>
      <c r="J45" s="198"/>
      <c r="K45" s="198"/>
      <c r="L45" s="198"/>
      <c r="M45" s="198"/>
      <c r="N45" s="199"/>
      <c r="O45" s="200"/>
    </row>
    <row r="46" spans="1:15" ht="15" customHeight="1" x14ac:dyDescent="0.25">
      <c r="A46" s="69"/>
      <c r="B46" s="70"/>
      <c r="C46" s="86"/>
      <c r="D46" s="87"/>
      <c r="F46" s="154"/>
      <c r="G46" s="198"/>
      <c r="H46" s="198"/>
      <c r="I46" s="198"/>
      <c r="J46" s="198"/>
      <c r="K46" s="198"/>
      <c r="L46" s="198"/>
      <c r="M46" s="198"/>
      <c r="N46" s="199"/>
      <c r="O46" s="200"/>
    </row>
    <row r="47" spans="1:15" ht="20.25" customHeight="1" x14ac:dyDescent="0.25">
      <c r="A47" s="40" t="s">
        <v>103</v>
      </c>
      <c r="B47" s="41"/>
      <c r="C47" s="42"/>
      <c r="D47" s="43"/>
      <c r="F47" s="154"/>
      <c r="G47" s="198" t="s">
        <v>104</v>
      </c>
      <c r="H47" s="198"/>
      <c r="I47" s="198"/>
      <c r="J47" s="198"/>
      <c r="K47" s="198"/>
      <c r="L47" s="198"/>
      <c r="M47" s="198"/>
      <c r="N47" s="199" t="s">
        <v>105</v>
      </c>
      <c r="O47" s="208"/>
    </row>
    <row r="48" spans="1:15" ht="15" customHeight="1" x14ac:dyDescent="0.25">
      <c r="A48" s="55" t="s">
        <v>106</v>
      </c>
      <c r="B48" s="54">
        <v>270</v>
      </c>
      <c r="C48" s="49"/>
      <c r="D48" s="50"/>
      <c r="F48" s="154"/>
      <c r="G48" s="198"/>
      <c r="H48" s="198"/>
      <c r="I48" s="198"/>
      <c r="J48" s="198"/>
      <c r="K48" s="198"/>
      <c r="L48" s="198"/>
      <c r="M48" s="198"/>
      <c r="N48" s="199"/>
      <c r="O48" s="208"/>
    </row>
    <row r="49" spans="1:15" ht="13.5" customHeight="1" x14ac:dyDescent="0.25">
      <c r="A49" s="47" t="s">
        <v>107</v>
      </c>
      <c r="B49" s="54">
        <v>280</v>
      </c>
      <c r="C49" s="49"/>
      <c r="D49" s="50"/>
      <c r="F49" s="154"/>
      <c r="G49" s="198"/>
      <c r="H49" s="198"/>
      <c r="I49" s="198"/>
      <c r="J49" s="198"/>
      <c r="K49" s="198"/>
      <c r="L49" s="198"/>
      <c r="M49" s="198"/>
      <c r="N49" s="199"/>
      <c r="O49" s="208"/>
    </row>
    <row r="50" spans="1:15" ht="13.5" customHeight="1" x14ac:dyDescent="0.25">
      <c r="A50" s="47" t="s">
        <v>108</v>
      </c>
      <c r="B50" s="54">
        <v>290</v>
      </c>
      <c r="C50" s="49"/>
      <c r="D50" s="50"/>
      <c r="F50" s="154"/>
      <c r="G50" s="198"/>
      <c r="H50" s="198"/>
      <c r="I50" s="198"/>
      <c r="J50" s="198"/>
      <c r="K50" s="198"/>
      <c r="L50" s="198"/>
      <c r="M50" s="198"/>
      <c r="N50" s="199"/>
      <c r="O50" s="208"/>
    </row>
    <row r="51" spans="1:15" ht="14.25" x14ac:dyDescent="0.25">
      <c r="A51" s="82" t="s">
        <v>109</v>
      </c>
      <c r="B51" s="54">
        <v>300</v>
      </c>
      <c r="C51" s="83">
        <f>SUM(C52:C53)</f>
        <v>0</v>
      </c>
      <c r="D51" s="84">
        <f>SUM(D52:D53)</f>
        <v>0</v>
      </c>
      <c r="F51" s="154"/>
      <c r="G51" s="198"/>
      <c r="H51" s="198"/>
      <c r="I51" s="198"/>
      <c r="J51" s="198"/>
      <c r="K51" s="198"/>
      <c r="L51" s="198"/>
      <c r="M51" s="198"/>
      <c r="N51" s="199"/>
      <c r="O51" s="208"/>
    </row>
    <row r="52" spans="1:15" ht="15" customHeight="1" x14ac:dyDescent="0.25">
      <c r="A52" s="67" t="s">
        <v>110</v>
      </c>
      <c r="B52" s="54">
        <v>301</v>
      </c>
      <c r="C52" s="49"/>
      <c r="D52" s="50"/>
      <c r="F52" s="154"/>
      <c r="G52" s="198"/>
      <c r="H52" s="198"/>
      <c r="I52" s="198"/>
      <c r="J52" s="198"/>
      <c r="K52" s="198"/>
      <c r="L52" s="198"/>
      <c r="M52" s="198"/>
      <c r="N52" s="199"/>
      <c r="O52" s="208"/>
    </row>
    <row r="53" spans="1:15" ht="15" customHeight="1" x14ac:dyDescent="0.25">
      <c r="A53" s="67"/>
      <c r="B53" s="54">
        <v>302</v>
      </c>
      <c r="C53" s="49"/>
      <c r="D53" s="50"/>
      <c r="F53" s="154"/>
      <c r="G53" s="198"/>
      <c r="H53" s="198"/>
      <c r="I53" s="198"/>
      <c r="J53" s="198"/>
      <c r="K53" s="198"/>
      <c r="L53" s="198"/>
      <c r="M53" s="198"/>
      <c r="N53" s="199"/>
      <c r="O53" s="208"/>
    </row>
    <row r="54" spans="1:15" ht="15.75" customHeight="1" x14ac:dyDescent="0.25">
      <c r="A54" s="68" t="s">
        <v>111</v>
      </c>
      <c r="B54" s="54">
        <v>310</v>
      </c>
      <c r="C54" s="59">
        <f>SUM(C48:C51)</f>
        <v>0</v>
      </c>
      <c r="D54" s="60">
        <f>SUM(D48:D51)</f>
        <v>0</v>
      </c>
      <c r="F54" s="159">
        <v>3</v>
      </c>
      <c r="G54" s="198" t="s">
        <v>112</v>
      </c>
      <c r="H54" s="198"/>
      <c r="I54" s="198"/>
      <c r="J54" s="198"/>
      <c r="K54" s="198"/>
      <c r="L54" s="198"/>
      <c r="M54" s="198"/>
      <c r="N54" s="199" t="s">
        <v>113</v>
      </c>
      <c r="O54" s="210">
        <f>SUM(O62:O92)</f>
        <v>0</v>
      </c>
    </row>
    <row r="55" spans="1:15" ht="13.5" customHeight="1" x14ac:dyDescent="0.25">
      <c r="A55" s="69"/>
      <c r="B55" s="70"/>
      <c r="C55" s="86"/>
      <c r="D55" s="87"/>
      <c r="F55" s="209"/>
      <c r="G55" s="198"/>
      <c r="H55" s="198"/>
      <c r="I55" s="198"/>
      <c r="J55" s="198"/>
      <c r="K55" s="198"/>
      <c r="L55" s="198"/>
      <c r="M55" s="198"/>
      <c r="N55" s="199"/>
      <c r="O55" s="210"/>
    </row>
    <row r="56" spans="1:15" ht="20.25" customHeight="1" x14ac:dyDescent="0.25">
      <c r="A56" s="40" t="s">
        <v>114</v>
      </c>
      <c r="B56" s="41"/>
      <c r="C56" s="42"/>
      <c r="D56" s="43"/>
      <c r="F56" s="209"/>
      <c r="G56" s="198"/>
      <c r="H56" s="198"/>
      <c r="I56" s="198"/>
      <c r="J56" s="198"/>
      <c r="K56" s="198"/>
      <c r="L56" s="198"/>
      <c r="M56" s="198"/>
      <c r="N56" s="199"/>
      <c r="O56" s="210"/>
    </row>
    <row r="57" spans="1:15" ht="15" customHeight="1" x14ac:dyDescent="0.25">
      <c r="A57" s="55" t="s">
        <v>115</v>
      </c>
      <c r="B57" s="54">
        <v>320</v>
      </c>
      <c r="C57" s="56"/>
      <c r="D57" s="85"/>
      <c r="F57" s="209"/>
      <c r="G57" s="198"/>
      <c r="H57" s="198"/>
      <c r="I57" s="198"/>
      <c r="J57" s="198"/>
      <c r="K57" s="198"/>
      <c r="L57" s="198"/>
      <c r="M57" s="198"/>
      <c r="N57" s="199"/>
      <c r="O57" s="210"/>
    </row>
    <row r="58" spans="1:15" ht="15" customHeight="1" x14ac:dyDescent="0.25">
      <c r="A58" s="47" t="s">
        <v>116</v>
      </c>
      <c r="B58" s="54">
        <v>330</v>
      </c>
      <c r="C58" s="56"/>
      <c r="D58" s="85"/>
      <c r="F58" s="209"/>
      <c r="G58" s="198"/>
      <c r="H58" s="198"/>
      <c r="I58" s="198"/>
      <c r="J58" s="198"/>
      <c r="K58" s="198"/>
      <c r="L58" s="198"/>
      <c r="M58" s="198"/>
      <c r="N58" s="199"/>
      <c r="O58" s="210"/>
    </row>
    <row r="59" spans="1:15" ht="15" customHeight="1" x14ac:dyDescent="0.25">
      <c r="A59" s="47" t="s">
        <v>117</v>
      </c>
      <c r="B59" s="54">
        <v>340</v>
      </c>
      <c r="C59" s="49"/>
      <c r="D59" s="50"/>
      <c r="F59" s="209"/>
      <c r="G59" s="198"/>
      <c r="H59" s="198"/>
      <c r="I59" s="198"/>
      <c r="J59" s="198"/>
      <c r="K59" s="198"/>
      <c r="L59" s="198"/>
      <c r="M59" s="198"/>
      <c r="N59" s="199"/>
      <c r="O59" s="210"/>
    </row>
    <row r="60" spans="1:15" ht="15" customHeight="1" x14ac:dyDescent="0.25">
      <c r="A60" s="47" t="s">
        <v>118</v>
      </c>
      <c r="B60" s="54">
        <v>350</v>
      </c>
      <c r="C60" s="49"/>
      <c r="D60" s="50"/>
      <c r="F60" s="209"/>
      <c r="G60" s="198"/>
      <c r="H60" s="198"/>
      <c r="I60" s="198"/>
      <c r="J60" s="198"/>
      <c r="K60" s="198"/>
      <c r="L60" s="198"/>
      <c r="M60" s="198"/>
      <c r="N60" s="199"/>
      <c r="O60" s="210"/>
    </row>
    <row r="61" spans="1:15" ht="15" customHeight="1" x14ac:dyDescent="0.25">
      <c r="A61" s="47" t="s">
        <v>119</v>
      </c>
      <c r="B61" s="54">
        <v>360</v>
      </c>
      <c r="C61" s="49"/>
      <c r="D61" s="50"/>
      <c r="F61" s="209"/>
      <c r="G61" s="198"/>
      <c r="H61" s="198"/>
      <c r="I61" s="198"/>
      <c r="J61" s="198"/>
      <c r="K61" s="198"/>
      <c r="L61" s="198"/>
      <c r="M61" s="198"/>
      <c r="N61" s="199"/>
      <c r="O61" s="210"/>
    </row>
    <row r="62" spans="1:15" ht="25.5" customHeight="1" x14ac:dyDescent="0.25">
      <c r="A62" s="47" t="s">
        <v>120</v>
      </c>
      <c r="B62" s="54">
        <v>370</v>
      </c>
      <c r="C62" s="49"/>
      <c r="D62" s="50"/>
      <c r="F62" s="154"/>
      <c r="G62" s="198" t="s">
        <v>121</v>
      </c>
      <c r="H62" s="198"/>
      <c r="I62" s="198"/>
      <c r="J62" s="198"/>
      <c r="K62" s="198"/>
      <c r="L62" s="198"/>
      <c r="M62" s="198"/>
      <c r="N62" s="199" t="s">
        <v>122</v>
      </c>
      <c r="O62" s="200"/>
    </row>
    <row r="63" spans="1:15" ht="25.5" customHeight="1" x14ac:dyDescent="0.25">
      <c r="A63" s="47" t="s">
        <v>123</v>
      </c>
      <c r="B63" s="54">
        <v>380</v>
      </c>
      <c r="C63" s="49"/>
      <c r="D63" s="50"/>
      <c r="F63" s="154"/>
      <c r="G63" s="198"/>
      <c r="H63" s="198"/>
      <c r="I63" s="198"/>
      <c r="J63" s="198"/>
      <c r="K63" s="198"/>
      <c r="L63" s="198"/>
      <c r="M63" s="198"/>
      <c r="N63" s="199"/>
      <c r="O63" s="200"/>
    </row>
    <row r="64" spans="1:15" ht="15" customHeight="1" x14ac:dyDescent="0.25">
      <c r="A64" s="47" t="s">
        <v>124</v>
      </c>
      <c r="B64" s="54">
        <v>390</v>
      </c>
      <c r="C64" s="49"/>
      <c r="D64" s="50"/>
      <c r="F64" s="154"/>
      <c r="G64" s="198"/>
      <c r="H64" s="198"/>
      <c r="I64" s="198"/>
      <c r="J64" s="198"/>
      <c r="K64" s="198"/>
      <c r="L64" s="198"/>
      <c r="M64" s="198"/>
      <c r="N64" s="199"/>
      <c r="O64" s="200"/>
    </row>
    <row r="65" spans="1:15" ht="13.5" customHeight="1" x14ac:dyDescent="0.25">
      <c r="A65" s="47" t="s">
        <v>125</v>
      </c>
      <c r="B65" s="54">
        <v>400</v>
      </c>
      <c r="C65" s="49"/>
      <c r="D65" s="50"/>
      <c r="F65" s="154"/>
      <c r="G65" s="198"/>
      <c r="H65" s="198"/>
      <c r="I65" s="198"/>
      <c r="J65" s="198"/>
      <c r="K65" s="198"/>
      <c r="L65" s="198"/>
      <c r="M65" s="198"/>
      <c r="N65" s="199"/>
      <c r="O65" s="200"/>
    </row>
    <row r="66" spans="1:15" ht="15" customHeight="1" x14ac:dyDescent="0.25">
      <c r="A66" s="47" t="s">
        <v>126</v>
      </c>
      <c r="B66" s="54">
        <v>410</v>
      </c>
      <c r="C66" s="49"/>
      <c r="D66" s="50"/>
      <c r="F66" s="154"/>
      <c r="G66" s="198" t="s">
        <v>127</v>
      </c>
      <c r="H66" s="198"/>
      <c r="I66" s="198"/>
      <c r="J66" s="198"/>
      <c r="K66" s="198"/>
      <c r="L66" s="198"/>
      <c r="M66" s="198"/>
      <c r="N66" s="199" t="s">
        <v>128</v>
      </c>
      <c r="O66" s="200"/>
    </row>
    <row r="67" spans="1:15" ht="15" customHeight="1" x14ac:dyDescent="0.25">
      <c r="A67" s="82" t="s">
        <v>129</v>
      </c>
      <c r="B67" s="54">
        <v>420</v>
      </c>
      <c r="C67" s="59">
        <f>SUM(C68:C69)</f>
        <v>0</v>
      </c>
      <c r="D67" s="60">
        <f>SUM(D68:D69)</f>
        <v>0</v>
      </c>
      <c r="F67" s="154"/>
      <c r="G67" s="198"/>
      <c r="H67" s="198"/>
      <c r="I67" s="198"/>
      <c r="J67" s="198"/>
      <c r="K67" s="198"/>
      <c r="L67" s="198"/>
      <c r="M67" s="198"/>
      <c r="N67" s="199"/>
      <c r="O67" s="200"/>
    </row>
    <row r="68" spans="1:15" ht="15" customHeight="1" x14ac:dyDescent="0.25">
      <c r="A68" s="67"/>
      <c r="B68" s="41">
        <v>421</v>
      </c>
      <c r="C68" s="65"/>
      <c r="D68" s="66"/>
      <c r="F68" s="154"/>
      <c r="G68" s="198"/>
      <c r="H68" s="198"/>
      <c r="I68" s="198"/>
      <c r="J68" s="198"/>
      <c r="K68" s="198"/>
      <c r="L68" s="198"/>
      <c r="M68" s="198"/>
      <c r="N68" s="199"/>
      <c r="O68" s="200"/>
    </row>
    <row r="69" spans="1:15" ht="15" customHeight="1" x14ac:dyDescent="0.25">
      <c r="A69" s="67"/>
      <c r="B69" s="41">
        <v>422</v>
      </c>
      <c r="C69" s="65"/>
      <c r="D69" s="66"/>
      <c r="F69" s="154"/>
      <c r="G69" s="198"/>
      <c r="H69" s="198"/>
      <c r="I69" s="198"/>
      <c r="J69" s="198"/>
      <c r="K69" s="198"/>
      <c r="L69" s="198"/>
      <c r="M69" s="198"/>
      <c r="N69" s="199"/>
      <c r="O69" s="200"/>
    </row>
    <row r="70" spans="1:15" ht="21.75" customHeight="1" x14ac:dyDescent="0.25">
      <c r="A70" s="68" t="s">
        <v>130</v>
      </c>
      <c r="B70" s="41">
        <v>430</v>
      </c>
      <c r="C70" s="59">
        <f>SUM(C57:C67)</f>
        <v>0</v>
      </c>
      <c r="D70" s="60">
        <f>SUM(D57:D67)</f>
        <v>0</v>
      </c>
      <c r="F70" s="154"/>
      <c r="G70" s="198" t="s">
        <v>131</v>
      </c>
      <c r="H70" s="211"/>
      <c r="I70" s="211"/>
      <c r="J70" s="211"/>
      <c r="K70" s="211"/>
      <c r="L70" s="211"/>
      <c r="M70" s="211"/>
      <c r="N70" s="199" t="s">
        <v>132</v>
      </c>
      <c r="O70" s="200"/>
    </row>
    <row r="71" spans="1:15" ht="33" customHeight="1" thickBot="1" x14ac:dyDescent="0.3">
      <c r="A71" s="76" t="s">
        <v>86</v>
      </c>
      <c r="B71" s="89">
        <v>440</v>
      </c>
      <c r="C71" s="90">
        <f>C45+C54+C70</f>
        <v>0</v>
      </c>
      <c r="D71" s="91">
        <f>D45+D54+D70</f>
        <v>0</v>
      </c>
      <c r="F71" s="154"/>
      <c r="G71" s="211"/>
      <c r="H71" s="211"/>
      <c r="I71" s="211"/>
      <c r="J71" s="211"/>
      <c r="K71" s="211"/>
      <c r="L71" s="211"/>
      <c r="M71" s="211"/>
      <c r="N71" s="199"/>
      <c r="O71" s="200"/>
    </row>
    <row r="72" spans="1:15" ht="53.25" customHeight="1" x14ac:dyDescent="0.25">
      <c r="A72" s="92"/>
      <c r="B72" s="93"/>
      <c r="C72" s="94"/>
      <c r="D72" s="94"/>
      <c r="F72" s="154"/>
      <c r="G72" s="211"/>
      <c r="H72" s="211"/>
      <c r="I72" s="211"/>
      <c r="J72" s="211"/>
      <c r="K72" s="211"/>
      <c r="L72" s="211"/>
      <c r="M72" s="211"/>
      <c r="N72" s="199"/>
      <c r="O72" s="200"/>
    </row>
    <row r="73" spans="1:15" ht="21" customHeight="1" x14ac:dyDescent="0.25">
      <c r="A73" s="212" t="s">
        <v>133</v>
      </c>
      <c r="B73" s="212"/>
      <c r="C73" s="212"/>
      <c r="D73" s="212"/>
      <c r="F73" s="154"/>
      <c r="G73" s="198" t="s">
        <v>134</v>
      </c>
      <c r="H73" s="198"/>
      <c r="I73" s="198"/>
      <c r="J73" s="198"/>
      <c r="K73" s="198"/>
      <c r="L73" s="198"/>
      <c r="M73" s="198"/>
      <c r="N73" s="199" t="s">
        <v>135</v>
      </c>
      <c r="O73" s="200"/>
    </row>
    <row r="74" spans="1:15" ht="27" customHeight="1" thickBot="1" x14ac:dyDescent="0.3">
      <c r="A74" s="191" t="s">
        <v>185</v>
      </c>
      <c r="B74" s="191"/>
      <c r="C74" s="191"/>
      <c r="D74" s="191"/>
      <c r="F74" s="154"/>
      <c r="G74" s="198"/>
      <c r="H74" s="198"/>
      <c r="I74" s="198"/>
      <c r="J74" s="198"/>
      <c r="K74" s="198"/>
      <c r="L74" s="198"/>
      <c r="M74" s="198"/>
      <c r="N74" s="199"/>
      <c r="O74" s="200"/>
    </row>
    <row r="75" spans="1:15" ht="33.75" customHeight="1" x14ac:dyDescent="0.25">
      <c r="A75" s="95" t="s">
        <v>47</v>
      </c>
      <c r="B75" s="33" t="s">
        <v>44</v>
      </c>
      <c r="C75" s="33" t="s">
        <v>136</v>
      </c>
      <c r="D75" s="34" t="s">
        <v>137</v>
      </c>
      <c r="F75" s="154"/>
      <c r="G75" s="198"/>
      <c r="H75" s="198"/>
      <c r="I75" s="198"/>
      <c r="J75" s="198"/>
      <c r="K75" s="198"/>
      <c r="L75" s="198"/>
      <c r="M75" s="198"/>
      <c r="N75" s="199"/>
      <c r="O75" s="200"/>
    </row>
    <row r="76" spans="1:15" ht="15" customHeight="1" x14ac:dyDescent="0.25">
      <c r="A76" s="96">
        <v>1</v>
      </c>
      <c r="B76" s="97">
        <v>2</v>
      </c>
      <c r="C76" s="98">
        <v>3</v>
      </c>
      <c r="D76" s="99">
        <v>4</v>
      </c>
      <c r="F76" s="154"/>
      <c r="G76" s="198"/>
      <c r="H76" s="198"/>
      <c r="I76" s="198"/>
      <c r="J76" s="198"/>
      <c r="K76" s="198"/>
      <c r="L76" s="198"/>
      <c r="M76" s="198"/>
      <c r="N76" s="199"/>
      <c r="O76" s="200"/>
    </row>
    <row r="77" spans="1:15" ht="28.5" customHeight="1" x14ac:dyDescent="0.25">
      <c r="A77" s="82" t="s">
        <v>138</v>
      </c>
      <c r="B77" s="100" t="s">
        <v>53</v>
      </c>
      <c r="C77" s="83">
        <f>C78+C79</f>
        <v>0</v>
      </c>
      <c r="D77" s="84">
        <f>D78+D79</f>
        <v>0</v>
      </c>
      <c r="F77" s="154"/>
      <c r="G77" s="198"/>
      <c r="H77" s="198"/>
      <c r="I77" s="198"/>
      <c r="J77" s="198"/>
      <c r="K77" s="198"/>
      <c r="L77" s="198"/>
      <c r="M77" s="198"/>
      <c r="N77" s="199"/>
      <c r="O77" s="200"/>
    </row>
    <row r="78" spans="1:15" ht="27" x14ac:dyDescent="0.25">
      <c r="A78" s="47" t="s">
        <v>139</v>
      </c>
      <c r="B78" s="100" t="s">
        <v>140</v>
      </c>
      <c r="C78" s="49"/>
      <c r="D78" s="101"/>
      <c r="F78" s="154"/>
      <c r="G78" s="198"/>
      <c r="H78" s="198"/>
      <c r="I78" s="198"/>
      <c r="J78" s="198"/>
      <c r="K78" s="198"/>
      <c r="L78" s="198"/>
      <c r="M78" s="198"/>
      <c r="N78" s="199"/>
      <c r="O78" s="200"/>
    </row>
    <row r="79" spans="1:15" ht="15.75" customHeight="1" x14ac:dyDescent="0.25">
      <c r="A79" s="47" t="s">
        <v>141</v>
      </c>
      <c r="B79" s="100" t="s">
        <v>142</v>
      </c>
      <c r="C79" s="49"/>
      <c r="D79" s="101"/>
      <c r="F79" s="154"/>
      <c r="G79" s="198"/>
      <c r="H79" s="198"/>
      <c r="I79" s="198"/>
      <c r="J79" s="198"/>
      <c r="K79" s="198"/>
      <c r="L79" s="198"/>
      <c r="M79" s="198"/>
      <c r="N79" s="199"/>
      <c r="O79" s="200"/>
    </row>
    <row r="80" spans="1:15" ht="27" x14ac:dyDescent="0.25">
      <c r="A80" s="47" t="s">
        <v>143</v>
      </c>
      <c r="B80" s="100" t="s">
        <v>56</v>
      </c>
      <c r="C80" s="49"/>
      <c r="D80" s="50"/>
      <c r="F80" s="154"/>
      <c r="G80" s="198"/>
      <c r="H80" s="198"/>
      <c r="I80" s="198"/>
      <c r="J80" s="198"/>
      <c r="K80" s="198"/>
      <c r="L80" s="198"/>
      <c r="M80" s="198"/>
      <c r="N80" s="199"/>
      <c r="O80" s="200"/>
    </row>
    <row r="81" spans="1:15" ht="15.75" customHeight="1" x14ac:dyDescent="0.25">
      <c r="A81" s="82" t="s">
        <v>144</v>
      </c>
      <c r="B81" s="100" t="s">
        <v>113</v>
      </c>
      <c r="C81" s="59">
        <f>C77-C80</f>
        <v>0</v>
      </c>
      <c r="D81" s="60">
        <f>D77-D80</f>
        <v>0</v>
      </c>
      <c r="F81" s="154"/>
      <c r="G81" s="198"/>
      <c r="H81" s="198"/>
      <c r="I81" s="198"/>
      <c r="J81" s="198"/>
      <c r="K81" s="198"/>
      <c r="L81" s="198"/>
      <c r="M81" s="198"/>
      <c r="N81" s="199"/>
      <c r="O81" s="200"/>
    </row>
    <row r="82" spans="1:15" ht="17.25" customHeight="1" x14ac:dyDescent="0.25">
      <c r="A82" s="47" t="s">
        <v>145</v>
      </c>
      <c r="B82" s="100" t="s">
        <v>146</v>
      </c>
      <c r="C82" s="49"/>
      <c r="D82" s="50"/>
      <c r="F82" s="154"/>
      <c r="G82" s="198"/>
      <c r="H82" s="198"/>
      <c r="I82" s="198"/>
      <c r="J82" s="198"/>
      <c r="K82" s="198"/>
      <c r="L82" s="198"/>
      <c r="M82" s="198"/>
      <c r="N82" s="199"/>
      <c r="O82" s="200"/>
    </row>
    <row r="83" spans="1:15" ht="16.5" customHeight="1" x14ac:dyDescent="0.25">
      <c r="A83" s="47" t="s">
        <v>147</v>
      </c>
      <c r="B83" s="100" t="s">
        <v>148</v>
      </c>
      <c r="C83" s="49"/>
      <c r="D83" s="50"/>
      <c r="F83" s="154"/>
      <c r="G83" s="198" t="s">
        <v>149</v>
      </c>
      <c r="H83" s="198"/>
      <c r="I83" s="198"/>
      <c r="J83" s="198"/>
      <c r="K83" s="198"/>
      <c r="L83" s="198"/>
      <c r="M83" s="198"/>
      <c r="N83" s="199" t="s">
        <v>150</v>
      </c>
      <c r="O83" s="208"/>
    </row>
    <row r="84" spans="1:15" ht="28.5" x14ac:dyDescent="0.25">
      <c r="A84" s="102" t="s">
        <v>151</v>
      </c>
      <c r="B84" s="100" t="s">
        <v>152</v>
      </c>
      <c r="C84" s="59">
        <f>C81-C82-C83</f>
        <v>0</v>
      </c>
      <c r="D84" s="60">
        <f>D81-D82-D83</f>
        <v>0</v>
      </c>
      <c r="F84" s="154"/>
      <c r="G84" s="198"/>
      <c r="H84" s="198"/>
      <c r="I84" s="198"/>
      <c r="J84" s="198"/>
      <c r="K84" s="198"/>
      <c r="L84" s="198"/>
      <c r="M84" s="198"/>
      <c r="N84" s="199"/>
      <c r="O84" s="208"/>
    </row>
    <row r="85" spans="1:15" ht="15" customHeight="1" x14ac:dyDescent="0.25">
      <c r="A85" s="55" t="s">
        <v>153</v>
      </c>
      <c r="B85" s="100" t="s">
        <v>154</v>
      </c>
      <c r="C85" s="59">
        <f>C86+C87</f>
        <v>0</v>
      </c>
      <c r="D85" s="60">
        <f>D86+D87</f>
        <v>0</v>
      </c>
      <c r="F85" s="154"/>
      <c r="G85" s="198" t="s">
        <v>155</v>
      </c>
      <c r="H85" s="198"/>
      <c r="I85" s="198"/>
      <c r="J85" s="198"/>
      <c r="K85" s="198"/>
      <c r="L85" s="198"/>
      <c r="M85" s="198"/>
      <c r="N85" s="199" t="s">
        <v>156</v>
      </c>
      <c r="O85" s="208"/>
    </row>
    <row r="86" spans="1:15" ht="15" customHeight="1" x14ac:dyDescent="0.25">
      <c r="A86" s="103"/>
      <c r="B86" s="104" t="s">
        <v>157</v>
      </c>
      <c r="C86" s="49"/>
      <c r="D86" s="50"/>
      <c r="F86" s="154"/>
      <c r="G86" s="198"/>
      <c r="H86" s="198"/>
      <c r="I86" s="198"/>
      <c r="J86" s="198"/>
      <c r="K86" s="198"/>
      <c r="L86" s="198"/>
      <c r="M86" s="198"/>
      <c r="N86" s="199"/>
      <c r="O86" s="208"/>
    </row>
    <row r="87" spans="1:15" ht="15" customHeight="1" x14ac:dyDescent="0.25">
      <c r="A87" s="67"/>
      <c r="B87" s="104" t="s">
        <v>158</v>
      </c>
      <c r="C87" s="49"/>
      <c r="D87" s="50"/>
      <c r="F87" s="154"/>
      <c r="G87" s="198"/>
      <c r="H87" s="198"/>
      <c r="I87" s="198"/>
      <c r="J87" s="198"/>
      <c r="K87" s="198"/>
      <c r="L87" s="198"/>
      <c r="M87" s="198"/>
      <c r="N87" s="199"/>
      <c r="O87" s="208"/>
    </row>
    <row r="88" spans="1:15" ht="15" customHeight="1" x14ac:dyDescent="0.25">
      <c r="A88" s="105" t="s">
        <v>159</v>
      </c>
      <c r="B88" s="104" t="s">
        <v>160</v>
      </c>
      <c r="C88" s="59">
        <f>C89+C90+C91</f>
        <v>0</v>
      </c>
      <c r="D88" s="60">
        <f>D89+D90+D91</f>
        <v>0</v>
      </c>
      <c r="F88" s="154"/>
      <c r="G88" s="198" t="s">
        <v>161</v>
      </c>
      <c r="H88" s="198"/>
      <c r="I88" s="198"/>
      <c r="J88" s="198"/>
      <c r="K88" s="198"/>
      <c r="L88" s="198"/>
      <c r="M88" s="198"/>
      <c r="N88" s="199" t="s">
        <v>162</v>
      </c>
      <c r="O88" s="208"/>
    </row>
    <row r="89" spans="1:15" ht="15" customHeight="1" x14ac:dyDescent="0.25">
      <c r="A89" s="103"/>
      <c r="B89" s="104" t="s">
        <v>163</v>
      </c>
      <c r="C89" s="49"/>
      <c r="D89" s="50"/>
      <c r="F89" s="154"/>
      <c r="G89" s="198"/>
      <c r="H89" s="198"/>
      <c r="I89" s="198"/>
      <c r="J89" s="198"/>
      <c r="K89" s="198"/>
      <c r="L89" s="198"/>
      <c r="M89" s="198"/>
      <c r="N89" s="199"/>
      <c r="O89" s="208"/>
    </row>
    <row r="90" spans="1:15" ht="15.75" customHeight="1" x14ac:dyDescent="0.25">
      <c r="A90" s="103"/>
      <c r="B90" s="104" t="s">
        <v>164</v>
      </c>
      <c r="C90" s="49"/>
      <c r="D90" s="50"/>
      <c r="F90" s="154"/>
      <c r="G90" s="198"/>
      <c r="H90" s="198"/>
      <c r="I90" s="198"/>
      <c r="J90" s="198"/>
      <c r="K90" s="198"/>
      <c r="L90" s="198"/>
      <c r="M90" s="198"/>
      <c r="N90" s="199"/>
      <c r="O90" s="208"/>
    </row>
    <row r="91" spans="1:15" ht="16.5" customHeight="1" x14ac:dyDescent="0.25">
      <c r="A91" s="103"/>
      <c r="B91" s="104" t="s">
        <v>165</v>
      </c>
      <c r="C91" s="49"/>
      <c r="D91" s="50"/>
      <c r="F91" s="154"/>
      <c r="G91" s="198"/>
      <c r="H91" s="198"/>
      <c r="I91" s="198"/>
      <c r="J91" s="198"/>
      <c r="K91" s="198"/>
      <c r="L91" s="198"/>
      <c r="M91" s="198"/>
      <c r="N91" s="199"/>
      <c r="O91" s="208"/>
    </row>
    <row r="92" spans="1:15" ht="24.75" customHeight="1" x14ac:dyDescent="0.25">
      <c r="A92" s="106" t="s">
        <v>166</v>
      </c>
      <c r="B92" s="104" t="s">
        <v>167</v>
      </c>
      <c r="C92" s="59">
        <f>C84+C85-C88</f>
        <v>0</v>
      </c>
      <c r="D92" s="60">
        <f>D84+D85-D88</f>
        <v>0</v>
      </c>
      <c r="F92" s="154"/>
      <c r="G92" s="198"/>
      <c r="H92" s="198"/>
      <c r="I92" s="198"/>
      <c r="J92" s="198"/>
      <c r="K92" s="198"/>
      <c r="L92" s="198"/>
      <c r="M92" s="198"/>
      <c r="N92" s="199"/>
      <c r="O92" s="208"/>
    </row>
    <row r="93" spans="1:15" s="35" customFormat="1" ht="26.25" customHeight="1" x14ac:dyDescent="0.25">
      <c r="A93" s="47" t="s">
        <v>168</v>
      </c>
      <c r="B93" s="41">
        <v>100</v>
      </c>
      <c r="C93" s="49"/>
      <c r="D93" s="50"/>
      <c r="F93" s="213">
        <v>4</v>
      </c>
      <c r="G93" s="198" t="s">
        <v>169</v>
      </c>
      <c r="H93" s="198"/>
      <c r="I93" s="198"/>
      <c r="J93" s="198"/>
      <c r="K93" s="198"/>
      <c r="L93" s="198"/>
      <c r="M93" s="198"/>
      <c r="N93" s="199" t="s">
        <v>146</v>
      </c>
      <c r="O93" s="214"/>
    </row>
    <row r="94" spans="1:15" ht="27" customHeight="1" x14ac:dyDescent="0.25">
      <c r="A94" s="82" t="s">
        <v>170</v>
      </c>
      <c r="B94" s="41">
        <v>110</v>
      </c>
      <c r="C94" s="59">
        <f>SUM(C95:C96)</f>
        <v>0</v>
      </c>
      <c r="D94" s="60">
        <f>SUM(D95:D96)</f>
        <v>0</v>
      </c>
      <c r="F94" s="213"/>
      <c r="G94" s="198"/>
      <c r="H94" s="198"/>
      <c r="I94" s="198"/>
      <c r="J94" s="198"/>
      <c r="K94" s="198"/>
      <c r="L94" s="198"/>
      <c r="M94" s="198"/>
      <c r="N94" s="199"/>
      <c r="O94" s="214"/>
    </row>
    <row r="95" spans="1:15" ht="27" customHeight="1" x14ac:dyDescent="0.25">
      <c r="A95" s="107"/>
      <c r="B95" s="41">
        <v>111</v>
      </c>
      <c r="C95" s="49"/>
      <c r="D95" s="50"/>
      <c r="F95" s="213"/>
      <c r="G95" s="198"/>
      <c r="H95" s="198"/>
      <c r="I95" s="198"/>
      <c r="J95" s="198"/>
      <c r="K95" s="198"/>
      <c r="L95" s="198"/>
      <c r="M95" s="198"/>
      <c r="N95" s="199"/>
      <c r="O95" s="214"/>
    </row>
    <row r="96" spans="1:15" ht="27" customHeight="1" x14ac:dyDescent="0.25">
      <c r="A96" s="103"/>
      <c r="B96" s="41">
        <v>112</v>
      </c>
      <c r="C96" s="49"/>
      <c r="D96" s="50"/>
      <c r="F96" s="213"/>
      <c r="G96" s="198"/>
      <c r="H96" s="198"/>
      <c r="I96" s="198"/>
      <c r="J96" s="198"/>
      <c r="K96" s="198"/>
      <c r="L96" s="198"/>
      <c r="M96" s="198"/>
      <c r="N96" s="199"/>
      <c r="O96" s="214"/>
    </row>
    <row r="97" spans="1:15" ht="19.5" customHeight="1" x14ac:dyDescent="0.25">
      <c r="A97" s="108"/>
      <c r="B97" s="70"/>
      <c r="C97" s="109"/>
      <c r="D97" s="110"/>
      <c r="F97" s="111">
        <v>5</v>
      </c>
      <c r="G97" s="215" t="s">
        <v>171</v>
      </c>
      <c r="H97" s="216"/>
      <c r="I97" s="216"/>
      <c r="J97" s="216"/>
      <c r="K97" s="216"/>
      <c r="L97" s="216"/>
      <c r="M97" s="217"/>
      <c r="N97" s="112" t="s">
        <v>148</v>
      </c>
      <c r="O97" s="113">
        <f>O10+O54+O93</f>
        <v>0</v>
      </c>
    </row>
    <row r="98" spans="1:15" ht="27" customHeight="1" x14ac:dyDescent="0.25">
      <c r="A98" s="82" t="s">
        <v>172</v>
      </c>
      <c r="B98" s="41">
        <v>120</v>
      </c>
      <c r="C98" s="59">
        <f>C92-C93+C94</f>
        <v>0</v>
      </c>
      <c r="D98" s="60">
        <f>D92-D93+D94</f>
        <v>0</v>
      </c>
      <c r="F98" s="111">
        <v>6</v>
      </c>
      <c r="G98" s="206" t="s">
        <v>173</v>
      </c>
      <c r="H98" s="206"/>
      <c r="I98" s="206"/>
      <c r="J98" s="206"/>
      <c r="K98" s="206"/>
      <c r="L98" s="206"/>
      <c r="M98" s="206"/>
      <c r="N98" s="112" t="s">
        <v>152</v>
      </c>
      <c r="O98" s="113">
        <f>O9+O97</f>
        <v>0</v>
      </c>
    </row>
    <row r="99" spans="1:15" ht="21.75" customHeight="1" x14ac:dyDescent="0.25">
      <c r="A99" s="47" t="s">
        <v>174</v>
      </c>
      <c r="B99" s="41">
        <v>130</v>
      </c>
      <c r="C99" s="49"/>
      <c r="D99" s="101"/>
      <c r="F99" s="111">
        <v>7</v>
      </c>
      <c r="G99" s="198" t="s">
        <v>175</v>
      </c>
      <c r="H99" s="198"/>
      <c r="I99" s="198"/>
      <c r="J99" s="198"/>
      <c r="K99" s="198"/>
      <c r="L99" s="198"/>
      <c r="M99" s="198"/>
      <c r="N99" s="112" t="s">
        <v>154</v>
      </c>
      <c r="O99" s="114">
        <v>50</v>
      </c>
    </row>
    <row r="100" spans="1:15" ht="29.25" thickBot="1" x14ac:dyDescent="0.3">
      <c r="A100" s="115" t="s">
        <v>176</v>
      </c>
      <c r="B100" s="89">
        <v>140</v>
      </c>
      <c r="C100" s="116">
        <f>C98-C99</f>
        <v>0</v>
      </c>
      <c r="D100" s="117">
        <f>D98-D99</f>
        <v>0</v>
      </c>
      <c r="F100" s="118">
        <v>8</v>
      </c>
      <c r="G100" s="218" t="s">
        <v>177</v>
      </c>
      <c r="H100" s="218"/>
      <c r="I100" s="218"/>
      <c r="J100" s="218"/>
      <c r="K100" s="218"/>
      <c r="L100" s="218"/>
      <c r="M100" s="218"/>
      <c r="N100" s="119" t="s">
        <v>160</v>
      </c>
      <c r="O100" s="120">
        <f>O98/100*O99</f>
        <v>0</v>
      </c>
    </row>
    <row r="109" spans="1:15" ht="28.5" customHeight="1" x14ac:dyDescent="0.25"/>
    <row r="111" spans="1:15" ht="16.5" customHeight="1" x14ac:dyDescent="0.25">
      <c r="B111" s="24"/>
    </row>
  </sheetData>
  <sheetProtection algorithmName="SHA-512" hashValue="rWD7BqxWBGvPUDGxBn/n3XcavTNXJKt2lLgRlkT12S8H2fK/24YX3Z84AGTUw6c1nOKzXiSoJDzqlCzvUf2Ivg==" saltValue="o0eFukIqdeW1S3sL+kLYcA==" spinCount="100000" sheet="1" objects="1" scenarios="1" selectLockedCells="1"/>
  <mergeCells count="98">
    <mergeCell ref="A1:D2"/>
    <mergeCell ref="F1:O1"/>
    <mergeCell ref="F2:O2"/>
    <mergeCell ref="A3:D4"/>
    <mergeCell ref="F3:M3"/>
    <mergeCell ref="N3:O3"/>
    <mergeCell ref="F4:M4"/>
    <mergeCell ref="N4:O5"/>
    <mergeCell ref="A5:D6"/>
    <mergeCell ref="F6:I6"/>
    <mergeCell ref="F16:F21"/>
    <mergeCell ref="G16:M21"/>
    <mergeCell ref="N16:N21"/>
    <mergeCell ref="O16:O21"/>
    <mergeCell ref="N6:O6"/>
    <mergeCell ref="G7:M7"/>
    <mergeCell ref="G8:M8"/>
    <mergeCell ref="G9:M9"/>
    <mergeCell ref="F10:F11"/>
    <mergeCell ref="G10:M11"/>
    <mergeCell ref="N10:N11"/>
    <mergeCell ref="O10:O11"/>
    <mergeCell ref="G12:M12"/>
    <mergeCell ref="F13:F15"/>
    <mergeCell ref="G13:M15"/>
    <mergeCell ref="N13:N15"/>
    <mergeCell ref="O13:O15"/>
    <mergeCell ref="F35:F36"/>
    <mergeCell ref="G35:M36"/>
    <mergeCell ref="N35:N36"/>
    <mergeCell ref="O35:O36"/>
    <mergeCell ref="F22:F26"/>
    <mergeCell ref="G22:M26"/>
    <mergeCell ref="N22:N26"/>
    <mergeCell ref="O22:O26"/>
    <mergeCell ref="F27:F31"/>
    <mergeCell ref="G27:M31"/>
    <mergeCell ref="N27:N31"/>
    <mergeCell ref="O27:O31"/>
    <mergeCell ref="F32:F34"/>
    <mergeCell ref="G32:M34"/>
    <mergeCell ref="N32:N34"/>
    <mergeCell ref="O32:O34"/>
    <mergeCell ref="A34:D34"/>
    <mergeCell ref="F37:F39"/>
    <mergeCell ref="G37:M39"/>
    <mergeCell ref="N37:N39"/>
    <mergeCell ref="O37:O39"/>
    <mergeCell ref="F40:F46"/>
    <mergeCell ref="G40:M46"/>
    <mergeCell ref="N40:N46"/>
    <mergeCell ref="O40:O46"/>
    <mergeCell ref="F47:F53"/>
    <mergeCell ref="G47:M53"/>
    <mergeCell ref="N47:N53"/>
    <mergeCell ref="O47:O53"/>
    <mergeCell ref="F54:F61"/>
    <mergeCell ref="G54:M61"/>
    <mergeCell ref="N54:N61"/>
    <mergeCell ref="O54:O61"/>
    <mergeCell ref="F62:F65"/>
    <mergeCell ref="G62:M65"/>
    <mergeCell ref="N62:N65"/>
    <mergeCell ref="O62:O65"/>
    <mergeCell ref="F66:F69"/>
    <mergeCell ref="G66:M69"/>
    <mergeCell ref="N66:N69"/>
    <mergeCell ref="O66:O69"/>
    <mergeCell ref="F70:F72"/>
    <mergeCell ref="G70:M72"/>
    <mergeCell ref="N70:N72"/>
    <mergeCell ref="O70:O72"/>
    <mergeCell ref="A73:D73"/>
    <mergeCell ref="F73:F82"/>
    <mergeCell ref="G73:M82"/>
    <mergeCell ref="N73:N82"/>
    <mergeCell ref="O73:O82"/>
    <mergeCell ref="A74:D74"/>
    <mergeCell ref="F83:F84"/>
    <mergeCell ref="G83:M84"/>
    <mergeCell ref="N83:N84"/>
    <mergeCell ref="O83:O84"/>
    <mergeCell ref="F85:F87"/>
    <mergeCell ref="G85:M87"/>
    <mergeCell ref="N85:N87"/>
    <mergeCell ref="O85:O87"/>
    <mergeCell ref="N88:N92"/>
    <mergeCell ref="O88:O92"/>
    <mergeCell ref="F93:F96"/>
    <mergeCell ref="G93:M96"/>
    <mergeCell ref="N93:N96"/>
    <mergeCell ref="O93:O96"/>
    <mergeCell ref="G97:M97"/>
    <mergeCell ref="G98:M98"/>
    <mergeCell ref="G99:M99"/>
    <mergeCell ref="G100:M100"/>
    <mergeCell ref="F88:F92"/>
    <mergeCell ref="G88:M92"/>
  </mergeCells>
  <pageMargins left="0.61458333333333337" right="0.35416666666666669" top="0.75" bottom="0.6562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zoomScaleNormal="100" workbookViewId="0">
      <selection sqref="A1:D2"/>
    </sheetView>
  </sheetViews>
  <sheetFormatPr defaultRowHeight="13.5" x14ac:dyDescent="0.25"/>
  <cols>
    <col min="1" max="1" width="50.28515625" style="24" customWidth="1"/>
    <col min="2" max="2" width="5.28515625" style="121" customWidth="1"/>
    <col min="3" max="3" width="18.5703125" style="24" customWidth="1"/>
    <col min="4" max="4" width="20.42578125" style="24" customWidth="1"/>
    <col min="5" max="5" width="1.42578125" style="24" customWidth="1"/>
    <col min="6" max="6" width="5.85546875" style="24" customWidth="1"/>
    <col min="7" max="7" width="10.140625" style="122" customWidth="1"/>
    <col min="8" max="8" width="10.28515625" style="122" customWidth="1"/>
    <col min="9" max="9" width="10" style="122" customWidth="1"/>
    <col min="10" max="10" width="9.85546875" style="122" customWidth="1"/>
    <col min="11" max="12" width="9.7109375" style="122" customWidth="1"/>
    <col min="13" max="13" width="10.85546875" style="122"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34" t="s">
        <v>34</v>
      </c>
      <c r="B1" s="134"/>
      <c r="C1" s="134"/>
      <c r="D1" s="134"/>
      <c r="F1" s="175" t="s">
        <v>35</v>
      </c>
      <c r="G1" s="175"/>
      <c r="H1" s="175"/>
      <c r="I1" s="175"/>
      <c r="J1" s="175"/>
      <c r="K1" s="175"/>
      <c r="L1" s="175"/>
      <c r="M1" s="175"/>
      <c r="N1" s="175"/>
      <c r="O1" s="175"/>
    </row>
    <row r="2" spans="1:15" s="25" customFormat="1" ht="30" customHeight="1" thickBot="1" x14ac:dyDescent="0.3">
      <c r="A2" s="174"/>
      <c r="B2" s="174"/>
      <c r="C2" s="174"/>
      <c r="D2" s="174"/>
      <c r="F2" s="176" t="s">
        <v>36</v>
      </c>
      <c r="G2" s="177"/>
      <c r="H2" s="177"/>
      <c r="I2" s="177"/>
      <c r="J2" s="177"/>
      <c r="K2" s="177"/>
      <c r="L2" s="177"/>
      <c r="M2" s="177"/>
      <c r="N2" s="177"/>
      <c r="O2" s="177"/>
    </row>
    <row r="3" spans="1:15" s="27" customFormat="1" ht="24" customHeight="1" x14ac:dyDescent="0.25">
      <c r="A3" s="178" t="s">
        <v>37</v>
      </c>
      <c r="B3" s="179"/>
      <c r="C3" s="179"/>
      <c r="D3" s="180"/>
      <c r="E3" s="26"/>
      <c r="F3" s="181" t="s">
        <v>38</v>
      </c>
      <c r="G3" s="182"/>
      <c r="H3" s="182"/>
      <c r="I3" s="182"/>
      <c r="J3" s="182"/>
      <c r="K3" s="182"/>
      <c r="L3" s="182"/>
      <c r="M3" s="182"/>
      <c r="N3" s="183" t="s">
        <v>39</v>
      </c>
      <c r="O3" s="184"/>
    </row>
    <row r="4" spans="1:15" s="27" customFormat="1" ht="23.25" customHeight="1" x14ac:dyDescent="0.25">
      <c r="A4" s="178"/>
      <c r="B4" s="179"/>
      <c r="C4" s="179"/>
      <c r="D4" s="180"/>
      <c r="E4" s="26"/>
      <c r="F4" s="185" t="s">
        <v>40</v>
      </c>
      <c r="G4" s="186"/>
      <c r="H4" s="186"/>
      <c r="I4" s="186"/>
      <c r="J4" s="186"/>
      <c r="K4" s="186"/>
      <c r="L4" s="186"/>
      <c r="M4" s="186"/>
      <c r="N4" s="187" t="s">
        <v>41</v>
      </c>
      <c r="O4" s="188"/>
    </row>
    <row r="5" spans="1:15" s="27" customFormat="1" ht="21" customHeight="1" x14ac:dyDescent="0.25">
      <c r="A5" s="190" t="s">
        <v>185</v>
      </c>
      <c r="B5" s="191"/>
      <c r="C5" s="191"/>
      <c r="D5" s="192"/>
      <c r="E5" s="26"/>
      <c r="F5" s="28"/>
      <c r="G5" s="29"/>
      <c r="H5" s="29"/>
      <c r="I5" s="29"/>
      <c r="J5" s="29"/>
      <c r="K5" s="29"/>
      <c r="L5" s="29"/>
      <c r="M5" s="29"/>
      <c r="N5" s="189"/>
      <c r="O5" s="188"/>
    </row>
    <row r="6" spans="1:15" s="27" customFormat="1" ht="22.5" customHeight="1" thickBot="1" x14ac:dyDescent="0.3">
      <c r="A6" s="193"/>
      <c r="B6" s="194"/>
      <c r="C6" s="194"/>
      <c r="D6" s="195"/>
      <c r="E6" s="26"/>
      <c r="F6" s="196" t="s">
        <v>42</v>
      </c>
      <c r="G6" s="197"/>
      <c r="H6" s="197"/>
      <c r="I6" s="197"/>
      <c r="J6" s="30">
        <v>2</v>
      </c>
      <c r="K6" s="30">
        <v>0</v>
      </c>
      <c r="L6" s="30">
        <v>2</v>
      </c>
      <c r="M6" s="31" t="s">
        <v>186</v>
      </c>
      <c r="N6" s="201" t="s">
        <v>188</v>
      </c>
      <c r="O6" s="202"/>
    </row>
    <row r="7" spans="1:15" s="39" customFormat="1" ht="45.75" customHeight="1" x14ac:dyDescent="0.25">
      <c r="A7" s="32" t="s">
        <v>43</v>
      </c>
      <c r="B7" s="33" t="s">
        <v>44</v>
      </c>
      <c r="C7" s="33" t="s">
        <v>45</v>
      </c>
      <c r="D7" s="34" t="s">
        <v>46</v>
      </c>
      <c r="E7" s="35"/>
      <c r="F7" s="36" t="s">
        <v>6</v>
      </c>
      <c r="G7" s="203" t="s">
        <v>47</v>
      </c>
      <c r="H7" s="203"/>
      <c r="I7" s="203"/>
      <c r="J7" s="203"/>
      <c r="K7" s="203"/>
      <c r="L7" s="203"/>
      <c r="M7" s="203"/>
      <c r="N7" s="37" t="s">
        <v>48</v>
      </c>
      <c r="O7" s="38" t="s">
        <v>49</v>
      </c>
    </row>
    <row r="8" spans="1:15" ht="19.5" customHeight="1" x14ac:dyDescent="0.25">
      <c r="A8" s="40" t="s">
        <v>50</v>
      </c>
      <c r="B8" s="41"/>
      <c r="C8" s="42"/>
      <c r="D8" s="43"/>
      <c r="F8" s="44">
        <v>1</v>
      </c>
      <c r="G8" s="204">
        <v>2</v>
      </c>
      <c r="H8" s="204"/>
      <c r="I8" s="204"/>
      <c r="J8" s="204"/>
      <c r="K8" s="204"/>
      <c r="L8" s="204"/>
      <c r="M8" s="204"/>
      <c r="N8" s="45">
        <v>3</v>
      </c>
      <c r="O8" s="46">
        <v>4</v>
      </c>
    </row>
    <row r="9" spans="1:15" ht="32.25" customHeight="1" x14ac:dyDescent="0.25">
      <c r="A9" s="47" t="s">
        <v>51</v>
      </c>
      <c r="B9" s="48">
        <v>10</v>
      </c>
      <c r="C9" s="49"/>
      <c r="D9" s="50"/>
      <c r="F9" s="88">
        <v>1</v>
      </c>
      <c r="G9" s="198" t="s">
        <v>52</v>
      </c>
      <c r="H9" s="198"/>
      <c r="I9" s="198"/>
      <c r="J9" s="198"/>
      <c r="K9" s="198"/>
      <c r="L9" s="198"/>
      <c r="M9" s="198"/>
      <c r="N9" s="52" t="s">
        <v>53</v>
      </c>
      <c r="O9" s="53">
        <f>D100</f>
        <v>0</v>
      </c>
    </row>
    <row r="10" spans="1:15" ht="33.75" customHeight="1" x14ac:dyDescent="0.25">
      <c r="A10" s="47" t="s">
        <v>54</v>
      </c>
      <c r="B10" s="54">
        <v>20</v>
      </c>
      <c r="C10" s="49"/>
      <c r="D10" s="50"/>
      <c r="F10" s="154">
        <v>2</v>
      </c>
      <c r="G10" s="198" t="s">
        <v>55</v>
      </c>
      <c r="H10" s="198"/>
      <c r="I10" s="198"/>
      <c r="J10" s="198"/>
      <c r="K10" s="198"/>
      <c r="L10" s="198"/>
      <c r="M10" s="198"/>
      <c r="N10" s="199" t="s">
        <v>56</v>
      </c>
      <c r="O10" s="205">
        <f>SUM(O12:O53)</f>
        <v>0</v>
      </c>
    </row>
    <row r="11" spans="1:15" ht="32.25" customHeight="1" x14ac:dyDescent="0.25">
      <c r="A11" s="55" t="s">
        <v>57</v>
      </c>
      <c r="B11" s="54">
        <v>30</v>
      </c>
      <c r="C11" s="56"/>
      <c r="D11" s="57"/>
      <c r="F11" s="154"/>
      <c r="G11" s="198"/>
      <c r="H11" s="198"/>
      <c r="I11" s="198"/>
      <c r="J11" s="198"/>
      <c r="K11" s="198"/>
      <c r="L11" s="198"/>
      <c r="M11" s="198"/>
      <c r="N11" s="199"/>
      <c r="O11" s="205"/>
    </row>
    <row r="12" spans="1:15" ht="18.75" customHeight="1" x14ac:dyDescent="0.25">
      <c r="A12" s="58" t="s">
        <v>58</v>
      </c>
      <c r="B12" s="54">
        <v>40</v>
      </c>
      <c r="C12" s="59">
        <f>SUM(C13:C14)</f>
        <v>0</v>
      </c>
      <c r="D12" s="60">
        <f>SUM(D13:D14)</f>
        <v>0</v>
      </c>
      <c r="F12" s="61"/>
      <c r="G12" s="206" t="s">
        <v>59</v>
      </c>
      <c r="H12" s="206"/>
      <c r="I12" s="206"/>
      <c r="J12" s="206"/>
      <c r="K12" s="206"/>
      <c r="L12" s="206"/>
      <c r="M12" s="206"/>
      <c r="N12" s="62"/>
      <c r="O12" s="63"/>
    </row>
    <row r="13" spans="1:15" ht="17.25" customHeight="1" x14ac:dyDescent="0.25">
      <c r="A13" s="64" t="s">
        <v>60</v>
      </c>
      <c r="B13" s="54">
        <v>41</v>
      </c>
      <c r="C13" s="65"/>
      <c r="D13" s="66"/>
      <c r="F13" s="154"/>
      <c r="G13" s="198" t="s">
        <v>61</v>
      </c>
      <c r="H13" s="198"/>
      <c r="I13" s="198"/>
      <c r="J13" s="198"/>
      <c r="K13" s="198"/>
      <c r="L13" s="198"/>
      <c r="M13" s="198"/>
      <c r="N13" s="199" t="s">
        <v>62</v>
      </c>
      <c r="O13" s="200"/>
    </row>
    <row r="14" spans="1:15" ht="15.75" customHeight="1" x14ac:dyDescent="0.25">
      <c r="A14" s="67"/>
      <c r="B14" s="54">
        <v>42</v>
      </c>
      <c r="C14" s="65"/>
      <c r="D14" s="66"/>
      <c r="F14" s="154"/>
      <c r="G14" s="198"/>
      <c r="H14" s="198"/>
      <c r="I14" s="198"/>
      <c r="J14" s="198"/>
      <c r="K14" s="198"/>
      <c r="L14" s="198"/>
      <c r="M14" s="198"/>
      <c r="N14" s="199"/>
      <c r="O14" s="200"/>
    </row>
    <row r="15" spans="1:15" ht="19.5" customHeight="1" x14ac:dyDescent="0.25">
      <c r="A15" s="68" t="s">
        <v>63</v>
      </c>
      <c r="B15" s="54">
        <v>50</v>
      </c>
      <c r="C15" s="59">
        <f>SUM(C9:C12)</f>
        <v>0</v>
      </c>
      <c r="D15" s="60">
        <f>SUM(D9:D12)</f>
        <v>0</v>
      </c>
      <c r="F15" s="154"/>
      <c r="G15" s="198"/>
      <c r="H15" s="198"/>
      <c r="I15" s="198"/>
      <c r="J15" s="198"/>
      <c r="K15" s="198"/>
      <c r="L15" s="198"/>
      <c r="M15" s="198"/>
      <c r="N15" s="199"/>
      <c r="O15" s="200"/>
    </row>
    <row r="16" spans="1:15" ht="15.75" customHeight="1" x14ac:dyDescent="0.25">
      <c r="A16" s="69"/>
      <c r="B16" s="70"/>
      <c r="C16" s="71"/>
      <c r="D16" s="72"/>
      <c r="F16" s="154"/>
      <c r="G16" s="198" t="s">
        <v>64</v>
      </c>
      <c r="H16" s="198"/>
      <c r="I16" s="198"/>
      <c r="J16" s="198"/>
      <c r="K16" s="198"/>
      <c r="L16" s="198"/>
      <c r="M16" s="198"/>
      <c r="N16" s="199" t="s">
        <v>65</v>
      </c>
      <c r="O16" s="200"/>
    </row>
    <row r="17" spans="1:15" ht="19.5" customHeight="1" x14ac:dyDescent="0.25">
      <c r="A17" s="40" t="s">
        <v>66</v>
      </c>
      <c r="B17" s="41"/>
      <c r="C17" s="73"/>
      <c r="D17" s="74"/>
      <c r="F17" s="154"/>
      <c r="G17" s="198"/>
      <c r="H17" s="198"/>
      <c r="I17" s="198"/>
      <c r="J17" s="198"/>
      <c r="K17" s="198"/>
      <c r="L17" s="198"/>
      <c r="M17" s="198"/>
      <c r="N17" s="199"/>
      <c r="O17" s="200"/>
    </row>
    <row r="18" spans="1:15" ht="17.25" customHeight="1" x14ac:dyDescent="0.25">
      <c r="A18" s="55" t="s">
        <v>67</v>
      </c>
      <c r="B18" s="54">
        <v>60</v>
      </c>
      <c r="C18" s="49"/>
      <c r="D18" s="50"/>
      <c r="F18" s="154"/>
      <c r="G18" s="198"/>
      <c r="H18" s="198"/>
      <c r="I18" s="198"/>
      <c r="J18" s="198"/>
      <c r="K18" s="198"/>
      <c r="L18" s="198"/>
      <c r="M18" s="198"/>
      <c r="N18" s="199"/>
      <c r="O18" s="200"/>
    </row>
    <row r="19" spans="1:15" ht="17.25" customHeight="1" x14ac:dyDescent="0.25">
      <c r="A19" s="75" t="s">
        <v>68</v>
      </c>
      <c r="B19" s="54">
        <v>70</v>
      </c>
      <c r="C19" s="49"/>
      <c r="D19" s="50"/>
      <c r="F19" s="154"/>
      <c r="G19" s="198"/>
      <c r="H19" s="198"/>
      <c r="I19" s="198"/>
      <c r="J19" s="198"/>
      <c r="K19" s="198"/>
      <c r="L19" s="198"/>
      <c r="M19" s="198"/>
      <c r="N19" s="199"/>
      <c r="O19" s="200"/>
    </row>
    <row r="20" spans="1:15" ht="15" customHeight="1" x14ac:dyDescent="0.25">
      <c r="A20" s="47" t="s">
        <v>69</v>
      </c>
      <c r="B20" s="54">
        <v>80</v>
      </c>
      <c r="C20" s="49"/>
      <c r="D20" s="50"/>
      <c r="F20" s="154"/>
      <c r="G20" s="198"/>
      <c r="H20" s="198"/>
      <c r="I20" s="198"/>
      <c r="J20" s="198"/>
      <c r="K20" s="198"/>
      <c r="L20" s="198"/>
      <c r="M20" s="198"/>
      <c r="N20" s="199"/>
      <c r="O20" s="200"/>
    </row>
    <row r="21" spans="1:15" ht="15" customHeight="1" x14ac:dyDescent="0.25">
      <c r="A21" s="47" t="s">
        <v>70</v>
      </c>
      <c r="B21" s="54">
        <v>90</v>
      </c>
      <c r="C21" s="49"/>
      <c r="D21" s="50"/>
      <c r="F21" s="154"/>
      <c r="G21" s="198"/>
      <c r="H21" s="198"/>
      <c r="I21" s="198"/>
      <c r="J21" s="198"/>
      <c r="K21" s="198"/>
      <c r="L21" s="198"/>
      <c r="M21" s="198"/>
      <c r="N21" s="199"/>
      <c r="O21" s="200"/>
    </row>
    <row r="22" spans="1:15" ht="15" customHeight="1" x14ac:dyDescent="0.25">
      <c r="A22" s="47" t="s">
        <v>71</v>
      </c>
      <c r="B22" s="54">
        <v>100</v>
      </c>
      <c r="C22" s="49"/>
      <c r="D22" s="50"/>
      <c r="F22" s="154"/>
      <c r="G22" s="198" t="s">
        <v>72</v>
      </c>
      <c r="H22" s="198"/>
      <c r="I22" s="198"/>
      <c r="J22" s="198"/>
      <c r="K22" s="198"/>
      <c r="L22" s="198"/>
      <c r="M22" s="198"/>
      <c r="N22" s="199" t="s">
        <v>73</v>
      </c>
      <c r="O22" s="200"/>
    </row>
    <row r="23" spans="1:15" ht="15.75" customHeight="1" x14ac:dyDescent="0.25">
      <c r="A23" s="47" t="s">
        <v>74</v>
      </c>
      <c r="B23" s="54">
        <v>110</v>
      </c>
      <c r="C23" s="49"/>
      <c r="D23" s="50"/>
      <c r="F23" s="154"/>
      <c r="G23" s="198"/>
      <c r="H23" s="198"/>
      <c r="I23" s="198"/>
      <c r="J23" s="198"/>
      <c r="K23" s="198"/>
      <c r="L23" s="198"/>
      <c r="M23" s="198"/>
      <c r="N23" s="199"/>
      <c r="O23" s="200"/>
    </row>
    <row r="24" spans="1:15" ht="15.75" customHeight="1" x14ac:dyDescent="0.25">
      <c r="A24" s="47" t="s">
        <v>75</v>
      </c>
      <c r="B24" s="54">
        <v>120</v>
      </c>
      <c r="C24" s="49"/>
      <c r="D24" s="50"/>
      <c r="F24" s="154"/>
      <c r="G24" s="198"/>
      <c r="H24" s="198"/>
      <c r="I24" s="198"/>
      <c r="J24" s="198"/>
      <c r="K24" s="198"/>
      <c r="L24" s="198"/>
      <c r="M24" s="198"/>
      <c r="N24" s="199"/>
      <c r="O24" s="200"/>
    </row>
    <row r="25" spans="1:15" ht="16.5" customHeight="1" x14ac:dyDescent="0.25">
      <c r="A25" s="47" t="s">
        <v>76</v>
      </c>
      <c r="B25" s="54">
        <v>130</v>
      </c>
      <c r="C25" s="49"/>
      <c r="D25" s="50"/>
      <c r="F25" s="154"/>
      <c r="G25" s="198"/>
      <c r="H25" s="198"/>
      <c r="I25" s="198"/>
      <c r="J25" s="198"/>
      <c r="K25" s="198"/>
      <c r="L25" s="198"/>
      <c r="M25" s="198"/>
      <c r="N25" s="199"/>
      <c r="O25" s="200"/>
    </row>
    <row r="26" spans="1:15" ht="15.75" customHeight="1" x14ac:dyDescent="0.25">
      <c r="A26" s="47" t="s">
        <v>77</v>
      </c>
      <c r="B26" s="54">
        <v>140</v>
      </c>
      <c r="C26" s="49"/>
      <c r="D26" s="50"/>
      <c r="F26" s="154"/>
      <c r="G26" s="198"/>
      <c r="H26" s="198"/>
      <c r="I26" s="198"/>
      <c r="J26" s="198"/>
      <c r="K26" s="198"/>
      <c r="L26" s="198"/>
      <c r="M26" s="198"/>
      <c r="N26" s="199"/>
      <c r="O26" s="200"/>
    </row>
    <row r="27" spans="1:15" ht="15.75" customHeight="1" x14ac:dyDescent="0.25">
      <c r="A27" s="47" t="s">
        <v>78</v>
      </c>
      <c r="B27" s="54">
        <v>150</v>
      </c>
      <c r="C27" s="49"/>
      <c r="D27" s="50"/>
      <c r="F27" s="154"/>
      <c r="G27" s="198" t="s">
        <v>79</v>
      </c>
      <c r="H27" s="198"/>
      <c r="I27" s="198"/>
      <c r="J27" s="198"/>
      <c r="K27" s="198"/>
      <c r="L27" s="198"/>
      <c r="M27" s="198"/>
      <c r="N27" s="199" t="s">
        <v>80</v>
      </c>
      <c r="O27" s="200"/>
    </row>
    <row r="28" spans="1:15" ht="15.75" customHeight="1" x14ac:dyDescent="0.25">
      <c r="A28" s="47" t="s">
        <v>81</v>
      </c>
      <c r="B28" s="54">
        <v>160</v>
      </c>
      <c r="C28" s="49"/>
      <c r="D28" s="50"/>
      <c r="F28" s="154"/>
      <c r="G28" s="198"/>
      <c r="H28" s="198"/>
      <c r="I28" s="198"/>
      <c r="J28" s="198"/>
      <c r="K28" s="198"/>
      <c r="L28" s="198"/>
      <c r="M28" s="198"/>
      <c r="N28" s="199"/>
      <c r="O28" s="200"/>
    </row>
    <row r="29" spans="1:15" ht="15.75" customHeight="1" x14ac:dyDescent="0.25">
      <c r="A29" s="58" t="s">
        <v>82</v>
      </c>
      <c r="B29" s="54">
        <v>170</v>
      </c>
      <c r="C29" s="59">
        <f>SUM(C30:C31)</f>
        <v>0</v>
      </c>
      <c r="D29" s="60">
        <f>SUM(D30:D31)</f>
        <v>0</v>
      </c>
      <c r="F29" s="154"/>
      <c r="G29" s="198"/>
      <c r="H29" s="198"/>
      <c r="I29" s="198"/>
      <c r="J29" s="198"/>
      <c r="K29" s="198"/>
      <c r="L29" s="198"/>
      <c r="M29" s="198"/>
      <c r="N29" s="199"/>
      <c r="O29" s="200"/>
    </row>
    <row r="30" spans="1:15" ht="15.75" customHeight="1" x14ac:dyDescent="0.25">
      <c r="A30" s="67"/>
      <c r="B30" s="54">
        <v>171</v>
      </c>
      <c r="C30" s="49"/>
      <c r="D30" s="50"/>
      <c r="F30" s="154"/>
      <c r="G30" s="198"/>
      <c r="H30" s="198"/>
      <c r="I30" s="198"/>
      <c r="J30" s="198"/>
      <c r="K30" s="198"/>
      <c r="L30" s="198"/>
      <c r="M30" s="198"/>
      <c r="N30" s="199"/>
      <c r="O30" s="200"/>
    </row>
    <row r="31" spans="1:15" ht="15.75" customHeight="1" x14ac:dyDescent="0.25">
      <c r="A31" s="67"/>
      <c r="B31" s="54">
        <v>172</v>
      </c>
      <c r="C31" s="49"/>
      <c r="D31" s="50"/>
      <c r="F31" s="154"/>
      <c r="G31" s="198"/>
      <c r="H31" s="198"/>
      <c r="I31" s="198"/>
      <c r="J31" s="198"/>
      <c r="K31" s="198"/>
      <c r="L31" s="198"/>
      <c r="M31" s="198"/>
      <c r="N31" s="199"/>
      <c r="O31" s="200"/>
    </row>
    <row r="32" spans="1:15" ht="21.75" customHeight="1" x14ac:dyDescent="0.25">
      <c r="A32" s="68" t="s">
        <v>83</v>
      </c>
      <c r="B32" s="54">
        <v>180</v>
      </c>
      <c r="C32" s="59">
        <f>SUM(C18:C29)</f>
        <v>0</v>
      </c>
      <c r="D32" s="60">
        <f>SUM(D18:D29)</f>
        <v>0</v>
      </c>
      <c r="F32" s="154"/>
      <c r="G32" s="198" t="s">
        <v>84</v>
      </c>
      <c r="H32" s="198"/>
      <c r="I32" s="198"/>
      <c r="J32" s="198"/>
      <c r="K32" s="198"/>
      <c r="L32" s="198"/>
      <c r="M32" s="198"/>
      <c r="N32" s="199" t="s">
        <v>85</v>
      </c>
      <c r="O32" s="200"/>
    </row>
    <row r="33" spans="1:15" ht="36.75" customHeight="1" thickBot="1" x14ac:dyDescent="0.3">
      <c r="A33" s="76" t="s">
        <v>86</v>
      </c>
      <c r="B33" s="77">
        <v>190</v>
      </c>
      <c r="C33" s="78">
        <f>C15+C32</f>
        <v>0</v>
      </c>
      <c r="D33" s="79">
        <f>D15+D32</f>
        <v>0</v>
      </c>
      <c r="F33" s="154"/>
      <c r="G33" s="198"/>
      <c r="H33" s="198"/>
      <c r="I33" s="198"/>
      <c r="J33" s="198"/>
      <c r="K33" s="198"/>
      <c r="L33" s="198"/>
      <c r="M33" s="198"/>
      <c r="N33" s="199"/>
      <c r="O33" s="200"/>
    </row>
    <row r="34" spans="1:15" ht="25.5" customHeight="1" thickBot="1" x14ac:dyDescent="0.3">
      <c r="A34" s="207"/>
      <c r="B34" s="207"/>
      <c r="C34" s="207"/>
      <c r="D34" s="207"/>
      <c r="F34" s="154"/>
      <c r="G34" s="198"/>
      <c r="H34" s="198"/>
      <c r="I34" s="198"/>
      <c r="J34" s="198"/>
      <c r="K34" s="198"/>
      <c r="L34" s="198"/>
      <c r="M34" s="198"/>
      <c r="N34" s="199"/>
      <c r="O34" s="200"/>
    </row>
    <row r="35" spans="1:15" ht="43.5" customHeight="1" x14ac:dyDescent="0.25">
      <c r="A35" s="32" t="s">
        <v>87</v>
      </c>
      <c r="B35" s="33" t="s">
        <v>44</v>
      </c>
      <c r="C35" s="33" t="s">
        <v>45</v>
      </c>
      <c r="D35" s="34" t="s">
        <v>46</v>
      </c>
      <c r="F35" s="154" t="s">
        <v>88</v>
      </c>
      <c r="G35" s="198" t="s">
        <v>89</v>
      </c>
      <c r="H35" s="198"/>
      <c r="I35" s="198"/>
      <c r="J35" s="198"/>
      <c r="K35" s="198"/>
      <c r="L35" s="198"/>
      <c r="M35" s="198"/>
      <c r="N35" s="199" t="s">
        <v>90</v>
      </c>
      <c r="O35" s="200"/>
    </row>
    <row r="36" spans="1:15" ht="19.5" customHeight="1" x14ac:dyDescent="0.25">
      <c r="A36" s="40" t="s">
        <v>91</v>
      </c>
      <c r="B36" s="41"/>
      <c r="C36" s="42"/>
      <c r="D36" s="43"/>
      <c r="F36" s="154"/>
      <c r="G36" s="198"/>
      <c r="H36" s="198"/>
      <c r="I36" s="198"/>
      <c r="J36" s="198"/>
      <c r="K36" s="198"/>
      <c r="L36" s="198"/>
      <c r="M36" s="198"/>
      <c r="N36" s="199"/>
      <c r="O36" s="200"/>
    </row>
    <row r="37" spans="1:15" ht="27" customHeight="1" x14ac:dyDescent="0.25">
      <c r="A37" s="47" t="s">
        <v>92</v>
      </c>
      <c r="B37" s="54">
        <v>200</v>
      </c>
      <c r="C37" s="49"/>
      <c r="D37" s="80"/>
      <c r="F37" s="154"/>
      <c r="G37" s="198" t="s">
        <v>93</v>
      </c>
      <c r="H37" s="198"/>
      <c r="I37" s="198"/>
      <c r="J37" s="198"/>
      <c r="K37" s="198"/>
      <c r="L37" s="198"/>
      <c r="M37" s="198"/>
      <c r="N37" s="199" t="s">
        <v>94</v>
      </c>
      <c r="O37" s="200"/>
    </row>
    <row r="38" spans="1:15" s="39" customFormat="1" ht="15.75" customHeight="1" x14ac:dyDescent="0.25">
      <c r="A38" s="47" t="s">
        <v>95</v>
      </c>
      <c r="B38" s="54">
        <v>210</v>
      </c>
      <c r="C38" s="49"/>
      <c r="D38" s="50"/>
      <c r="E38" s="35"/>
      <c r="F38" s="154"/>
      <c r="G38" s="198"/>
      <c r="H38" s="198"/>
      <c r="I38" s="198"/>
      <c r="J38" s="198"/>
      <c r="K38" s="198"/>
      <c r="L38" s="198"/>
      <c r="M38" s="198"/>
      <c r="N38" s="199"/>
      <c r="O38" s="200"/>
    </row>
    <row r="39" spans="1:15" ht="15" customHeight="1" x14ac:dyDescent="0.25">
      <c r="A39" s="47" t="s">
        <v>96</v>
      </c>
      <c r="B39" s="54">
        <v>220</v>
      </c>
      <c r="C39" s="49"/>
      <c r="D39" s="50"/>
      <c r="F39" s="154"/>
      <c r="G39" s="198"/>
      <c r="H39" s="198"/>
      <c r="I39" s="198"/>
      <c r="J39" s="198"/>
      <c r="K39" s="198"/>
      <c r="L39" s="198"/>
      <c r="M39" s="198"/>
      <c r="N39" s="199"/>
      <c r="O39" s="200"/>
    </row>
    <row r="40" spans="1:15" ht="16.5" customHeight="1" x14ac:dyDescent="0.25">
      <c r="A40" s="55" t="s">
        <v>97</v>
      </c>
      <c r="B40" s="54">
        <v>230</v>
      </c>
      <c r="C40" s="49"/>
      <c r="D40" s="81"/>
      <c r="F40" s="154"/>
      <c r="G40" s="198" t="s">
        <v>98</v>
      </c>
      <c r="H40" s="198"/>
      <c r="I40" s="198"/>
      <c r="J40" s="198"/>
      <c r="K40" s="198"/>
      <c r="L40" s="198"/>
      <c r="M40" s="198"/>
      <c r="N40" s="199" t="s">
        <v>99</v>
      </c>
      <c r="O40" s="200"/>
    </row>
    <row r="41" spans="1:15" ht="15" customHeight="1" x14ac:dyDescent="0.25">
      <c r="A41" s="47" t="s">
        <v>100</v>
      </c>
      <c r="B41" s="54">
        <v>240</v>
      </c>
      <c r="C41" s="49"/>
      <c r="D41" s="50"/>
      <c r="F41" s="154"/>
      <c r="G41" s="198"/>
      <c r="H41" s="198"/>
      <c r="I41" s="198"/>
      <c r="J41" s="198"/>
      <c r="K41" s="198"/>
      <c r="L41" s="198"/>
      <c r="M41" s="198"/>
      <c r="N41" s="199"/>
      <c r="O41" s="200"/>
    </row>
    <row r="42" spans="1:15" ht="15.75" customHeight="1" x14ac:dyDescent="0.25">
      <c r="A42" s="82" t="s">
        <v>101</v>
      </c>
      <c r="B42" s="54">
        <v>250</v>
      </c>
      <c r="C42" s="83">
        <f>C43+C44</f>
        <v>0</v>
      </c>
      <c r="D42" s="84">
        <f>D43+D44</f>
        <v>0</v>
      </c>
      <c r="F42" s="154"/>
      <c r="G42" s="198"/>
      <c r="H42" s="198"/>
      <c r="I42" s="198"/>
      <c r="J42" s="198"/>
      <c r="K42" s="198"/>
      <c r="L42" s="198"/>
      <c r="M42" s="198"/>
      <c r="N42" s="199"/>
      <c r="O42" s="200"/>
    </row>
    <row r="43" spans="1:15" ht="13.5" customHeight="1" x14ac:dyDescent="0.25">
      <c r="A43" s="67"/>
      <c r="B43" s="54">
        <v>251</v>
      </c>
      <c r="C43" s="49"/>
      <c r="D43" s="50"/>
      <c r="F43" s="154"/>
      <c r="G43" s="198"/>
      <c r="H43" s="198"/>
      <c r="I43" s="198"/>
      <c r="J43" s="198"/>
      <c r="K43" s="198"/>
      <c r="L43" s="198"/>
      <c r="M43" s="198"/>
      <c r="N43" s="199"/>
      <c r="O43" s="200"/>
    </row>
    <row r="44" spans="1:15" ht="13.5" customHeight="1" x14ac:dyDescent="0.25">
      <c r="A44" s="67"/>
      <c r="B44" s="54">
        <v>252</v>
      </c>
      <c r="C44" s="49"/>
      <c r="D44" s="85"/>
      <c r="F44" s="154"/>
      <c r="G44" s="198"/>
      <c r="H44" s="198"/>
      <c r="I44" s="198"/>
      <c r="J44" s="198"/>
      <c r="K44" s="198"/>
      <c r="L44" s="198"/>
      <c r="M44" s="198"/>
      <c r="N44" s="199"/>
      <c r="O44" s="200"/>
    </row>
    <row r="45" spans="1:15" ht="16.5" customHeight="1" x14ac:dyDescent="0.25">
      <c r="A45" s="68" t="s">
        <v>102</v>
      </c>
      <c r="B45" s="54">
        <v>260</v>
      </c>
      <c r="C45" s="59">
        <f>SUM(C37:C42)</f>
        <v>0</v>
      </c>
      <c r="D45" s="60">
        <f>SUM(D37:D42)</f>
        <v>0</v>
      </c>
      <c r="F45" s="154"/>
      <c r="G45" s="198"/>
      <c r="H45" s="198"/>
      <c r="I45" s="198"/>
      <c r="J45" s="198"/>
      <c r="K45" s="198"/>
      <c r="L45" s="198"/>
      <c r="M45" s="198"/>
      <c r="N45" s="199"/>
      <c r="O45" s="200"/>
    </row>
    <row r="46" spans="1:15" ht="15" customHeight="1" x14ac:dyDescent="0.25">
      <c r="A46" s="69"/>
      <c r="B46" s="70"/>
      <c r="C46" s="86"/>
      <c r="D46" s="87"/>
      <c r="F46" s="154"/>
      <c r="G46" s="198"/>
      <c r="H46" s="198"/>
      <c r="I46" s="198"/>
      <c r="J46" s="198"/>
      <c r="K46" s="198"/>
      <c r="L46" s="198"/>
      <c r="M46" s="198"/>
      <c r="N46" s="199"/>
      <c r="O46" s="200"/>
    </row>
    <row r="47" spans="1:15" ht="20.25" customHeight="1" x14ac:dyDescent="0.25">
      <c r="A47" s="40" t="s">
        <v>103</v>
      </c>
      <c r="B47" s="41"/>
      <c r="C47" s="42"/>
      <c r="D47" s="43"/>
      <c r="F47" s="154"/>
      <c r="G47" s="198" t="s">
        <v>104</v>
      </c>
      <c r="H47" s="198"/>
      <c r="I47" s="198"/>
      <c r="J47" s="198"/>
      <c r="K47" s="198"/>
      <c r="L47" s="198"/>
      <c r="M47" s="198"/>
      <c r="N47" s="199" t="s">
        <v>105</v>
      </c>
      <c r="O47" s="208"/>
    </row>
    <row r="48" spans="1:15" ht="15" customHeight="1" x14ac:dyDescent="0.25">
      <c r="A48" s="55" t="s">
        <v>106</v>
      </c>
      <c r="B48" s="54">
        <v>270</v>
      </c>
      <c r="C48" s="49"/>
      <c r="D48" s="50"/>
      <c r="F48" s="154"/>
      <c r="G48" s="198"/>
      <c r="H48" s="198"/>
      <c r="I48" s="198"/>
      <c r="J48" s="198"/>
      <c r="K48" s="198"/>
      <c r="L48" s="198"/>
      <c r="M48" s="198"/>
      <c r="N48" s="199"/>
      <c r="O48" s="208"/>
    </row>
    <row r="49" spans="1:15" ht="13.5" customHeight="1" x14ac:dyDescent="0.25">
      <c r="A49" s="47" t="s">
        <v>107</v>
      </c>
      <c r="B49" s="54">
        <v>280</v>
      </c>
      <c r="C49" s="49"/>
      <c r="D49" s="50"/>
      <c r="F49" s="154"/>
      <c r="G49" s="198"/>
      <c r="H49" s="198"/>
      <c r="I49" s="198"/>
      <c r="J49" s="198"/>
      <c r="K49" s="198"/>
      <c r="L49" s="198"/>
      <c r="M49" s="198"/>
      <c r="N49" s="199"/>
      <c r="O49" s="208"/>
    </row>
    <row r="50" spans="1:15" ht="13.5" customHeight="1" x14ac:dyDescent="0.25">
      <c r="A50" s="47" t="s">
        <v>108</v>
      </c>
      <c r="B50" s="54">
        <v>290</v>
      </c>
      <c r="C50" s="49"/>
      <c r="D50" s="50"/>
      <c r="F50" s="154"/>
      <c r="G50" s="198"/>
      <c r="H50" s="198"/>
      <c r="I50" s="198"/>
      <c r="J50" s="198"/>
      <c r="K50" s="198"/>
      <c r="L50" s="198"/>
      <c r="M50" s="198"/>
      <c r="N50" s="199"/>
      <c r="O50" s="208"/>
    </row>
    <row r="51" spans="1:15" ht="14.25" x14ac:dyDescent="0.25">
      <c r="A51" s="82" t="s">
        <v>109</v>
      </c>
      <c r="B51" s="54">
        <v>300</v>
      </c>
      <c r="C51" s="83">
        <f>SUM(C52:C53)</f>
        <v>0</v>
      </c>
      <c r="D51" s="84">
        <f>SUM(D52:D53)</f>
        <v>0</v>
      </c>
      <c r="F51" s="154"/>
      <c r="G51" s="198"/>
      <c r="H51" s="198"/>
      <c r="I51" s="198"/>
      <c r="J51" s="198"/>
      <c r="K51" s="198"/>
      <c r="L51" s="198"/>
      <c r="M51" s="198"/>
      <c r="N51" s="199"/>
      <c r="O51" s="208"/>
    </row>
    <row r="52" spans="1:15" ht="15" customHeight="1" x14ac:dyDescent="0.25">
      <c r="A52" s="67" t="s">
        <v>110</v>
      </c>
      <c r="B52" s="54">
        <v>301</v>
      </c>
      <c r="C52" s="49"/>
      <c r="D52" s="50"/>
      <c r="F52" s="154"/>
      <c r="G52" s="198"/>
      <c r="H52" s="198"/>
      <c r="I52" s="198"/>
      <c r="J52" s="198"/>
      <c r="K52" s="198"/>
      <c r="L52" s="198"/>
      <c r="M52" s="198"/>
      <c r="N52" s="199"/>
      <c r="O52" s="208"/>
    </row>
    <row r="53" spans="1:15" ht="15" customHeight="1" x14ac:dyDescent="0.25">
      <c r="A53" s="67"/>
      <c r="B53" s="54">
        <v>302</v>
      </c>
      <c r="C53" s="49"/>
      <c r="D53" s="50"/>
      <c r="F53" s="154"/>
      <c r="G53" s="198"/>
      <c r="H53" s="198"/>
      <c r="I53" s="198"/>
      <c r="J53" s="198"/>
      <c r="K53" s="198"/>
      <c r="L53" s="198"/>
      <c r="M53" s="198"/>
      <c r="N53" s="199"/>
      <c r="O53" s="208"/>
    </row>
    <row r="54" spans="1:15" ht="15.75" customHeight="1" x14ac:dyDescent="0.25">
      <c r="A54" s="68" t="s">
        <v>111</v>
      </c>
      <c r="B54" s="54">
        <v>310</v>
      </c>
      <c r="C54" s="59">
        <f>SUM(C48:C51)</f>
        <v>0</v>
      </c>
      <c r="D54" s="60">
        <f>SUM(D48:D51)</f>
        <v>0</v>
      </c>
      <c r="F54" s="159">
        <v>3</v>
      </c>
      <c r="G54" s="198" t="s">
        <v>112</v>
      </c>
      <c r="H54" s="198"/>
      <c r="I54" s="198"/>
      <c r="J54" s="198"/>
      <c r="K54" s="198"/>
      <c r="L54" s="198"/>
      <c r="M54" s="198"/>
      <c r="N54" s="199" t="s">
        <v>113</v>
      </c>
      <c r="O54" s="210">
        <f>SUM(O62:O92)</f>
        <v>0</v>
      </c>
    </row>
    <row r="55" spans="1:15" ht="13.5" customHeight="1" x14ac:dyDescent="0.25">
      <c r="A55" s="69"/>
      <c r="B55" s="70"/>
      <c r="C55" s="86"/>
      <c r="D55" s="87"/>
      <c r="F55" s="209"/>
      <c r="G55" s="198"/>
      <c r="H55" s="198"/>
      <c r="I55" s="198"/>
      <c r="J55" s="198"/>
      <c r="K55" s="198"/>
      <c r="L55" s="198"/>
      <c r="M55" s="198"/>
      <c r="N55" s="199"/>
      <c r="O55" s="210"/>
    </row>
    <row r="56" spans="1:15" ht="20.25" customHeight="1" x14ac:dyDescent="0.25">
      <c r="A56" s="40" t="s">
        <v>114</v>
      </c>
      <c r="B56" s="41"/>
      <c r="C56" s="42"/>
      <c r="D56" s="43"/>
      <c r="F56" s="209"/>
      <c r="G56" s="198"/>
      <c r="H56" s="198"/>
      <c r="I56" s="198"/>
      <c r="J56" s="198"/>
      <c r="K56" s="198"/>
      <c r="L56" s="198"/>
      <c r="M56" s="198"/>
      <c r="N56" s="199"/>
      <c r="O56" s="210"/>
    </row>
    <row r="57" spans="1:15" ht="15" customHeight="1" x14ac:dyDescent="0.25">
      <c r="A57" s="55" t="s">
        <v>115</v>
      </c>
      <c r="B57" s="54">
        <v>320</v>
      </c>
      <c r="C57" s="56"/>
      <c r="D57" s="85"/>
      <c r="F57" s="209"/>
      <c r="G57" s="198"/>
      <c r="H57" s="198"/>
      <c r="I57" s="198"/>
      <c r="J57" s="198"/>
      <c r="K57" s="198"/>
      <c r="L57" s="198"/>
      <c r="M57" s="198"/>
      <c r="N57" s="199"/>
      <c r="O57" s="210"/>
    </row>
    <row r="58" spans="1:15" ht="15" customHeight="1" x14ac:dyDescent="0.25">
      <c r="A58" s="47" t="s">
        <v>116</v>
      </c>
      <c r="B58" s="54">
        <v>330</v>
      </c>
      <c r="C58" s="56"/>
      <c r="D58" s="85"/>
      <c r="F58" s="209"/>
      <c r="G58" s="198"/>
      <c r="H58" s="198"/>
      <c r="I58" s="198"/>
      <c r="J58" s="198"/>
      <c r="K58" s="198"/>
      <c r="L58" s="198"/>
      <c r="M58" s="198"/>
      <c r="N58" s="199"/>
      <c r="O58" s="210"/>
    </row>
    <row r="59" spans="1:15" ht="15" customHeight="1" x14ac:dyDescent="0.25">
      <c r="A59" s="47" t="s">
        <v>117</v>
      </c>
      <c r="B59" s="54">
        <v>340</v>
      </c>
      <c r="C59" s="49"/>
      <c r="D59" s="50"/>
      <c r="F59" s="209"/>
      <c r="G59" s="198"/>
      <c r="H59" s="198"/>
      <c r="I59" s="198"/>
      <c r="J59" s="198"/>
      <c r="K59" s="198"/>
      <c r="L59" s="198"/>
      <c r="M59" s="198"/>
      <c r="N59" s="199"/>
      <c r="O59" s="210"/>
    </row>
    <row r="60" spans="1:15" ht="15" customHeight="1" x14ac:dyDescent="0.25">
      <c r="A60" s="47" t="s">
        <v>118</v>
      </c>
      <c r="B60" s="54">
        <v>350</v>
      </c>
      <c r="C60" s="49"/>
      <c r="D60" s="50"/>
      <c r="F60" s="209"/>
      <c r="G60" s="198"/>
      <c r="H60" s="198"/>
      <c r="I60" s="198"/>
      <c r="J60" s="198"/>
      <c r="K60" s="198"/>
      <c r="L60" s="198"/>
      <c r="M60" s="198"/>
      <c r="N60" s="199"/>
      <c r="O60" s="210"/>
    </row>
    <row r="61" spans="1:15" ht="15" customHeight="1" x14ac:dyDescent="0.25">
      <c r="A61" s="47" t="s">
        <v>119</v>
      </c>
      <c r="B61" s="54">
        <v>360</v>
      </c>
      <c r="C61" s="49"/>
      <c r="D61" s="50"/>
      <c r="F61" s="209"/>
      <c r="G61" s="198"/>
      <c r="H61" s="198"/>
      <c r="I61" s="198"/>
      <c r="J61" s="198"/>
      <c r="K61" s="198"/>
      <c r="L61" s="198"/>
      <c r="M61" s="198"/>
      <c r="N61" s="199"/>
      <c r="O61" s="210"/>
    </row>
    <row r="62" spans="1:15" ht="25.5" customHeight="1" x14ac:dyDescent="0.25">
      <c r="A62" s="47" t="s">
        <v>120</v>
      </c>
      <c r="B62" s="54">
        <v>370</v>
      </c>
      <c r="C62" s="49"/>
      <c r="D62" s="50"/>
      <c r="F62" s="154"/>
      <c r="G62" s="198" t="s">
        <v>121</v>
      </c>
      <c r="H62" s="198"/>
      <c r="I62" s="198"/>
      <c r="J62" s="198"/>
      <c r="K62" s="198"/>
      <c r="L62" s="198"/>
      <c r="M62" s="198"/>
      <c r="N62" s="199" t="s">
        <v>122</v>
      </c>
      <c r="O62" s="200"/>
    </row>
    <row r="63" spans="1:15" ht="25.5" customHeight="1" x14ac:dyDescent="0.25">
      <c r="A63" s="47" t="s">
        <v>123</v>
      </c>
      <c r="B63" s="54">
        <v>380</v>
      </c>
      <c r="C63" s="49"/>
      <c r="D63" s="50"/>
      <c r="F63" s="154"/>
      <c r="G63" s="198"/>
      <c r="H63" s="198"/>
      <c r="I63" s="198"/>
      <c r="J63" s="198"/>
      <c r="K63" s="198"/>
      <c r="L63" s="198"/>
      <c r="M63" s="198"/>
      <c r="N63" s="199"/>
      <c r="O63" s="200"/>
    </row>
    <row r="64" spans="1:15" ht="15" customHeight="1" x14ac:dyDescent="0.25">
      <c r="A64" s="47" t="s">
        <v>124</v>
      </c>
      <c r="B64" s="54">
        <v>390</v>
      </c>
      <c r="C64" s="49"/>
      <c r="D64" s="50"/>
      <c r="F64" s="154"/>
      <c r="G64" s="198"/>
      <c r="H64" s="198"/>
      <c r="I64" s="198"/>
      <c r="J64" s="198"/>
      <c r="K64" s="198"/>
      <c r="L64" s="198"/>
      <c r="M64" s="198"/>
      <c r="N64" s="199"/>
      <c r="O64" s="200"/>
    </row>
    <row r="65" spans="1:15" ht="13.5" customHeight="1" x14ac:dyDescent="0.25">
      <c r="A65" s="47" t="s">
        <v>125</v>
      </c>
      <c r="B65" s="54">
        <v>400</v>
      </c>
      <c r="C65" s="49"/>
      <c r="D65" s="50"/>
      <c r="F65" s="154"/>
      <c r="G65" s="198"/>
      <c r="H65" s="198"/>
      <c r="I65" s="198"/>
      <c r="J65" s="198"/>
      <c r="K65" s="198"/>
      <c r="L65" s="198"/>
      <c r="M65" s="198"/>
      <c r="N65" s="199"/>
      <c r="O65" s="200"/>
    </row>
    <row r="66" spans="1:15" ht="15" customHeight="1" x14ac:dyDescent="0.25">
      <c r="A66" s="47" t="s">
        <v>126</v>
      </c>
      <c r="B66" s="54">
        <v>410</v>
      </c>
      <c r="C66" s="49"/>
      <c r="D66" s="50"/>
      <c r="F66" s="154"/>
      <c r="G66" s="198" t="s">
        <v>127</v>
      </c>
      <c r="H66" s="198"/>
      <c r="I66" s="198"/>
      <c r="J66" s="198"/>
      <c r="K66" s="198"/>
      <c r="L66" s="198"/>
      <c r="M66" s="198"/>
      <c r="N66" s="199" t="s">
        <v>128</v>
      </c>
      <c r="O66" s="200"/>
    </row>
    <row r="67" spans="1:15" ht="15" customHeight="1" x14ac:dyDescent="0.25">
      <c r="A67" s="82" t="s">
        <v>129</v>
      </c>
      <c r="B67" s="54">
        <v>420</v>
      </c>
      <c r="C67" s="59">
        <f>SUM(C68:C69)</f>
        <v>0</v>
      </c>
      <c r="D67" s="60">
        <f>SUM(D68:D69)</f>
        <v>0</v>
      </c>
      <c r="F67" s="154"/>
      <c r="G67" s="198"/>
      <c r="H67" s="198"/>
      <c r="I67" s="198"/>
      <c r="J67" s="198"/>
      <c r="K67" s="198"/>
      <c r="L67" s="198"/>
      <c r="M67" s="198"/>
      <c r="N67" s="199"/>
      <c r="O67" s="200"/>
    </row>
    <row r="68" spans="1:15" ht="15" customHeight="1" x14ac:dyDescent="0.25">
      <c r="A68" s="67"/>
      <c r="B68" s="41">
        <v>421</v>
      </c>
      <c r="C68" s="65"/>
      <c r="D68" s="66"/>
      <c r="F68" s="154"/>
      <c r="G68" s="198"/>
      <c r="H68" s="198"/>
      <c r="I68" s="198"/>
      <c r="J68" s="198"/>
      <c r="K68" s="198"/>
      <c r="L68" s="198"/>
      <c r="M68" s="198"/>
      <c r="N68" s="199"/>
      <c r="O68" s="200"/>
    </row>
    <row r="69" spans="1:15" ht="15" customHeight="1" x14ac:dyDescent="0.25">
      <c r="A69" s="67"/>
      <c r="B69" s="41">
        <v>422</v>
      </c>
      <c r="C69" s="65"/>
      <c r="D69" s="66"/>
      <c r="F69" s="154"/>
      <c r="G69" s="198"/>
      <c r="H69" s="198"/>
      <c r="I69" s="198"/>
      <c r="J69" s="198"/>
      <c r="K69" s="198"/>
      <c r="L69" s="198"/>
      <c r="M69" s="198"/>
      <c r="N69" s="199"/>
      <c r="O69" s="200"/>
    </row>
    <row r="70" spans="1:15" ht="21.75" customHeight="1" x14ac:dyDescent="0.25">
      <c r="A70" s="68" t="s">
        <v>130</v>
      </c>
      <c r="B70" s="41">
        <v>430</v>
      </c>
      <c r="C70" s="59">
        <f>SUM(C57:C67)</f>
        <v>0</v>
      </c>
      <c r="D70" s="60">
        <f>SUM(D57:D67)</f>
        <v>0</v>
      </c>
      <c r="F70" s="154"/>
      <c r="G70" s="198" t="s">
        <v>131</v>
      </c>
      <c r="H70" s="211"/>
      <c r="I70" s="211"/>
      <c r="J70" s="211"/>
      <c r="K70" s="211"/>
      <c r="L70" s="211"/>
      <c r="M70" s="211"/>
      <c r="N70" s="199" t="s">
        <v>132</v>
      </c>
      <c r="O70" s="200"/>
    </row>
    <row r="71" spans="1:15" ht="33" customHeight="1" thickBot="1" x14ac:dyDescent="0.3">
      <c r="A71" s="76" t="s">
        <v>86</v>
      </c>
      <c r="B71" s="89">
        <v>440</v>
      </c>
      <c r="C71" s="90">
        <f>C45+C54+C70</f>
        <v>0</v>
      </c>
      <c r="D71" s="91">
        <f>D45+D54+D70</f>
        <v>0</v>
      </c>
      <c r="F71" s="154"/>
      <c r="G71" s="211"/>
      <c r="H71" s="211"/>
      <c r="I71" s="211"/>
      <c r="J71" s="211"/>
      <c r="K71" s="211"/>
      <c r="L71" s="211"/>
      <c r="M71" s="211"/>
      <c r="N71" s="199"/>
      <c r="O71" s="200"/>
    </row>
    <row r="72" spans="1:15" ht="53.25" customHeight="1" x14ac:dyDescent="0.25">
      <c r="A72" s="92"/>
      <c r="B72" s="93"/>
      <c r="C72" s="94"/>
      <c r="D72" s="94"/>
      <c r="F72" s="154"/>
      <c r="G72" s="211"/>
      <c r="H72" s="211"/>
      <c r="I72" s="211"/>
      <c r="J72" s="211"/>
      <c r="K72" s="211"/>
      <c r="L72" s="211"/>
      <c r="M72" s="211"/>
      <c r="N72" s="199"/>
      <c r="O72" s="200"/>
    </row>
    <row r="73" spans="1:15" ht="21" customHeight="1" x14ac:dyDescent="0.25">
      <c r="A73" s="212" t="s">
        <v>133</v>
      </c>
      <c r="B73" s="212"/>
      <c r="C73" s="212"/>
      <c r="D73" s="212"/>
      <c r="F73" s="154"/>
      <c r="G73" s="198" t="s">
        <v>134</v>
      </c>
      <c r="H73" s="198"/>
      <c r="I73" s="198"/>
      <c r="J73" s="198"/>
      <c r="K73" s="198"/>
      <c r="L73" s="198"/>
      <c r="M73" s="198"/>
      <c r="N73" s="199" t="s">
        <v>135</v>
      </c>
      <c r="O73" s="200"/>
    </row>
    <row r="74" spans="1:15" ht="27" customHeight="1" thickBot="1" x14ac:dyDescent="0.3">
      <c r="A74" s="191" t="s">
        <v>185</v>
      </c>
      <c r="B74" s="191"/>
      <c r="C74" s="191"/>
      <c r="D74" s="191"/>
      <c r="F74" s="154"/>
      <c r="G74" s="198"/>
      <c r="H74" s="198"/>
      <c r="I74" s="198"/>
      <c r="J74" s="198"/>
      <c r="K74" s="198"/>
      <c r="L74" s="198"/>
      <c r="M74" s="198"/>
      <c r="N74" s="199"/>
      <c r="O74" s="200"/>
    </row>
    <row r="75" spans="1:15" ht="33.75" customHeight="1" x14ac:dyDescent="0.25">
      <c r="A75" s="95" t="s">
        <v>47</v>
      </c>
      <c r="B75" s="33" t="s">
        <v>44</v>
      </c>
      <c r="C75" s="33" t="s">
        <v>136</v>
      </c>
      <c r="D75" s="34" t="s">
        <v>137</v>
      </c>
      <c r="F75" s="154"/>
      <c r="G75" s="198"/>
      <c r="H75" s="198"/>
      <c r="I75" s="198"/>
      <c r="J75" s="198"/>
      <c r="K75" s="198"/>
      <c r="L75" s="198"/>
      <c r="M75" s="198"/>
      <c r="N75" s="199"/>
      <c r="O75" s="200"/>
    </row>
    <row r="76" spans="1:15" ht="15" customHeight="1" x14ac:dyDescent="0.25">
      <c r="A76" s="96">
        <v>1</v>
      </c>
      <c r="B76" s="97">
        <v>2</v>
      </c>
      <c r="C76" s="98">
        <v>3</v>
      </c>
      <c r="D76" s="99">
        <v>4</v>
      </c>
      <c r="F76" s="154"/>
      <c r="G76" s="198"/>
      <c r="H76" s="198"/>
      <c r="I76" s="198"/>
      <c r="J76" s="198"/>
      <c r="K76" s="198"/>
      <c r="L76" s="198"/>
      <c r="M76" s="198"/>
      <c r="N76" s="199"/>
      <c r="O76" s="200"/>
    </row>
    <row r="77" spans="1:15" ht="28.5" customHeight="1" x14ac:dyDescent="0.25">
      <c r="A77" s="82" t="s">
        <v>138</v>
      </c>
      <c r="B77" s="100" t="s">
        <v>53</v>
      </c>
      <c r="C77" s="83">
        <f>C78+C79</f>
        <v>0</v>
      </c>
      <c r="D77" s="84">
        <f>D78+D79</f>
        <v>0</v>
      </c>
      <c r="F77" s="154"/>
      <c r="G77" s="198"/>
      <c r="H77" s="198"/>
      <c r="I77" s="198"/>
      <c r="J77" s="198"/>
      <c r="K77" s="198"/>
      <c r="L77" s="198"/>
      <c r="M77" s="198"/>
      <c r="N77" s="199"/>
      <c r="O77" s="200"/>
    </row>
    <row r="78" spans="1:15" ht="27" x14ac:dyDescent="0.25">
      <c r="A78" s="47" t="s">
        <v>139</v>
      </c>
      <c r="B78" s="100" t="s">
        <v>140</v>
      </c>
      <c r="C78" s="49"/>
      <c r="D78" s="101"/>
      <c r="F78" s="154"/>
      <c r="G78" s="198"/>
      <c r="H78" s="198"/>
      <c r="I78" s="198"/>
      <c r="J78" s="198"/>
      <c r="K78" s="198"/>
      <c r="L78" s="198"/>
      <c r="M78" s="198"/>
      <c r="N78" s="199"/>
      <c r="O78" s="200"/>
    </row>
    <row r="79" spans="1:15" ht="15.75" customHeight="1" x14ac:dyDescent="0.25">
      <c r="A79" s="47" t="s">
        <v>141</v>
      </c>
      <c r="B79" s="100" t="s">
        <v>142</v>
      </c>
      <c r="C79" s="49"/>
      <c r="D79" s="101"/>
      <c r="F79" s="154"/>
      <c r="G79" s="198"/>
      <c r="H79" s="198"/>
      <c r="I79" s="198"/>
      <c r="J79" s="198"/>
      <c r="K79" s="198"/>
      <c r="L79" s="198"/>
      <c r="M79" s="198"/>
      <c r="N79" s="199"/>
      <c r="O79" s="200"/>
    </row>
    <row r="80" spans="1:15" ht="27" x14ac:dyDescent="0.25">
      <c r="A80" s="47" t="s">
        <v>143</v>
      </c>
      <c r="B80" s="100" t="s">
        <v>56</v>
      </c>
      <c r="C80" s="49"/>
      <c r="D80" s="50"/>
      <c r="F80" s="154"/>
      <c r="G80" s="198"/>
      <c r="H80" s="198"/>
      <c r="I80" s="198"/>
      <c r="J80" s="198"/>
      <c r="K80" s="198"/>
      <c r="L80" s="198"/>
      <c r="M80" s="198"/>
      <c r="N80" s="199"/>
      <c r="O80" s="200"/>
    </row>
    <row r="81" spans="1:15" ht="15.75" customHeight="1" x14ac:dyDescent="0.25">
      <c r="A81" s="82" t="s">
        <v>144</v>
      </c>
      <c r="B81" s="100" t="s">
        <v>113</v>
      </c>
      <c r="C81" s="59">
        <f>C77-C80</f>
        <v>0</v>
      </c>
      <c r="D81" s="60">
        <f>D77-D80</f>
        <v>0</v>
      </c>
      <c r="F81" s="154"/>
      <c r="G81" s="198"/>
      <c r="H81" s="198"/>
      <c r="I81" s="198"/>
      <c r="J81" s="198"/>
      <c r="K81" s="198"/>
      <c r="L81" s="198"/>
      <c r="M81" s="198"/>
      <c r="N81" s="199"/>
      <c r="O81" s="200"/>
    </row>
    <row r="82" spans="1:15" ht="17.25" customHeight="1" x14ac:dyDescent="0.25">
      <c r="A82" s="47" t="s">
        <v>145</v>
      </c>
      <c r="B82" s="100" t="s">
        <v>146</v>
      </c>
      <c r="C82" s="49"/>
      <c r="D82" s="50"/>
      <c r="F82" s="154"/>
      <c r="G82" s="198"/>
      <c r="H82" s="198"/>
      <c r="I82" s="198"/>
      <c r="J82" s="198"/>
      <c r="K82" s="198"/>
      <c r="L82" s="198"/>
      <c r="M82" s="198"/>
      <c r="N82" s="199"/>
      <c r="O82" s="200"/>
    </row>
    <row r="83" spans="1:15" ht="16.5" customHeight="1" x14ac:dyDescent="0.25">
      <c r="A83" s="47" t="s">
        <v>147</v>
      </c>
      <c r="B83" s="100" t="s">
        <v>148</v>
      </c>
      <c r="C83" s="49"/>
      <c r="D83" s="50"/>
      <c r="F83" s="154"/>
      <c r="G83" s="198" t="s">
        <v>149</v>
      </c>
      <c r="H83" s="198"/>
      <c r="I83" s="198"/>
      <c r="J83" s="198"/>
      <c r="K83" s="198"/>
      <c r="L83" s="198"/>
      <c r="M83" s="198"/>
      <c r="N83" s="199" t="s">
        <v>150</v>
      </c>
      <c r="O83" s="208"/>
    </row>
    <row r="84" spans="1:15" ht="28.5" x14ac:dyDescent="0.25">
      <c r="A84" s="102" t="s">
        <v>151</v>
      </c>
      <c r="B84" s="100" t="s">
        <v>152</v>
      </c>
      <c r="C84" s="59">
        <f>C81-C82-C83</f>
        <v>0</v>
      </c>
      <c r="D84" s="60">
        <f>D81-D82-D83</f>
        <v>0</v>
      </c>
      <c r="F84" s="154"/>
      <c r="G84" s="198"/>
      <c r="H84" s="198"/>
      <c r="I84" s="198"/>
      <c r="J84" s="198"/>
      <c r="K84" s="198"/>
      <c r="L84" s="198"/>
      <c r="M84" s="198"/>
      <c r="N84" s="199"/>
      <c r="O84" s="208"/>
    </row>
    <row r="85" spans="1:15" ht="15" customHeight="1" x14ac:dyDescent="0.25">
      <c r="A85" s="55" t="s">
        <v>153</v>
      </c>
      <c r="B85" s="100" t="s">
        <v>154</v>
      </c>
      <c r="C85" s="59">
        <f>C86+C87</f>
        <v>0</v>
      </c>
      <c r="D85" s="60">
        <f>D86+D87</f>
        <v>0</v>
      </c>
      <c r="F85" s="154"/>
      <c r="G85" s="198" t="s">
        <v>155</v>
      </c>
      <c r="H85" s="198"/>
      <c r="I85" s="198"/>
      <c r="J85" s="198"/>
      <c r="K85" s="198"/>
      <c r="L85" s="198"/>
      <c r="M85" s="198"/>
      <c r="N85" s="199" t="s">
        <v>156</v>
      </c>
      <c r="O85" s="208"/>
    </row>
    <row r="86" spans="1:15" ht="15" customHeight="1" x14ac:dyDescent="0.25">
      <c r="A86" s="103"/>
      <c r="B86" s="104" t="s">
        <v>157</v>
      </c>
      <c r="C86" s="49"/>
      <c r="D86" s="50"/>
      <c r="F86" s="154"/>
      <c r="G86" s="198"/>
      <c r="H86" s="198"/>
      <c r="I86" s="198"/>
      <c r="J86" s="198"/>
      <c r="K86" s="198"/>
      <c r="L86" s="198"/>
      <c r="M86" s="198"/>
      <c r="N86" s="199"/>
      <c r="O86" s="208"/>
    </row>
    <row r="87" spans="1:15" ht="15" customHeight="1" x14ac:dyDescent="0.25">
      <c r="A87" s="67"/>
      <c r="B87" s="104" t="s">
        <v>158</v>
      </c>
      <c r="C87" s="49"/>
      <c r="D87" s="50"/>
      <c r="F87" s="154"/>
      <c r="G87" s="198"/>
      <c r="H87" s="198"/>
      <c r="I87" s="198"/>
      <c r="J87" s="198"/>
      <c r="K87" s="198"/>
      <c r="L87" s="198"/>
      <c r="M87" s="198"/>
      <c r="N87" s="199"/>
      <c r="O87" s="208"/>
    </row>
    <row r="88" spans="1:15" ht="15" customHeight="1" x14ac:dyDescent="0.25">
      <c r="A88" s="105" t="s">
        <v>159</v>
      </c>
      <c r="B88" s="104" t="s">
        <v>160</v>
      </c>
      <c r="C88" s="59">
        <f>C89+C90+C91</f>
        <v>0</v>
      </c>
      <c r="D88" s="60">
        <f>D89+D90+D91</f>
        <v>0</v>
      </c>
      <c r="F88" s="154"/>
      <c r="G88" s="198" t="s">
        <v>161</v>
      </c>
      <c r="H88" s="198"/>
      <c r="I88" s="198"/>
      <c r="J88" s="198"/>
      <c r="K88" s="198"/>
      <c r="L88" s="198"/>
      <c r="M88" s="198"/>
      <c r="N88" s="199" t="s">
        <v>162</v>
      </c>
      <c r="O88" s="208"/>
    </row>
    <row r="89" spans="1:15" ht="15" customHeight="1" x14ac:dyDescent="0.25">
      <c r="A89" s="103"/>
      <c r="B89" s="104" t="s">
        <v>163</v>
      </c>
      <c r="C89" s="49"/>
      <c r="D89" s="50"/>
      <c r="F89" s="154"/>
      <c r="G89" s="198"/>
      <c r="H89" s="198"/>
      <c r="I89" s="198"/>
      <c r="J89" s="198"/>
      <c r="K89" s="198"/>
      <c r="L89" s="198"/>
      <c r="M89" s="198"/>
      <c r="N89" s="199"/>
      <c r="O89" s="208"/>
    </row>
    <row r="90" spans="1:15" ht="15.75" customHeight="1" x14ac:dyDescent="0.25">
      <c r="A90" s="103"/>
      <c r="B90" s="104" t="s">
        <v>164</v>
      </c>
      <c r="C90" s="49"/>
      <c r="D90" s="50"/>
      <c r="F90" s="154"/>
      <c r="G90" s="198"/>
      <c r="H90" s="198"/>
      <c r="I90" s="198"/>
      <c r="J90" s="198"/>
      <c r="K90" s="198"/>
      <c r="L90" s="198"/>
      <c r="M90" s="198"/>
      <c r="N90" s="199"/>
      <c r="O90" s="208"/>
    </row>
    <row r="91" spans="1:15" ht="16.5" customHeight="1" x14ac:dyDescent="0.25">
      <c r="A91" s="103"/>
      <c r="B91" s="104" t="s">
        <v>165</v>
      </c>
      <c r="C91" s="49"/>
      <c r="D91" s="50"/>
      <c r="F91" s="154"/>
      <c r="G91" s="198"/>
      <c r="H91" s="198"/>
      <c r="I91" s="198"/>
      <c r="J91" s="198"/>
      <c r="K91" s="198"/>
      <c r="L91" s="198"/>
      <c r="M91" s="198"/>
      <c r="N91" s="199"/>
      <c r="O91" s="208"/>
    </row>
    <row r="92" spans="1:15" ht="24.75" customHeight="1" x14ac:dyDescent="0.25">
      <c r="A92" s="106" t="s">
        <v>166</v>
      </c>
      <c r="B92" s="104" t="s">
        <v>167</v>
      </c>
      <c r="C92" s="59">
        <f>C84+C85-C88</f>
        <v>0</v>
      </c>
      <c r="D92" s="60">
        <f>D84+D85-D88</f>
        <v>0</v>
      </c>
      <c r="F92" s="154"/>
      <c r="G92" s="198"/>
      <c r="H92" s="198"/>
      <c r="I92" s="198"/>
      <c r="J92" s="198"/>
      <c r="K92" s="198"/>
      <c r="L92" s="198"/>
      <c r="M92" s="198"/>
      <c r="N92" s="199"/>
      <c r="O92" s="208"/>
    </row>
    <row r="93" spans="1:15" s="35" customFormat="1" ht="26.25" customHeight="1" x14ac:dyDescent="0.25">
      <c r="A93" s="47" t="s">
        <v>168</v>
      </c>
      <c r="B93" s="41">
        <v>100</v>
      </c>
      <c r="C93" s="49"/>
      <c r="D93" s="50"/>
      <c r="F93" s="213">
        <v>4</v>
      </c>
      <c r="G93" s="198" t="s">
        <v>169</v>
      </c>
      <c r="H93" s="198"/>
      <c r="I93" s="198"/>
      <c r="J93" s="198"/>
      <c r="K93" s="198"/>
      <c r="L93" s="198"/>
      <c r="M93" s="198"/>
      <c r="N93" s="199" t="s">
        <v>146</v>
      </c>
      <c r="O93" s="214"/>
    </row>
    <row r="94" spans="1:15" ht="27" customHeight="1" x14ac:dyDescent="0.25">
      <c r="A94" s="82" t="s">
        <v>170</v>
      </c>
      <c r="B94" s="41">
        <v>110</v>
      </c>
      <c r="C94" s="59">
        <f>SUM(C95:C96)</f>
        <v>0</v>
      </c>
      <c r="D94" s="60">
        <f>SUM(D95:D96)</f>
        <v>0</v>
      </c>
      <c r="F94" s="213"/>
      <c r="G94" s="198"/>
      <c r="H94" s="198"/>
      <c r="I94" s="198"/>
      <c r="J94" s="198"/>
      <c r="K94" s="198"/>
      <c r="L94" s="198"/>
      <c r="M94" s="198"/>
      <c r="N94" s="199"/>
      <c r="O94" s="214"/>
    </row>
    <row r="95" spans="1:15" ht="27" customHeight="1" x14ac:dyDescent="0.25">
      <c r="A95" s="107"/>
      <c r="B95" s="41">
        <v>111</v>
      </c>
      <c r="C95" s="49"/>
      <c r="D95" s="50"/>
      <c r="F95" s="213"/>
      <c r="G95" s="198"/>
      <c r="H95" s="198"/>
      <c r="I95" s="198"/>
      <c r="J95" s="198"/>
      <c r="K95" s="198"/>
      <c r="L95" s="198"/>
      <c r="M95" s="198"/>
      <c r="N95" s="199"/>
      <c r="O95" s="214"/>
    </row>
    <row r="96" spans="1:15" ht="27" customHeight="1" x14ac:dyDescent="0.25">
      <c r="A96" s="103"/>
      <c r="B96" s="41">
        <v>112</v>
      </c>
      <c r="C96" s="49"/>
      <c r="D96" s="50"/>
      <c r="F96" s="213"/>
      <c r="G96" s="198"/>
      <c r="H96" s="198"/>
      <c r="I96" s="198"/>
      <c r="J96" s="198"/>
      <c r="K96" s="198"/>
      <c r="L96" s="198"/>
      <c r="M96" s="198"/>
      <c r="N96" s="199"/>
      <c r="O96" s="214"/>
    </row>
    <row r="97" spans="1:15" ht="19.5" customHeight="1" x14ac:dyDescent="0.25">
      <c r="A97" s="108"/>
      <c r="B97" s="70"/>
      <c r="C97" s="109"/>
      <c r="D97" s="110"/>
      <c r="F97" s="111">
        <v>5</v>
      </c>
      <c r="G97" s="215" t="s">
        <v>171</v>
      </c>
      <c r="H97" s="216"/>
      <c r="I97" s="216"/>
      <c r="J97" s="216"/>
      <c r="K97" s="216"/>
      <c r="L97" s="216"/>
      <c r="M97" s="217"/>
      <c r="N97" s="112" t="s">
        <v>148</v>
      </c>
      <c r="O97" s="113">
        <f>O10+O54+O93</f>
        <v>0</v>
      </c>
    </row>
    <row r="98" spans="1:15" ht="27" customHeight="1" x14ac:dyDescent="0.25">
      <c r="A98" s="82" t="s">
        <v>172</v>
      </c>
      <c r="B98" s="41">
        <v>120</v>
      </c>
      <c r="C98" s="59">
        <f>C92-C93+C94</f>
        <v>0</v>
      </c>
      <c r="D98" s="60">
        <f>D92-D93+D94</f>
        <v>0</v>
      </c>
      <c r="F98" s="111">
        <v>6</v>
      </c>
      <c r="G98" s="206" t="s">
        <v>173</v>
      </c>
      <c r="H98" s="206"/>
      <c r="I98" s="206"/>
      <c r="J98" s="206"/>
      <c r="K98" s="206"/>
      <c r="L98" s="206"/>
      <c r="M98" s="206"/>
      <c r="N98" s="112" t="s">
        <v>152</v>
      </c>
      <c r="O98" s="113">
        <f>O9+O97</f>
        <v>0</v>
      </c>
    </row>
    <row r="99" spans="1:15" ht="21.75" customHeight="1" x14ac:dyDescent="0.25">
      <c r="A99" s="47" t="s">
        <v>174</v>
      </c>
      <c r="B99" s="41">
        <v>130</v>
      </c>
      <c r="C99" s="49"/>
      <c r="D99" s="101"/>
      <c r="F99" s="111">
        <v>7</v>
      </c>
      <c r="G99" s="198" t="s">
        <v>175</v>
      </c>
      <c r="H99" s="198"/>
      <c r="I99" s="198"/>
      <c r="J99" s="198"/>
      <c r="K99" s="198"/>
      <c r="L99" s="198"/>
      <c r="M99" s="198"/>
      <c r="N99" s="112" t="s">
        <v>154</v>
      </c>
      <c r="O99" s="114">
        <v>50</v>
      </c>
    </row>
    <row r="100" spans="1:15" ht="29.25" thickBot="1" x14ac:dyDescent="0.3">
      <c r="A100" s="115" t="s">
        <v>176</v>
      </c>
      <c r="B100" s="89">
        <v>140</v>
      </c>
      <c r="C100" s="116">
        <f>C98-C99</f>
        <v>0</v>
      </c>
      <c r="D100" s="117">
        <f>D98-D99</f>
        <v>0</v>
      </c>
      <c r="F100" s="118">
        <v>8</v>
      </c>
      <c r="G100" s="218" t="s">
        <v>177</v>
      </c>
      <c r="H100" s="218"/>
      <c r="I100" s="218"/>
      <c r="J100" s="218"/>
      <c r="K100" s="218"/>
      <c r="L100" s="218"/>
      <c r="M100" s="218"/>
      <c r="N100" s="119" t="s">
        <v>160</v>
      </c>
      <c r="O100" s="120">
        <f>O98/100*O99</f>
        <v>0</v>
      </c>
    </row>
    <row r="109" spans="1:15" ht="28.5" customHeight="1" x14ac:dyDescent="0.25"/>
    <row r="111" spans="1:15" ht="16.5" customHeight="1" x14ac:dyDescent="0.25">
      <c r="B111" s="24"/>
    </row>
  </sheetData>
  <sheetProtection algorithmName="SHA-512" hashValue="Yj73DjFwtJ8P6I5H9Q1ByK6TQ7dw6L2nRL5XmUIVomuMWJMqkSKj32HiFV0iPwJdFDiGAftf7YSLzlUu/3cGVw==" saltValue="jWmWLi3P05h0IQcUmTbQpQ==" spinCount="100000" sheet="1" objects="1" scenarios="1" selectLockedCells="1"/>
  <mergeCells count="98">
    <mergeCell ref="A1:D2"/>
    <mergeCell ref="F1:O1"/>
    <mergeCell ref="F2:O2"/>
    <mergeCell ref="A3:D4"/>
    <mergeCell ref="F3:M3"/>
    <mergeCell ref="N3:O3"/>
    <mergeCell ref="F4:M4"/>
    <mergeCell ref="N4:O5"/>
    <mergeCell ref="A5:D6"/>
    <mergeCell ref="F6:I6"/>
    <mergeCell ref="F16:F21"/>
    <mergeCell ref="G16:M21"/>
    <mergeCell ref="N16:N21"/>
    <mergeCell ref="O16:O21"/>
    <mergeCell ref="N6:O6"/>
    <mergeCell ref="G7:M7"/>
    <mergeCell ref="G8:M8"/>
    <mergeCell ref="G9:M9"/>
    <mergeCell ref="F10:F11"/>
    <mergeCell ref="G10:M11"/>
    <mergeCell ref="N10:N11"/>
    <mergeCell ref="O10:O11"/>
    <mergeCell ref="G12:M12"/>
    <mergeCell ref="F13:F15"/>
    <mergeCell ref="G13:M15"/>
    <mergeCell ref="N13:N15"/>
    <mergeCell ref="O13:O15"/>
    <mergeCell ref="F35:F36"/>
    <mergeCell ref="G35:M36"/>
    <mergeCell ref="N35:N36"/>
    <mergeCell ref="O35:O36"/>
    <mergeCell ref="F22:F26"/>
    <mergeCell ref="G22:M26"/>
    <mergeCell ref="N22:N26"/>
    <mergeCell ref="O22:O26"/>
    <mergeCell ref="F27:F31"/>
    <mergeCell ref="G27:M31"/>
    <mergeCell ref="N27:N31"/>
    <mergeCell ref="O27:O31"/>
    <mergeCell ref="F32:F34"/>
    <mergeCell ref="G32:M34"/>
    <mergeCell ref="N32:N34"/>
    <mergeCell ref="O32:O34"/>
    <mergeCell ref="A34:D34"/>
    <mergeCell ref="F37:F39"/>
    <mergeCell ref="G37:M39"/>
    <mergeCell ref="N37:N39"/>
    <mergeCell ref="O37:O39"/>
    <mergeCell ref="F40:F46"/>
    <mergeCell ref="G40:M46"/>
    <mergeCell ref="N40:N46"/>
    <mergeCell ref="O40:O46"/>
    <mergeCell ref="F47:F53"/>
    <mergeCell ref="G47:M53"/>
    <mergeCell ref="N47:N53"/>
    <mergeCell ref="O47:O53"/>
    <mergeCell ref="F54:F61"/>
    <mergeCell ref="G54:M61"/>
    <mergeCell ref="N54:N61"/>
    <mergeCell ref="O54:O61"/>
    <mergeCell ref="F62:F65"/>
    <mergeCell ref="G62:M65"/>
    <mergeCell ref="N62:N65"/>
    <mergeCell ref="O62:O65"/>
    <mergeCell ref="F66:F69"/>
    <mergeCell ref="G66:M69"/>
    <mergeCell ref="N66:N69"/>
    <mergeCell ref="O66:O69"/>
    <mergeCell ref="F70:F72"/>
    <mergeCell ref="G70:M72"/>
    <mergeCell ref="N70:N72"/>
    <mergeCell ref="O70:O72"/>
    <mergeCell ref="A73:D73"/>
    <mergeCell ref="F73:F82"/>
    <mergeCell ref="G73:M82"/>
    <mergeCell ref="N73:N82"/>
    <mergeCell ref="O73:O82"/>
    <mergeCell ref="A74:D74"/>
    <mergeCell ref="F83:F84"/>
    <mergeCell ref="G83:M84"/>
    <mergeCell ref="N83:N84"/>
    <mergeCell ref="O83:O84"/>
    <mergeCell ref="F85:F87"/>
    <mergeCell ref="G85:M87"/>
    <mergeCell ref="N85:N87"/>
    <mergeCell ref="O85:O87"/>
    <mergeCell ref="N88:N92"/>
    <mergeCell ref="O88:O92"/>
    <mergeCell ref="F93:F96"/>
    <mergeCell ref="G93:M96"/>
    <mergeCell ref="N93:N96"/>
    <mergeCell ref="O93:O96"/>
    <mergeCell ref="G97:M97"/>
    <mergeCell ref="G98:M98"/>
    <mergeCell ref="G99:M99"/>
    <mergeCell ref="G100:M100"/>
    <mergeCell ref="F88:F92"/>
    <mergeCell ref="G88:M92"/>
  </mergeCells>
  <pageMargins left="0.55208333333333337" right="0.34375" top="0.75" bottom="0.64583333333333337"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zoomScaleNormal="100" workbookViewId="0">
      <selection sqref="A1:D2"/>
    </sheetView>
  </sheetViews>
  <sheetFormatPr defaultRowHeight="13.5" x14ac:dyDescent="0.25"/>
  <cols>
    <col min="1" max="1" width="50.28515625" style="24" customWidth="1"/>
    <col min="2" max="2" width="5.28515625" style="121" customWidth="1"/>
    <col min="3" max="3" width="18.5703125" style="24" customWidth="1"/>
    <col min="4" max="4" width="20.42578125" style="24" customWidth="1"/>
    <col min="5" max="5" width="1.42578125" style="24" customWidth="1"/>
    <col min="6" max="6" width="5.85546875" style="24" customWidth="1"/>
    <col min="7" max="7" width="10.140625" style="122" customWidth="1"/>
    <col min="8" max="8" width="10.28515625" style="122" customWidth="1"/>
    <col min="9" max="9" width="10" style="122" customWidth="1"/>
    <col min="10" max="10" width="9.85546875" style="122" customWidth="1"/>
    <col min="11" max="12" width="9.7109375" style="122" customWidth="1"/>
    <col min="13" max="13" width="10.85546875" style="122"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34" t="s">
        <v>34</v>
      </c>
      <c r="B1" s="134"/>
      <c r="C1" s="134"/>
      <c r="D1" s="134"/>
      <c r="F1" s="175" t="s">
        <v>35</v>
      </c>
      <c r="G1" s="175"/>
      <c r="H1" s="175"/>
      <c r="I1" s="175"/>
      <c r="J1" s="175"/>
      <c r="K1" s="175"/>
      <c r="L1" s="175"/>
      <c r="M1" s="175"/>
      <c r="N1" s="175"/>
      <c r="O1" s="175"/>
    </row>
    <row r="2" spans="1:15" s="25" customFormat="1" ht="30" customHeight="1" thickBot="1" x14ac:dyDescent="0.3">
      <c r="A2" s="174"/>
      <c r="B2" s="174"/>
      <c r="C2" s="174"/>
      <c r="D2" s="174"/>
      <c r="F2" s="176" t="s">
        <v>36</v>
      </c>
      <c r="G2" s="177"/>
      <c r="H2" s="177"/>
      <c r="I2" s="177"/>
      <c r="J2" s="177"/>
      <c r="K2" s="177"/>
      <c r="L2" s="177"/>
      <c r="M2" s="177"/>
      <c r="N2" s="177"/>
      <c r="O2" s="177"/>
    </row>
    <row r="3" spans="1:15" s="27" customFormat="1" ht="24" customHeight="1" x14ac:dyDescent="0.25">
      <c r="A3" s="178" t="s">
        <v>181</v>
      </c>
      <c r="B3" s="179"/>
      <c r="C3" s="179"/>
      <c r="D3" s="180"/>
      <c r="E3" s="26"/>
      <c r="F3" s="181" t="s">
        <v>38</v>
      </c>
      <c r="G3" s="182"/>
      <c r="H3" s="182"/>
      <c r="I3" s="182"/>
      <c r="J3" s="182"/>
      <c r="K3" s="182"/>
      <c r="L3" s="182"/>
      <c r="M3" s="182"/>
      <c r="N3" s="183" t="s">
        <v>39</v>
      </c>
      <c r="O3" s="184"/>
    </row>
    <row r="4" spans="1:15" s="27" customFormat="1" ht="23.25" customHeight="1" x14ac:dyDescent="0.25">
      <c r="A4" s="178"/>
      <c r="B4" s="179"/>
      <c r="C4" s="179"/>
      <c r="D4" s="180"/>
      <c r="E4" s="26"/>
      <c r="F4" s="185" t="s">
        <v>40</v>
      </c>
      <c r="G4" s="186"/>
      <c r="H4" s="186"/>
      <c r="I4" s="186"/>
      <c r="J4" s="186"/>
      <c r="K4" s="186"/>
      <c r="L4" s="186"/>
      <c r="M4" s="186"/>
      <c r="N4" s="187" t="s">
        <v>41</v>
      </c>
      <c r="O4" s="188"/>
    </row>
    <row r="5" spans="1:15" s="27" customFormat="1" ht="21" customHeight="1" x14ac:dyDescent="0.25">
      <c r="A5" s="190" t="s">
        <v>185</v>
      </c>
      <c r="B5" s="191"/>
      <c r="C5" s="191"/>
      <c r="D5" s="192"/>
      <c r="E5" s="26"/>
      <c r="F5" s="28"/>
      <c r="G5" s="29"/>
      <c r="H5" s="29"/>
      <c r="I5" s="29"/>
      <c r="J5" s="29"/>
      <c r="K5" s="29"/>
      <c r="L5" s="29"/>
      <c r="M5" s="29"/>
      <c r="N5" s="189"/>
      <c r="O5" s="188"/>
    </row>
    <row r="6" spans="1:15" s="27" customFormat="1" ht="22.5" customHeight="1" thickBot="1" x14ac:dyDescent="0.3">
      <c r="A6" s="193"/>
      <c r="B6" s="194"/>
      <c r="C6" s="194"/>
      <c r="D6" s="195"/>
      <c r="E6" s="26"/>
      <c r="F6" s="196" t="s">
        <v>42</v>
      </c>
      <c r="G6" s="197"/>
      <c r="H6" s="197"/>
      <c r="I6" s="197"/>
      <c r="J6" s="30">
        <v>2</v>
      </c>
      <c r="K6" s="30">
        <v>0</v>
      </c>
      <c r="L6" s="30">
        <v>2</v>
      </c>
      <c r="M6" s="31" t="s">
        <v>186</v>
      </c>
      <c r="N6" s="201" t="s">
        <v>187</v>
      </c>
      <c r="O6" s="202"/>
    </row>
    <row r="7" spans="1:15" s="39" customFormat="1" ht="45.75" customHeight="1" x14ac:dyDescent="0.25">
      <c r="A7" s="32" t="s">
        <v>43</v>
      </c>
      <c r="B7" s="33" t="s">
        <v>44</v>
      </c>
      <c r="C7" s="33" t="s">
        <v>45</v>
      </c>
      <c r="D7" s="34" t="s">
        <v>46</v>
      </c>
      <c r="E7" s="35"/>
      <c r="F7" s="36" t="s">
        <v>6</v>
      </c>
      <c r="G7" s="203" t="s">
        <v>47</v>
      </c>
      <c r="H7" s="203"/>
      <c r="I7" s="203"/>
      <c r="J7" s="203"/>
      <c r="K7" s="203"/>
      <c r="L7" s="203"/>
      <c r="M7" s="203"/>
      <c r="N7" s="37" t="s">
        <v>48</v>
      </c>
      <c r="O7" s="38" t="s">
        <v>49</v>
      </c>
    </row>
    <row r="8" spans="1:15" ht="19.5" customHeight="1" x14ac:dyDescent="0.25">
      <c r="A8" s="40" t="s">
        <v>50</v>
      </c>
      <c r="B8" s="41"/>
      <c r="C8" s="42"/>
      <c r="D8" s="43"/>
      <c r="F8" s="44">
        <v>1</v>
      </c>
      <c r="G8" s="204">
        <v>2</v>
      </c>
      <c r="H8" s="204"/>
      <c r="I8" s="204"/>
      <c r="J8" s="204"/>
      <c r="K8" s="204"/>
      <c r="L8" s="204"/>
      <c r="M8" s="204"/>
      <c r="N8" s="45">
        <v>3</v>
      </c>
      <c r="O8" s="46">
        <v>4</v>
      </c>
    </row>
    <row r="9" spans="1:15" ht="32.25" customHeight="1" x14ac:dyDescent="0.25">
      <c r="A9" s="47" t="s">
        <v>51</v>
      </c>
      <c r="B9" s="48">
        <v>10</v>
      </c>
      <c r="C9" s="49"/>
      <c r="D9" s="50"/>
      <c r="F9" s="88">
        <v>1</v>
      </c>
      <c r="G9" s="198" t="s">
        <v>52</v>
      </c>
      <c r="H9" s="198"/>
      <c r="I9" s="198"/>
      <c r="J9" s="198"/>
      <c r="K9" s="198"/>
      <c r="L9" s="198"/>
      <c r="M9" s="198"/>
      <c r="N9" s="52" t="s">
        <v>53</v>
      </c>
      <c r="O9" s="53">
        <f>D100</f>
        <v>0</v>
      </c>
    </row>
    <row r="10" spans="1:15" ht="33.75" customHeight="1" x14ac:dyDescent="0.25">
      <c r="A10" s="47" t="s">
        <v>54</v>
      </c>
      <c r="B10" s="54">
        <v>20</v>
      </c>
      <c r="C10" s="49"/>
      <c r="D10" s="50"/>
      <c r="F10" s="154">
        <v>2</v>
      </c>
      <c r="G10" s="198" t="s">
        <v>55</v>
      </c>
      <c r="H10" s="198"/>
      <c r="I10" s="198"/>
      <c r="J10" s="198"/>
      <c r="K10" s="198"/>
      <c r="L10" s="198"/>
      <c r="M10" s="198"/>
      <c r="N10" s="199" t="s">
        <v>56</v>
      </c>
      <c r="O10" s="205">
        <f>SUM(O12:O53)</f>
        <v>0</v>
      </c>
    </row>
    <row r="11" spans="1:15" ht="32.25" customHeight="1" x14ac:dyDescent="0.25">
      <c r="A11" s="55" t="s">
        <v>57</v>
      </c>
      <c r="B11" s="54">
        <v>30</v>
      </c>
      <c r="C11" s="56"/>
      <c r="D11" s="57"/>
      <c r="F11" s="154"/>
      <c r="G11" s="198"/>
      <c r="H11" s="198"/>
      <c r="I11" s="198"/>
      <c r="J11" s="198"/>
      <c r="K11" s="198"/>
      <c r="L11" s="198"/>
      <c r="M11" s="198"/>
      <c r="N11" s="199"/>
      <c r="O11" s="205"/>
    </row>
    <row r="12" spans="1:15" ht="18.75" customHeight="1" x14ac:dyDescent="0.25">
      <c r="A12" s="58" t="s">
        <v>58</v>
      </c>
      <c r="B12" s="54">
        <v>40</v>
      </c>
      <c r="C12" s="59">
        <f>SUM(C13:C14)</f>
        <v>0</v>
      </c>
      <c r="D12" s="60">
        <f>SUM(D13:D14)</f>
        <v>0</v>
      </c>
      <c r="F12" s="61"/>
      <c r="G12" s="206" t="s">
        <v>59</v>
      </c>
      <c r="H12" s="206"/>
      <c r="I12" s="206"/>
      <c r="J12" s="206"/>
      <c r="K12" s="206"/>
      <c r="L12" s="206"/>
      <c r="M12" s="206"/>
      <c r="N12" s="62"/>
      <c r="O12" s="63"/>
    </row>
    <row r="13" spans="1:15" ht="17.25" customHeight="1" x14ac:dyDescent="0.25">
      <c r="A13" s="64" t="s">
        <v>60</v>
      </c>
      <c r="B13" s="54">
        <v>41</v>
      </c>
      <c r="C13" s="65"/>
      <c r="D13" s="66"/>
      <c r="F13" s="154"/>
      <c r="G13" s="198" t="s">
        <v>61</v>
      </c>
      <c r="H13" s="198"/>
      <c r="I13" s="198"/>
      <c r="J13" s="198"/>
      <c r="K13" s="198"/>
      <c r="L13" s="198"/>
      <c r="M13" s="198"/>
      <c r="N13" s="199" t="s">
        <v>62</v>
      </c>
      <c r="O13" s="200"/>
    </row>
    <row r="14" spans="1:15" ht="15.75" customHeight="1" x14ac:dyDescent="0.25">
      <c r="A14" s="67"/>
      <c r="B14" s="54">
        <v>42</v>
      </c>
      <c r="C14" s="65"/>
      <c r="D14" s="66"/>
      <c r="F14" s="154"/>
      <c r="G14" s="198"/>
      <c r="H14" s="198"/>
      <c r="I14" s="198"/>
      <c r="J14" s="198"/>
      <c r="K14" s="198"/>
      <c r="L14" s="198"/>
      <c r="M14" s="198"/>
      <c r="N14" s="199"/>
      <c r="O14" s="200"/>
    </row>
    <row r="15" spans="1:15" ht="19.5" customHeight="1" x14ac:dyDescent="0.25">
      <c r="A15" s="68" t="s">
        <v>63</v>
      </c>
      <c r="B15" s="54">
        <v>50</v>
      </c>
      <c r="C15" s="59">
        <f>SUM(C9:C12)</f>
        <v>0</v>
      </c>
      <c r="D15" s="60">
        <f>SUM(D9:D12)</f>
        <v>0</v>
      </c>
      <c r="F15" s="154"/>
      <c r="G15" s="198"/>
      <c r="H15" s="198"/>
      <c r="I15" s="198"/>
      <c r="J15" s="198"/>
      <c r="K15" s="198"/>
      <c r="L15" s="198"/>
      <c r="M15" s="198"/>
      <c r="N15" s="199"/>
      <c r="O15" s="200"/>
    </row>
    <row r="16" spans="1:15" ht="15.75" customHeight="1" x14ac:dyDescent="0.25">
      <c r="A16" s="69"/>
      <c r="B16" s="70"/>
      <c r="C16" s="71"/>
      <c r="D16" s="72"/>
      <c r="F16" s="154"/>
      <c r="G16" s="198" t="s">
        <v>64</v>
      </c>
      <c r="H16" s="198"/>
      <c r="I16" s="198"/>
      <c r="J16" s="198"/>
      <c r="K16" s="198"/>
      <c r="L16" s="198"/>
      <c r="M16" s="198"/>
      <c r="N16" s="199" t="s">
        <v>65</v>
      </c>
      <c r="O16" s="200"/>
    </row>
    <row r="17" spans="1:15" ht="19.5" customHeight="1" x14ac:dyDescent="0.25">
      <c r="A17" s="40" t="s">
        <v>66</v>
      </c>
      <c r="B17" s="41"/>
      <c r="C17" s="73"/>
      <c r="D17" s="74"/>
      <c r="F17" s="154"/>
      <c r="G17" s="198"/>
      <c r="H17" s="198"/>
      <c r="I17" s="198"/>
      <c r="J17" s="198"/>
      <c r="K17" s="198"/>
      <c r="L17" s="198"/>
      <c r="M17" s="198"/>
      <c r="N17" s="199"/>
      <c r="O17" s="200"/>
    </row>
    <row r="18" spans="1:15" ht="17.25" customHeight="1" x14ac:dyDescent="0.25">
      <c r="A18" s="55" t="s">
        <v>67</v>
      </c>
      <c r="B18" s="54">
        <v>60</v>
      </c>
      <c r="C18" s="49"/>
      <c r="D18" s="50"/>
      <c r="F18" s="154"/>
      <c r="G18" s="198"/>
      <c r="H18" s="198"/>
      <c r="I18" s="198"/>
      <c r="J18" s="198"/>
      <c r="K18" s="198"/>
      <c r="L18" s="198"/>
      <c r="M18" s="198"/>
      <c r="N18" s="199"/>
      <c r="O18" s="200"/>
    </row>
    <row r="19" spans="1:15" ht="17.25" customHeight="1" x14ac:dyDescent="0.25">
      <c r="A19" s="75" t="s">
        <v>68</v>
      </c>
      <c r="B19" s="54">
        <v>70</v>
      </c>
      <c r="C19" s="49"/>
      <c r="D19" s="50"/>
      <c r="F19" s="154"/>
      <c r="G19" s="198"/>
      <c r="H19" s="198"/>
      <c r="I19" s="198"/>
      <c r="J19" s="198"/>
      <c r="K19" s="198"/>
      <c r="L19" s="198"/>
      <c r="M19" s="198"/>
      <c r="N19" s="199"/>
      <c r="O19" s="200"/>
    </row>
    <row r="20" spans="1:15" ht="15" customHeight="1" x14ac:dyDescent="0.25">
      <c r="A20" s="47" t="s">
        <v>69</v>
      </c>
      <c r="B20" s="54">
        <v>80</v>
      </c>
      <c r="C20" s="49"/>
      <c r="D20" s="50"/>
      <c r="F20" s="154"/>
      <c r="G20" s="198"/>
      <c r="H20" s="198"/>
      <c r="I20" s="198"/>
      <c r="J20" s="198"/>
      <c r="K20" s="198"/>
      <c r="L20" s="198"/>
      <c r="M20" s="198"/>
      <c r="N20" s="199"/>
      <c r="O20" s="200"/>
    </row>
    <row r="21" spans="1:15" ht="15" customHeight="1" x14ac:dyDescent="0.25">
      <c r="A21" s="47" t="s">
        <v>70</v>
      </c>
      <c r="B21" s="54">
        <v>90</v>
      </c>
      <c r="C21" s="49"/>
      <c r="D21" s="50"/>
      <c r="F21" s="154"/>
      <c r="G21" s="198"/>
      <c r="H21" s="198"/>
      <c r="I21" s="198"/>
      <c r="J21" s="198"/>
      <c r="K21" s="198"/>
      <c r="L21" s="198"/>
      <c r="M21" s="198"/>
      <c r="N21" s="199"/>
      <c r="O21" s="200"/>
    </row>
    <row r="22" spans="1:15" ht="15" customHeight="1" x14ac:dyDescent="0.25">
      <c r="A22" s="47" t="s">
        <v>71</v>
      </c>
      <c r="B22" s="54">
        <v>100</v>
      </c>
      <c r="C22" s="49"/>
      <c r="D22" s="50"/>
      <c r="F22" s="154"/>
      <c r="G22" s="198" t="s">
        <v>72</v>
      </c>
      <c r="H22" s="198"/>
      <c r="I22" s="198"/>
      <c r="J22" s="198"/>
      <c r="K22" s="198"/>
      <c r="L22" s="198"/>
      <c r="M22" s="198"/>
      <c r="N22" s="199" t="s">
        <v>73</v>
      </c>
      <c r="O22" s="200"/>
    </row>
    <row r="23" spans="1:15" ht="15.75" customHeight="1" x14ac:dyDescent="0.25">
      <c r="A23" s="47" t="s">
        <v>74</v>
      </c>
      <c r="B23" s="54">
        <v>110</v>
      </c>
      <c r="C23" s="49"/>
      <c r="D23" s="50"/>
      <c r="F23" s="154"/>
      <c r="G23" s="198"/>
      <c r="H23" s="198"/>
      <c r="I23" s="198"/>
      <c r="J23" s="198"/>
      <c r="K23" s="198"/>
      <c r="L23" s="198"/>
      <c r="M23" s="198"/>
      <c r="N23" s="199"/>
      <c r="O23" s="200"/>
    </row>
    <row r="24" spans="1:15" ht="15.75" customHeight="1" x14ac:dyDescent="0.25">
      <c r="A24" s="47" t="s">
        <v>75</v>
      </c>
      <c r="B24" s="54">
        <v>120</v>
      </c>
      <c r="C24" s="49"/>
      <c r="D24" s="50"/>
      <c r="F24" s="154"/>
      <c r="G24" s="198"/>
      <c r="H24" s="198"/>
      <c r="I24" s="198"/>
      <c r="J24" s="198"/>
      <c r="K24" s="198"/>
      <c r="L24" s="198"/>
      <c r="M24" s="198"/>
      <c r="N24" s="199"/>
      <c r="O24" s="200"/>
    </row>
    <row r="25" spans="1:15" ht="16.5" customHeight="1" x14ac:dyDescent="0.25">
      <c r="A25" s="47" t="s">
        <v>76</v>
      </c>
      <c r="B25" s="54">
        <v>130</v>
      </c>
      <c r="C25" s="49"/>
      <c r="D25" s="50"/>
      <c r="F25" s="154"/>
      <c r="G25" s="198"/>
      <c r="H25" s="198"/>
      <c r="I25" s="198"/>
      <c r="J25" s="198"/>
      <c r="K25" s="198"/>
      <c r="L25" s="198"/>
      <c r="M25" s="198"/>
      <c r="N25" s="199"/>
      <c r="O25" s="200"/>
    </row>
    <row r="26" spans="1:15" ht="15.75" customHeight="1" x14ac:dyDescent="0.25">
      <c r="A26" s="47" t="s">
        <v>77</v>
      </c>
      <c r="B26" s="54">
        <v>140</v>
      </c>
      <c r="C26" s="49"/>
      <c r="D26" s="50"/>
      <c r="F26" s="154"/>
      <c r="G26" s="198"/>
      <c r="H26" s="198"/>
      <c r="I26" s="198"/>
      <c r="J26" s="198"/>
      <c r="K26" s="198"/>
      <c r="L26" s="198"/>
      <c r="M26" s="198"/>
      <c r="N26" s="199"/>
      <c r="O26" s="200"/>
    </row>
    <row r="27" spans="1:15" ht="15.75" customHeight="1" x14ac:dyDescent="0.25">
      <c r="A27" s="47" t="s">
        <v>78</v>
      </c>
      <c r="B27" s="54">
        <v>150</v>
      </c>
      <c r="C27" s="49"/>
      <c r="D27" s="50"/>
      <c r="F27" s="154"/>
      <c r="G27" s="198" t="s">
        <v>79</v>
      </c>
      <c r="H27" s="198"/>
      <c r="I27" s="198"/>
      <c r="J27" s="198"/>
      <c r="K27" s="198"/>
      <c r="L27" s="198"/>
      <c r="M27" s="198"/>
      <c r="N27" s="199" t="s">
        <v>80</v>
      </c>
      <c r="O27" s="200"/>
    </row>
    <row r="28" spans="1:15" ht="15.75" customHeight="1" x14ac:dyDescent="0.25">
      <c r="A28" s="47" t="s">
        <v>81</v>
      </c>
      <c r="B28" s="54">
        <v>160</v>
      </c>
      <c r="C28" s="49"/>
      <c r="D28" s="50"/>
      <c r="F28" s="154"/>
      <c r="G28" s="198"/>
      <c r="H28" s="198"/>
      <c r="I28" s="198"/>
      <c r="J28" s="198"/>
      <c r="K28" s="198"/>
      <c r="L28" s="198"/>
      <c r="M28" s="198"/>
      <c r="N28" s="199"/>
      <c r="O28" s="200"/>
    </row>
    <row r="29" spans="1:15" ht="15.75" customHeight="1" x14ac:dyDescent="0.25">
      <c r="A29" s="58" t="s">
        <v>82</v>
      </c>
      <c r="B29" s="54">
        <v>170</v>
      </c>
      <c r="C29" s="59">
        <f>SUM(C30:C31)</f>
        <v>0</v>
      </c>
      <c r="D29" s="60">
        <f>SUM(D30:D31)</f>
        <v>0</v>
      </c>
      <c r="F29" s="154"/>
      <c r="G29" s="198"/>
      <c r="H29" s="198"/>
      <c r="I29" s="198"/>
      <c r="J29" s="198"/>
      <c r="K29" s="198"/>
      <c r="L29" s="198"/>
      <c r="M29" s="198"/>
      <c r="N29" s="199"/>
      <c r="O29" s="200"/>
    </row>
    <row r="30" spans="1:15" ht="15.75" customHeight="1" x14ac:dyDescent="0.25">
      <c r="A30" s="67"/>
      <c r="B30" s="54">
        <v>171</v>
      </c>
      <c r="C30" s="49"/>
      <c r="D30" s="50"/>
      <c r="F30" s="154"/>
      <c r="G30" s="198"/>
      <c r="H30" s="198"/>
      <c r="I30" s="198"/>
      <c r="J30" s="198"/>
      <c r="K30" s="198"/>
      <c r="L30" s="198"/>
      <c r="M30" s="198"/>
      <c r="N30" s="199"/>
      <c r="O30" s="200"/>
    </row>
    <row r="31" spans="1:15" ht="15.75" customHeight="1" x14ac:dyDescent="0.25">
      <c r="A31" s="67"/>
      <c r="B31" s="54">
        <v>172</v>
      </c>
      <c r="C31" s="49"/>
      <c r="D31" s="50"/>
      <c r="F31" s="154"/>
      <c r="G31" s="198"/>
      <c r="H31" s="198"/>
      <c r="I31" s="198"/>
      <c r="J31" s="198"/>
      <c r="K31" s="198"/>
      <c r="L31" s="198"/>
      <c r="M31" s="198"/>
      <c r="N31" s="199"/>
      <c r="O31" s="200"/>
    </row>
    <row r="32" spans="1:15" ht="21.75" customHeight="1" x14ac:dyDescent="0.25">
      <c r="A32" s="68" t="s">
        <v>83</v>
      </c>
      <c r="B32" s="54">
        <v>180</v>
      </c>
      <c r="C32" s="59">
        <f>SUM(C18:C29)</f>
        <v>0</v>
      </c>
      <c r="D32" s="60">
        <f>SUM(D18:D29)</f>
        <v>0</v>
      </c>
      <c r="F32" s="154"/>
      <c r="G32" s="198" t="s">
        <v>84</v>
      </c>
      <c r="H32" s="198"/>
      <c r="I32" s="198"/>
      <c r="J32" s="198"/>
      <c r="K32" s="198"/>
      <c r="L32" s="198"/>
      <c r="M32" s="198"/>
      <c r="N32" s="199" t="s">
        <v>85</v>
      </c>
      <c r="O32" s="200"/>
    </row>
    <row r="33" spans="1:15" ht="36.75" customHeight="1" thickBot="1" x14ac:dyDescent="0.3">
      <c r="A33" s="76" t="s">
        <v>86</v>
      </c>
      <c r="B33" s="77">
        <v>190</v>
      </c>
      <c r="C33" s="78">
        <f>C15+C32</f>
        <v>0</v>
      </c>
      <c r="D33" s="79">
        <f>D15+D32</f>
        <v>0</v>
      </c>
      <c r="F33" s="154"/>
      <c r="G33" s="198"/>
      <c r="H33" s="198"/>
      <c r="I33" s="198"/>
      <c r="J33" s="198"/>
      <c r="K33" s="198"/>
      <c r="L33" s="198"/>
      <c r="M33" s="198"/>
      <c r="N33" s="199"/>
      <c r="O33" s="200"/>
    </row>
    <row r="34" spans="1:15" ht="25.5" customHeight="1" thickBot="1" x14ac:dyDescent="0.3">
      <c r="A34" s="207"/>
      <c r="B34" s="207"/>
      <c r="C34" s="207"/>
      <c r="D34" s="207"/>
      <c r="F34" s="154"/>
      <c r="G34" s="198"/>
      <c r="H34" s="198"/>
      <c r="I34" s="198"/>
      <c r="J34" s="198"/>
      <c r="K34" s="198"/>
      <c r="L34" s="198"/>
      <c r="M34" s="198"/>
      <c r="N34" s="199"/>
      <c r="O34" s="200"/>
    </row>
    <row r="35" spans="1:15" ht="43.5" customHeight="1" x14ac:dyDescent="0.25">
      <c r="A35" s="32" t="s">
        <v>87</v>
      </c>
      <c r="B35" s="33" t="s">
        <v>44</v>
      </c>
      <c r="C35" s="33" t="s">
        <v>45</v>
      </c>
      <c r="D35" s="34" t="s">
        <v>46</v>
      </c>
      <c r="F35" s="154" t="s">
        <v>88</v>
      </c>
      <c r="G35" s="198" t="s">
        <v>89</v>
      </c>
      <c r="H35" s="198"/>
      <c r="I35" s="198"/>
      <c r="J35" s="198"/>
      <c r="K35" s="198"/>
      <c r="L35" s="198"/>
      <c r="M35" s="198"/>
      <c r="N35" s="199" t="s">
        <v>90</v>
      </c>
      <c r="O35" s="200"/>
    </row>
    <row r="36" spans="1:15" ht="19.5" customHeight="1" x14ac:dyDescent="0.25">
      <c r="A36" s="40" t="s">
        <v>91</v>
      </c>
      <c r="B36" s="41"/>
      <c r="C36" s="42"/>
      <c r="D36" s="43"/>
      <c r="F36" s="154"/>
      <c r="G36" s="198"/>
      <c r="H36" s="198"/>
      <c r="I36" s="198"/>
      <c r="J36" s="198"/>
      <c r="K36" s="198"/>
      <c r="L36" s="198"/>
      <c r="M36" s="198"/>
      <c r="N36" s="199"/>
      <c r="O36" s="200"/>
    </row>
    <row r="37" spans="1:15" ht="27" customHeight="1" x14ac:dyDescent="0.25">
      <c r="A37" s="47" t="s">
        <v>92</v>
      </c>
      <c r="B37" s="54">
        <v>200</v>
      </c>
      <c r="C37" s="49"/>
      <c r="D37" s="80"/>
      <c r="F37" s="154"/>
      <c r="G37" s="198" t="s">
        <v>93</v>
      </c>
      <c r="H37" s="198"/>
      <c r="I37" s="198"/>
      <c r="J37" s="198"/>
      <c r="K37" s="198"/>
      <c r="L37" s="198"/>
      <c r="M37" s="198"/>
      <c r="N37" s="199" t="s">
        <v>94</v>
      </c>
      <c r="O37" s="200"/>
    </row>
    <row r="38" spans="1:15" s="39" customFormat="1" ht="15.75" customHeight="1" x14ac:dyDescent="0.25">
      <c r="A38" s="47" t="s">
        <v>95</v>
      </c>
      <c r="B38" s="54">
        <v>210</v>
      </c>
      <c r="C38" s="49"/>
      <c r="D38" s="50"/>
      <c r="E38" s="35"/>
      <c r="F38" s="154"/>
      <c r="G38" s="198"/>
      <c r="H38" s="198"/>
      <c r="I38" s="198"/>
      <c r="J38" s="198"/>
      <c r="K38" s="198"/>
      <c r="L38" s="198"/>
      <c r="M38" s="198"/>
      <c r="N38" s="199"/>
      <c r="O38" s="200"/>
    </row>
    <row r="39" spans="1:15" ht="15" customHeight="1" x14ac:dyDescent="0.25">
      <c r="A39" s="47" t="s">
        <v>96</v>
      </c>
      <c r="B39" s="54">
        <v>220</v>
      </c>
      <c r="C39" s="49"/>
      <c r="D39" s="50"/>
      <c r="F39" s="154"/>
      <c r="G39" s="198"/>
      <c r="H39" s="198"/>
      <c r="I39" s="198"/>
      <c r="J39" s="198"/>
      <c r="K39" s="198"/>
      <c r="L39" s="198"/>
      <c r="M39" s="198"/>
      <c r="N39" s="199"/>
      <c r="O39" s="200"/>
    </row>
    <row r="40" spans="1:15" ht="16.5" customHeight="1" x14ac:dyDescent="0.25">
      <c r="A40" s="55" t="s">
        <v>97</v>
      </c>
      <c r="B40" s="54">
        <v>230</v>
      </c>
      <c r="C40" s="49"/>
      <c r="D40" s="81"/>
      <c r="F40" s="154"/>
      <c r="G40" s="198" t="s">
        <v>98</v>
      </c>
      <c r="H40" s="198"/>
      <c r="I40" s="198"/>
      <c r="J40" s="198"/>
      <c r="K40" s="198"/>
      <c r="L40" s="198"/>
      <c r="M40" s="198"/>
      <c r="N40" s="199" t="s">
        <v>99</v>
      </c>
      <c r="O40" s="200"/>
    </row>
    <row r="41" spans="1:15" ht="15" customHeight="1" x14ac:dyDescent="0.25">
      <c r="A41" s="47" t="s">
        <v>100</v>
      </c>
      <c r="B41" s="54">
        <v>240</v>
      </c>
      <c r="C41" s="49"/>
      <c r="D41" s="50"/>
      <c r="F41" s="154"/>
      <c r="G41" s="198"/>
      <c r="H41" s="198"/>
      <c r="I41" s="198"/>
      <c r="J41" s="198"/>
      <c r="K41" s="198"/>
      <c r="L41" s="198"/>
      <c r="M41" s="198"/>
      <c r="N41" s="199"/>
      <c r="O41" s="200"/>
    </row>
    <row r="42" spans="1:15" ht="15.75" customHeight="1" x14ac:dyDescent="0.25">
      <c r="A42" s="82" t="s">
        <v>101</v>
      </c>
      <c r="B42" s="54">
        <v>250</v>
      </c>
      <c r="C42" s="83">
        <f>C43+C44</f>
        <v>0</v>
      </c>
      <c r="D42" s="84">
        <f>D43+D44</f>
        <v>0</v>
      </c>
      <c r="F42" s="154"/>
      <c r="G42" s="198"/>
      <c r="H42" s="198"/>
      <c r="I42" s="198"/>
      <c r="J42" s="198"/>
      <c r="K42" s="198"/>
      <c r="L42" s="198"/>
      <c r="M42" s="198"/>
      <c r="N42" s="199"/>
      <c r="O42" s="200"/>
    </row>
    <row r="43" spans="1:15" ht="13.5" customHeight="1" x14ac:dyDescent="0.25">
      <c r="A43" s="67"/>
      <c r="B43" s="54">
        <v>251</v>
      </c>
      <c r="C43" s="49"/>
      <c r="D43" s="50"/>
      <c r="F43" s="154"/>
      <c r="G43" s="198"/>
      <c r="H43" s="198"/>
      <c r="I43" s="198"/>
      <c r="J43" s="198"/>
      <c r="K43" s="198"/>
      <c r="L43" s="198"/>
      <c r="M43" s="198"/>
      <c r="N43" s="199"/>
      <c r="O43" s="200"/>
    </row>
    <row r="44" spans="1:15" ht="13.5" customHeight="1" x14ac:dyDescent="0.25">
      <c r="A44" s="67"/>
      <c r="B44" s="54">
        <v>252</v>
      </c>
      <c r="C44" s="49"/>
      <c r="D44" s="85"/>
      <c r="F44" s="154"/>
      <c r="G44" s="198"/>
      <c r="H44" s="198"/>
      <c r="I44" s="198"/>
      <c r="J44" s="198"/>
      <c r="K44" s="198"/>
      <c r="L44" s="198"/>
      <c r="M44" s="198"/>
      <c r="N44" s="199"/>
      <c r="O44" s="200"/>
    </row>
    <row r="45" spans="1:15" ht="16.5" customHeight="1" x14ac:dyDescent="0.25">
      <c r="A45" s="68" t="s">
        <v>102</v>
      </c>
      <c r="B45" s="54">
        <v>260</v>
      </c>
      <c r="C45" s="59">
        <f>SUM(C37:C42)</f>
        <v>0</v>
      </c>
      <c r="D45" s="60">
        <f>SUM(D37:D42)</f>
        <v>0</v>
      </c>
      <c r="F45" s="154"/>
      <c r="G45" s="198"/>
      <c r="H45" s="198"/>
      <c r="I45" s="198"/>
      <c r="J45" s="198"/>
      <c r="K45" s="198"/>
      <c r="L45" s="198"/>
      <c r="M45" s="198"/>
      <c r="N45" s="199"/>
      <c r="O45" s="200"/>
    </row>
    <row r="46" spans="1:15" ht="15" customHeight="1" x14ac:dyDescent="0.25">
      <c r="A46" s="69"/>
      <c r="B46" s="70"/>
      <c r="C46" s="86"/>
      <c r="D46" s="87"/>
      <c r="F46" s="154"/>
      <c r="G46" s="198"/>
      <c r="H46" s="198"/>
      <c r="I46" s="198"/>
      <c r="J46" s="198"/>
      <c r="K46" s="198"/>
      <c r="L46" s="198"/>
      <c r="M46" s="198"/>
      <c r="N46" s="199"/>
      <c r="O46" s="200"/>
    </row>
    <row r="47" spans="1:15" ht="20.25" customHeight="1" x14ac:dyDescent="0.25">
      <c r="A47" s="40" t="s">
        <v>103</v>
      </c>
      <c r="B47" s="41"/>
      <c r="C47" s="42"/>
      <c r="D47" s="43"/>
      <c r="F47" s="154"/>
      <c r="G47" s="198" t="s">
        <v>104</v>
      </c>
      <c r="H47" s="198"/>
      <c r="I47" s="198"/>
      <c r="J47" s="198"/>
      <c r="K47" s="198"/>
      <c r="L47" s="198"/>
      <c r="M47" s="198"/>
      <c r="N47" s="199" t="s">
        <v>105</v>
      </c>
      <c r="O47" s="208"/>
    </row>
    <row r="48" spans="1:15" ht="15" customHeight="1" x14ac:dyDescent="0.25">
      <c r="A48" s="55" t="s">
        <v>106</v>
      </c>
      <c r="B48" s="54">
        <v>270</v>
      </c>
      <c r="C48" s="49"/>
      <c r="D48" s="50"/>
      <c r="F48" s="154"/>
      <c r="G48" s="198"/>
      <c r="H48" s="198"/>
      <c r="I48" s="198"/>
      <c r="J48" s="198"/>
      <c r="K48" s="198"/>
      <c r="L48" s="198"/>
      <c r="M48" s="198"/>
      <c r="N48" s="199"/>
      <c r="O48" s="208"/>
    </row>
    <row r="49" spans="1:15" ht="15" customHeight="1" x14ac:dyDescent="0.25">
      <c r="A49" s="47" t="s">
        <v>107</v>
      </c>
      <c r="B49" s="54">
        <v>280</v>
      </c>
      <c r="C49" s="49"/>
      <c r="D49" s="50"/>
      <c r="F49" s="154"/>
      <c r="G49" s="198"/>
      <c r="H49" s="198"/>
      <c r="I49" s="198"/>
      <c r="J49" s="198"/>
      <c r="K49" s="198"/>
      <c r="L49" s="198"/>
      <c r="M49" s="198"/>
      <c r="N49" s="199"/>
      <c r="O49" s="208"/>
    </row>
    <row r="50" spans="1:15" ht="13.5" customHeight="1" x14ac:dyDescent="0.25">
      <c r="A50" s="47" t="s">
        <v>108</v>
      </c>
      <c r="B50" s="54">
        <v>290</v>
      </c>
      <c r="C50" s="49"/>
      <c r="D50" s="50"/>
      <c r="F50" s="154"/>
      <c r="G50" s="198"/>
      <c r="H50" s="198"/>
      <c r="I50" s="198"/>
      <c r="J50" s="198"/>
      <c r="K50" s="198"/>
      <c r="L50" s="198"/>
      <c r="M50" s="198"/>
      <c r="N50" s="199"/>
      <c r="O50" s="208"/>
    </row>
    <row r="51" spans="1:15" ht="15" customHeight="1" x14ac:dyDescent="0.25">
      <c r="A51" s="82" t="s">
        <v>109</v>
      </c>
      <c r="B51" s="54">
        <v>300</v>
      </c>
      <c r="C51" s="83">
        <f>SUM(C52:C53)</f>
        <v>0</v>
      </c>
      <c r="D51" s="84">
        <f>SUM(D52:D53)</f>
        <v>0</v>
      </c>
      <c r="F51" s="154"/>
      <c r="G51" s="198"/>
      <c r="H51" s="198"/>
      <c r="I51" s="198"/>
      <c r="J51" s="198"/>
      <c r="K51" s="198"/>
      <c r="L51" s="198"/>
      <c r="M51" s="198"/>
      <c r="N51" s="199"/>
      <c r="O51" s="208"/>
    </row>
    <row r="52" spans="1:15" ht="15" customHeight="1" x14ac:dyDescent="0.25">
      <c r="A52" s="67" t="s">
        <v>110</v>
      </c>
      <c r="B52" s="54">
        <v>301</v>
      </c>
      <c r="C52" s="49"/>
      <c r="D52" s="50"/>
      <c r="F52" s="154"/>
      <c r="G52" s="198"/>
      <c r="H52" s="198"/>
      <c r="I52" s="198"/>
      <c r="J52" s="198"/>
      <c r="K52" s="198"/>
      <c r="L52" s="198"/>
      <c r="M52" s="198"/>
      <c r="N52" s="199"/>
      <c r="O52" s="208"/>
    </row>
    <row r="53" spans="1:15" ht="15" customHeight="1" x14ac:dyDescent="0.25">
      <c r="A53" s="67"/>
      <c r="B53" s="54">
        <v>302</v>
      </c>
      <c r="C53" s="49"/>
      <c r="D53" s="50"/>
      <c r="F53" s="154"/>
      <c r="G53" s="198"/>
      <c r="H53" s="198"/>
      <c r="I53" s="198"/>
      <c r="J53" s="198"/>
      <c r="K53" s="198"/>
      <c r="L53" s="198"/>
      <c r="M53" s="198"/>
      <c r="N53" s="199"/>
      <c r="O53" s="208"/>
    </row>
    <row r="54" spans="1:15" ht="15.75" customHeight="1" x14ac:dyDescent="0.25">
      <c r="A54" s="68" t="s">
        <v>111</v>
      </c>
      <c r="B54" s="54">
        <v>310</v>
      </c>
      <c r="C54" s="59">
        <f>SUM(C48:C51)</f>
        <v>0</v>
      </c>
      <c r="D54" s="60">
        <f>SUM(D48:D51)</f>
        <v>0</v>
      </c>
      <c r="F54" s="159">
        <v>3</v>
      </c>
      <c r="G54" s="198" t="s">
        <v>112</v>
      </c>
      <c r="H54" s="198"/>
      <c r="I54" s="198"/>
      <c r="J54" s="198"/>
      <c r="K54" s="198"/>
      <c r="L54" s="198"/>
      <c r="M54" s="198"/>
      <c r="N54" s="199" t="s">
        <v>113</v>
      </c>
      <c r="O54" s="210">
        <f>SUM(O62:O92)</f>
        <v>0</v>
      </c>
    </row>
    <row r="55" spans="1:15" ht="13.5" customHeight="1" x14ac:dyDescent="0.25">
      <c r="A55" s="69"/>
      <c r="B55" s="70"/>
      <c r="C55" s="86"/>
      <c r="D55" s="87"/>
      <c r="F55" s="209"/>
      <c r="G55" s="198"/>
      <c r="H55" s="198"/>
      <c r="I55" s="198"/>
      <c r="J55" s="198"/>
      <c r="K55" s="198"/>
      <c r="L55" s="198"/>
      <c r="M55" s="198"/>
      <c r="N55" s="199"/>
      <c r="O55" s="210"/>
    </row>
    <row r="56" spans="1:15" ht="20.25" customHeight="1" x14ac:dyDescent="0.25">
      <c r="A56" s="40" t="s">
        <v>114</v>
      </c>
      <c r="B56" s="41"/>
      <c r="C56" s="42"/>
      <c r="D56" s="43"/>
      <c r="F56" s="209"/>
      <c r="G56" s="198"/>
      <c r="H56" s="198"/>
      <c r="I56" s="198"/>
      <c r="J56" s="198"/>
      <c r="K56" s="198"/>
      <c r="L56" s="198"/>
      <c r="M56" s="198"/>
      <c r="N56" s="199"/>
      <c r="O56" s="210"/>
    </row>
    <row r="57" spans="1:15" ht="15" customHeight="1" x14ac:dyDescent="0.25">
      <c r="A57" s="55" t="s">
        <v>115</v>
      </c>
      <c r="B57" s="54">
        <v>320</v>
      </c>
      <c r="C57" s="56"/>
      <c r="D57" s="85"/>
      <c r="F57" s="209"/>
      <c r="G57" s="198"/>
      <c r="H57" s="198"/>
      <c r="I57" s="198"/>
      <c r="J57" s="198"/>
      <c r="K57" s="198"/>
      <c r="L57" s="198"/>
      <c r="M57" s="198"/>
      <c r="N57" s="199"/>
      <c r="O57" s="210"/>
    </row>
    <row r="58" spans="1:15" ht="15" customHeight="1" x14ac:dyDescent="0.25">
      <c r="A58" s="47" t="s">
        <v>116</v>
      </c>
      <c r="B58" s="54">
        <v>330</v>
      </c>
      <c r="C58" s="56"/>
      <c r="D58" s="85"/>
      <c r="F58" s="209"/>
      <c r="G58" s="198"/>
      <c r="H58" s="198"/>
      <c r="I58" s="198"/>
      <c r="J58" s="198"/>
      <c r="K58" s="198"/>
      <c r="L58" s="198"/>
      <c r="M58" s="198"/>
      <c r="N58" s="199"/>
      <c r="O58" s="210"/>
    </row>
    <row r="59" spans="1:15" ht="15" customHeight="1" x14ac:dyDescent="0.25">
      <c r="A59" s="47" t="s">
        <v>117</v>
      </c>
      <c r="B59" s="54">
        <v>340</v>
      </c>
      <c r="C59" s="49"/>
      <c r="D59" s="50"/>
      <c r="F59" s="209"/>
      <c r="G59" s="198"/>
      <c r="H59" s="198"/>
      <c r="I59" s="198"/>
      <c r="J59" s="198"/>
      <c r="K59" s="198"/>
      <c r="L59" s="198"/>
      <c r="M59" s="198"/>
      <c r="N59" s="199"/>
      <c r="O59" s="210"/>
    </row>
    <row r="60" spans="1:15" ht="15" customHeight="1" x14ac:dyDescent="0.25">
      <c r="A60" s="47" t="s">
        <v>118</v>
      </c>
      <c r="B60" s="54">
        <v>350</v>
      </c>
      <c r="C60" s="49"/>
      <c r="D60" s="50"/>
      <c r="F60" s="209"/>
      <c r="G60" s="198"/>
      <c r="H60" s="198"/>
      <c r="I60" s="198"/>
      <c r="J60" s="198"/>
      <c r="K60" s="198"/>
      <c r="L60" s="198"/>
      <c r="M60" s="198"/>
      <c r="N60" s="199"/>
      <c r="O60" s="210"/>
    </row>
    <row r="61" spans="1:15" ht="15" customHeight="1" x14ac:dyDescent="0.25">
      <c r="A61" s="47" t="s">
        <v>119</v>
      </c>
      <c r="B61" s="54">
        <v>360</v>
      </c>
      <c r="C61" s="49"/>
      <c r="D61" s="50"/>
      <c r="F61" s="209"/>
      <c r="G61" s="198"/>
      <c r="H61" s="198"/>
      <c r="I61" s="198"/>
      <c r="J61" s="198"/>
      <c r="K61" s="198"/>
      <c r="L61" s="198"/>
      <c r="M61" s="198"/>
      <c r="N61" s="199"/>
      <c r="O61" s="210"/>
    </row>
    <row r="62" spans="1:15" ht="28.5" customHeight="1" x14ac:dyDescent="0.25">
      <c r="A62" s="47" t="s">
        <v>120</v>
      </c>
      <c r="B62" s="54">
        <v>370</v>
      </c>
      <c r="C62" s="49"/>
      <c r="D62" s="50"/>
      <c r="F62" s="154"/>
      <c r="G62" s="198" t="s">
        <v>121</v>
      </c>
      <c r="H62" s="198"/>
      <c r="I62" s="198"/>
      <c r="J62" s="198"/>
      <c r="K62" s="198"/>
      <c r="L62" s="198"/>
      <c r="M62" s="198"/>
      <c r="N62" s="199" t="s">
        <v>122</v>
      </c>
      <c r="O62" s="200"/>
    </row>
    <row r="63" spans="1:15" ht="28.5" customHeight="1" x14ac:dyDescent="0.25">
      <c r="A63" s="47" t="s">
        <v>123</v>
      </c>
      <c r="B63" s="54">
        <v>380</v>
      </c>
      <c r="C63" s="49"/>
      <c r="D63" s="50"/>
      <c r="F63" s="154"/>
      <c r="G63" s="198"/>
      <c r="H63" s="198"/>
      <c r="I63" s="198"/>
      <c r="J63" s="198"/>
      <c r="K63" s="198"/>
      <c r="L63" s="198"/>
      <c r="M63" s="198"/>
      <c r="N63" s="199"/>
      <c r="O63" s="200"/>
    </row>
    <row r="64" spans="1:15" ht="15" customHeight="1" x14ac:dyDescent="0.25">
      <c r="A64" s="47" t="s">
        <v>124</v>
      </c>
      <c r="B64" s="54">
        <v>390</v>
      </c>
      <c r="C64" s="49"/>
      <c r="D64" s="50"/>
      <c r="F64" s="154"/>
      <c r="G64" s="198"/>
      <c r="H64" s="198"/>
      <c r="I64" s="198"/>
      <c r="J64" s="198"/>
      <c r="K64" s="198"/>
      <c r="L64" s="198"/>
      <c r="M64" s="198"/>
      <c r="N64" s="199"/>
      <c r="O64" s="200"/>
    </row>
    <row r="65" spans="1:15" ht="13.5" customHeight="1" x14ac:dyDescent="0.25">
      <c r="A65" s="47" t="s">
        <v>125</v>
      </c>
      <c r="B65" s="54">
        <v>400</v>
      </c>
      <c r="C65" s="49"/>
      <c r="D65" s="50"/>
      <c r="F65" s="154"/>
      <c r="G65" s="198"/>
      <c r="H65" s="198"/>
      <c r="I65" s="198"/>
      <c r="J65" s="198"/>
      <c r="K65" s="198"/>
      <c r="L65" s="198"/>
      <c r="M65" s="198"/>
      <c r="N65" s="199"/>
      <c r="O65" s="200"/>
    </row>
    <row r="66" spans="1:15" ht="15" customHeight="1" x14ac:dyDescent="0.25">
      <c r="A66" s="47" t="s">
        <v>126</v>
      </c>
      <c r="B66" s="54">
        <v>410</v>
      </c>
      <c r="C66" s="49"/>
      <c r="D66" s="50"/>
      <c r="F66" s="154"/>
      <c r="G66" s="198" t="s">
        <v>127</v>
      </c>
      <c r="H66" s="198"/>
      <c r="I66" s="198"/>
      <c r="J66" s="198"/>
      <c r="K66" s="198"/>
      <c r="L66" s="198"/>
      <c r="M66" s="198"/>
      <c r="N66" s="199" t="s">
        <v>128</v>
      </c>
      <c r="O66" s="200"/>
    </row>
    <row r="67" spans="1:15" ht="15" customHeight="1" x14ac:dyDescent="0.25">
      <c r="A67" s="82" t="s">
        <v>129</v>
      </c>
      <c r="B67" s="54">
        <v>420</v>
      </c>
      <c r="C67" s="59">
        <f>SUM(C68:C69)</f>
        <v>0</v>
      </c>
      <c r="D67" s="60">
        <f>SUM(D68:D69)</f>
        <v>0</v>
      </c>
      <c r="F67" s="154"/>
      <c r="G67" s="198"/>
      <c r="H67" s="198"/>
      <c r="I67" s="198"/>
      <c r="J67" s="198"/>
      <c r="K67" s="198"/>
      <c r="L67" s="198"/>
      <c r="M67" s="198"/>
      <c r="N67" s="199"/>
      <c r="O67" s="200"/>
    </row>
    <row r="68" spans="1:15" ht="15" customHeight="1" x14ac:dyDescent="0.25">
      <c r="A68" s="67"/>
      <c r="B68" s="41">
        <v>421</v>
      </c>
      <c r="C68" s="65"/>
      <c r="D68" s="66"/>
      <c r="F68" s="154"/>
      <c r="G68" s="198"/>
      <c r="H68" s="198"/>
      <c r="I68" s="198"/>
      <c r="J68" s="198"/>
      <c r="K68" s="198"/>
      <c r="L68" s="198"/>
      <c r="M68" s="198"/>
      <c r="N68" s="199"/>
      <c r="O68" s="200"/>
    </row>
    <row r="69" spans="1:15" ht="15" customHeight="1" x14ac:dyDescent="0.25">
      <c r="A69" s="67"/>
      <c r="B69" s="41">
        <v>422</v>
      </c>
      <c r="C69" s="65"/>
      <c r="D69" s="66"/>
      <c r="F69" s="154"/>
      <c r="G69" s="198"/>
      <c r="H69" s="198"/>
      <c r="I69" s="198"/>
      <c r="J69" s="198"/>
      <c r="K69" s="198"/>
      <c r="L69" s="198"/>
      <c r="M69" s="198"/>
      <c r="N69" s="199"/>
      <c r="O69" s="200"/>
    </row>
    <row r="70" spans="1:15" ht="21.75" customHeight="1" x14ac:dyDescent="0.25">
      <c r="A70" s="68" t="s">
        <v>130</v>
      </c>
      <c r="B70" s="41">
        <v>430</v>
      </c>
      <c r="C70" s="59">
        <f>SUM(C57:C67)</f>
        <v>0</v>
      </c>
      <c r="D70" s="60">
        <f>SUM(D57:D67)</f>
        <v>0</v>
      </c>
      <c r="F70" s="154"/>
      <c r="G70" s="198" t="s">
        <v>131</v>
      </c>
      <c r="H70" s="211"/>
      <c r="I70" s="211"/>
      <c r="J70" s="211"/>
      <c r="K70" s="211"/>
      <c r="L70" s="211"/>
      <c r="M70" s="211"/>
      <c r="N70" s="199" t="s">
        <v>132</v>
      </c>
      <c r="O70" s="200"/>
    </row>
    <row r="71" spans="1:15" ht="33" customHeight="1" thickBot="1" x14ac:dyDescent="0.3">
      <c r="A71" s="76" t="s">
        <v>86</v>
      </c>
      <c r="B71" s="89">
        <v>440</v>
      </c>
      <c r="C71" s="90">
        <f>C45+C54+C70</f>
        <v>0</v>
      </c>
      <c r="D71" s="91">
        <f>D45+D54+D70</f>
        <v>0</v>
      </c>
      <c r="F71" s="154"/>
      <c r="G71" s="211"/>
      <c r="H71" s="211"/>
      <c r="I71" s="211"/>
      <c r="J71" s="211"/>
      <c r="K71" s="211"/>
      <c r="L71" s="211"/>
      <c r="M71" s="211"/>
      <c r="N71" s="199"/>
      <c r="O71" s="200"/>
    </row>
    <row r="72" spans="1:15" ht="53.25" customHeight="1" x14ac:dyDescent="0.25">
      <c r="A72" s="92"/>
      <c r="B72" s="93"/>
      <c r="C72" s="94"/>
      <c r="D72" s="94"/>
      <c r="F72" s="154"/>
      <c r="G72" s="211"/>
      <c r="H72" s="211"/>
      <c r="I72" s="211"/>
      <c r="J72" s="211"/>
      <c r="K72" s="211"/>
      <c r="L72" s="211"/>
      <c r="M72" s="211"/>
      <c r="N72" s="199"/>
      <c r="O72" s="200"/>
    </row>
    <row r="73" spans="1:15" ht="21" customHeight="1" x14ac:dyDescent="0.25">
      <c r="A73" s="212" t="s">
        <v>133</v>
      </c>
      <c r="B73" s="212"/>
      <c r="C73" s="212"/>
      <c r="D73" s="212"/>
      <c r="F73" s="154"/>
      <c r="G73" s="198" t="s">
        <v>134</v>
      </c>
      <c r="H73" s="198"/>
      <c r="I73" s="198"/>
      <c r="J73" s="198"/>
      <c r="K73" s="198"/>
      <c r="L73" s="198"/>
      <c r="M73" s="198"/>
      <c r="N73" s="199" t="s">
        <v>135</v>
      </c>
      <c r="O73" s="200"/>
    </row>
    <row r="74" spans="1:15" ht="27" customHeight="1" thickBot="1" x14ac:dyDescent="0.3">
      <c r="A74" s="191" t="s">
        <v>185</v>
      </c>
      <c r="B74" s="191"/>
      <c r="C74" s="191"/>
      <c r="D74" s="191"/>
      <c r="F74" s="154"/>
      <c r="G74" s="198"/>
      <c r="H74" s="198"/>
      <c r="I74" s="198"/>
      <c r="J74" s="198"/>
      <c r="K74" s="198"/>
      <c r="L74" s="198"/>
      <c r="M74" s="198"/>
      <c r="N74" s="199"/>
      <c r="O74" s="200"/>
    </row>
    <row r="75" spans="1:15" ht="33.75" customHeight="1" x14ac:dyDescent="0.25">
      <c r="A75" s="95" t="s">
        <v>47</v>
      </c>
      <c r="B75" s="33" t="s">
        <v>44</v>
      </c>
      <c r="C75" s="33" t="s">
        <v>136</v>
      </c>
      <c r="D75" s="34" t="s">
        <v>137</v>
      </c>
      <c r="F75" s="154"/>
      <c r="G75" s="198"/>
      <c r="H75" s="198"/>
      <c r="I75" s="198"/>
      <c r="J75" s="198"/>
      <c r="K75" s="198"/>
      <c r="L75" s="198"/>
      <c r="M75" s="198"/>
      <c r="N75" s="199"/>
      <c r="O75" s="200"/>
    </row>
    <row r="76" spans="1:15" ht="15" customHeight="1" x14ac:dyDescent="0.25">
      <c r="A76" s="96">
        <v>1</v>
      </c>
      <c r="B76" s="97">
        <v>2</v>
      </c>
      <c r="C76" s="98">
        <v>3</v>
      </c>
      <c r="D76" s="99">
        <v>4</v>
      </c>
      <c r="F76" s="154"/>
      <c r="G76" s="198"/>
      <c r="H76" s="198"/>
      <c r="I76" s="198"/>
      <c r="J76" s="198"/>
      <c r="K76" s="198"/>
      <c r="L76" s="198"/>
      <c r="M76" s="198"/>
      <c r="N76" s="199"/>
      <c r="O76" s="200"/>
    </row>
    <row r="77" spans="1:15" ht="28.5" customHeight="1" x14ac:dyDescent="0.25">
      <c r="A77" s="82" t="s">
        <v>138</v>
      </c>
      <c r="B77" s="100" t="s">
        <v>53</v>
      </c>
      <c r="C77" s="83">
        <f>C78+C79</f>
        <v>0</v>
      </c>
      <c r="D77" s="84">
        <f>D78+D79</f>
        <v>0</v>
      </c>
      <c r="F77" s="154"/>
      <c r="G77" s="198"/>
      <c r="H77" s="198"/>
      <c r="I77" s="198"/>
      <c r="J77" s="198"/>
      <c r="K77" s="198"/>
      <c r="L77" s="198"/>
      <c r="M77" s="198"/>
      <c r="N77" s="199"/>
      <c r="O77" s="200"/>
    </row>
    <row r="78" spans="1:15" ht="27" x14ac:dyDescent="0.25">
      <c r="A78" s="47" t="s">
        <v>139</v>
      </c>
      <c r="B78" s="100" t="s">
        <v>140</v>
      </c>
      <c r="C78" s="49"/>
      <c r="D78" s="101"/>
      <c r="F78" s="154"/>
      <c r="G78" s="198"/>
      <c r="H78" s="198"/>
      <c r="I78" s="198"/>
      <c r="J78" s="198"/>
      <c r="K78" s="198"/>
      <c r="L78" s="198"/>
      <c r="M78" s="198"/>
      <c r="N78" s="199"/>
      <c r="O78" s="200"/>
    </row>
    <row r="79" spans="1:15" ht="15.75" customHeight="1" x14ac:dyDescent="0.25">
      <c r="A79" s="47" t="s">
        <v>141</v>
      </c>
      <c r="B79" s="100" t="s">
        <v>142</v>
      </c>
      <c r="C79" s="49"/>
      <c r="D79" s="101"/>
      <c r="F79" s="154"/>
      <c r="G79" s="198"/>
      <c r="H79" s="198"/>
      <c r="I79" s="198"/>
      <c r="J79" s="198"/>
      <c r="K79" s="198"/>
      <c r="L79" s="198"/>
      <c r="M79" s="198"/>
      <c r="N79" s="199"/>
      <c r="O79" s="200"/>
    </row>
    <row r="80" spans="1:15" ht="27" x14ac:dyDescent="0.25">
      <c r="A80" s="47" t="s">
        <v>143</v>
      </c>
      <c r="B80" s="100" t="s">
        <v>56</v>
      </c>
      <c r="C80" s="49"/>
      <c r="D80" s="50"/>
      <c r="F80" s="154"/>
      <c r="G80" s="198"/>
      <c r="H80" s="198"/>
      <c r="I80" s="198"/>
      <c r="J80" s="198"/>
      <c r="K80" s="198"/>
      <c r="L80" s="198"/>
      <c r="M80" s="198"/>
      <c r="N80" s="199"/>
      <c r="O80" s="200"/>
    </row>
    <row r="81" spans="1:15" ht="15.75" customHeight="1" x14ac:dyDescent="0.25">
      <c r="A81" s="82" t="s">
        <v>144</v>
      </c>
      <c r="B81" s="100" t="s">
        <v>113</v>
      </c>
      <c r="C81" s="59">
        <f>C77-C80</f>
        <v>0</v>
      </c>
      <c r="D81" s="60">
        <f>D77-D80</f>
        <v>0</v>
      </c>
      <c r="F81" s="154"/>
      <c r="G81" s="198"/>
      <c r="H81" s="198"/>
      <c r="I81" s="198"/>
      <c r="J81" s="198"/>
      <c r="K81" s="198"/>
      <c r="L81" s="198"/>
      <c r="M81" s="198"/>
      <c r="N81" s="199"/>
      <c r="O81" s="200"/>
    </row>
    <row r="82" spans="1:15" ht="17.25" customHeight="1" x14ac:dyDescent="0.25">
      <c r="A82" s="47" t="s">
        <v>145</v>
      </c>
      <c r="B82" s="100" t="s">
        <v>146</v>
      </c>
      <c r="C82" s="49"/>
      <c r="D82" s="50"/>
      <c r="F82" s="154"/>
      <c r="G82" s="198"/>
      <c r="H82" s="198"/>
      <c r="I82" s="198"/>
      <c r="J82" s="198"/>
      <c r="K82" s="198"/>
      <c r="L82" s="198"/>
      <c r="M82" s="198"/>
      <c r="N82" s="199"/>
      <c r="O82" s="200"/>
    </row>
    <row r="83" spans="1:15" ht="16.5" customHeight="1" x14ac:dyDescent="0.25">
      <c r="A83" s="47" t="s">
        <v>147</v>
      </c>
      <c r="B83" s="100" t="s">
        <v>148</v>
      </c>
      <c r="C83" s="49"/>
      <c r="D83" s="50"/>
      <c r="F83" s="154"/>
      <c r="G83" s="198" t="s">
        <v>149</v>
      </c>
      <c r="H83" s="198"/>
      <c r="I83" s="198"/>
      <c r="J83" s="198"/>
      <c r="K83" s="198"/>
      <c r="L83" s="198"/>
      <c r="M83" s="198"/>
      <c r="N83" s="199" t="s">
        <v>150</v>
      </c>
      <c r="O83" s="208"/>
    </row>
    <row r="84" spans="1:15" ht="28.5" x14ac:dyDescent="0.25">
      <c r="A84" s="102" t="s">
        <v>151</v>
      </c>
      <c r="B84" s="100" t="s">
        <v>152</v>
      </c>
      <c r="C84" s="59">
        <f>C81-C82-C83</f>
        <v>0</v>
      </c>
      <c r="D84" s="60">
        <f>D81-D82-D83</f>
        <v>0</v>
      </c>
      <c r="F84" s="154"/>
      <c r="G84" s="198"/>
      <c r="H84" s="198"/>
      <c r="I84" s="198"/>
      <c r="J84" s="198"/>
      <c r="K84" s="198"/>
      <c r="L84" s="198"/>
      <c r="M84" s="198"/>
      <c r="N84" s="199"/>
      <c r="O84" s="208"/>
    </row>
    <row r="85" spans="1:15" ht="15" customHeight="1" x14ac:dyDescent="0.25">
      <c r="A85" s="55" t="s">
        <v>153</v>
      </c>
      <c r="B85" s="100" t="s">
        <v>154</v>
      </c>
      <c r="C85" s="59">
        <f>C86+C87</f>
        <v>0</v>
      </c>
      <c r="D85" s="60">
        <f>D86+D87</f>
        <v>0</v>
      </c>
      <c r="F85" s="154"/>
      <c r="G85" s="198" t="s">
        <v>155</v>
      </c>
      <c r="H85" s="198"/>
      <c r="I85" s="198"/>
      <c r="J85" s="198"/>
      <c r="K85" s="198"/>
      <c r="L85" s="198"/>
      <c r="M85" s="198"/>
      <c r="N85" s="199" t="s">
        <v>156</v>
      </c>
      <c r="O85" s="208"/>
    </row>
    <row r="86" spans="1:15" ht="15" customHeight="1" x14ac:dyDescent="0.25">
      <c r="A86" s="103"/>
      <c r="B86" s="104" t="s">
        <v>157</v>
      </c>
      <c r="C86" s="49"/>
      <c r="D86" s="50"/>
      <c r="F86" s="154"/>
      <c r="G86" s="198"/>
      <c r="H86" s="198"/>
      <c r="I86" s="198"/>
      <c r="J86" s="198"/>
      <c r="K86" s="198"/>
      <c r="L86" s="198"/>
      <c r="M86" s="198"/>
      <c r="N86" s="199"/>
      <c r="O86" s="208"/>
    </row>
    <row r="87" spans="1:15" ht="15" customHeight="1" x14ac:dyDescent="0.25">
      <c r="A87" s="67"/>
      <c r="B87" s="104" t="s">
        <v>158</v>
      </c>
      <c r="C87" s="49"/>
      <c r="D87" s="50"/>
      <c r="F87" s="154"/>
      <c r="G87" s="198"/>
      <c r="H87" s="198"/>
      <c r="I87" s="198"/>
      <c r="J87" s="198"/>
      <c r="K87" s="198"/>
      <c r="L87" s="198"/>
      <c r="M87" s="198"/>
      <c r="N87" s="199"/>
      <c r="O87" s="208"/>
    </row>
    <row r="88" spans="1:15" ht="15" customHeight="1" x14ac:dyDescent="0.25">
      <c r="A88" s="105" t="s">
        <v>159</v>
      </c>
      <c r="B88" s="104" t="s">
        <v>160</v>
      </c>
      <c r="C88" s="59">
        <f>C89+C90+C91</f>
        <v>0</v>
      </c>
      <c r="D88" s="60">
        <f>D89+D90+D91</f>
        <v>0</v>
      </c>
      <c r="F88" s="154"/>
      <c r="G88" s="198" t="s">
        <v>161</v>
      </c>
      <c r="H88" s="198"/>
      <c r="I88" s="198"/>
      <c r="J88" s="198"/>
      <c r="K88" s="198"/>
      <c r="L88" s="198"/>
      <c r="M88" s="198"/>
      <c r="N88" s="199" t="s">
        <v>162</v>
      </c>
      <c r="O88" s="208"/>
    </row>
    <row r="89" spans="1:15" ht="15" customHeight="1" x14ac:dyDescent="0.25">
      <c r="A89" s="103"/>
      <c r="B89" s="104" t="s">
        <v>163</v>
      </c>
      <c r="C89" s="49"/>
      <c r="D89" s="50"/>
      <c r="F89" s="154"/>
      <c r="G89" s="198"/>
      <c r="H89" s="198"/>
      <c r="I89" s="198"/>
      <c r="J89" s="198"/>
      <c r="K89" s="198"/>
      <c r="L89" s="198"/>
      <c r="M89" s="198"/>
      <c r="N89" s="199"/>
      <c r="O89" s="208"/>
    </row>
    <row r="90" spans="1:15" ht="15.75" customHeight="1" x14ac:dyDescent="0.25">
      <c r="A90" s="103"/>
      <c r="B90" s="104" t="s">
        <v>164</v>
      </c>
      <c r="C90" s="49"/>
      <c r="D90" s="50"/>
      <c r="F90" s="154"/>
      <c r="G90" s="198"/>
      <c r="H90" s="198"/>
      <c r="I90" s="198"/>
      <c r="J90" s="198"/>
      <c r="K90" s="198"/>
      <c r="L90" s="198"/>
      <c r="M90" s="198"/>
      <c r="N90" s="199"/>
      <c r="O90" s="208"/>
    </row>
    <row r="91" spans="1:15" ht="16.5" customHeight="1" x14ac:dyDescent="0.25">
      <c r="A91" s="103"/>
      <c r="B91" s="104" t="s">
        <v>165</v>
      </c>
      <c r="C91" s="49"/>
      <c r="D91" s="50"/>
      <c r="F91" s="154"/>
      <c r="G91" s="198"/>
      <c r="H91" s="198"/>
      <c r="I91" s="198"/>
      <c r="J91" s="198"/>
      <c r="K91" s="198"/>
      <c r="L91" s="198"/>
      <c r="M91" s="198"/>
      <c r="N91" s="199"/>
      <c r="O91" s="208"/>
    </row>
    <row r="92" spans="1:15" ht="24.75" customHeight="1" x14ac:dyDescent="0.25">
      <c r="A92" s="106" t="s">
        <v>166</v>
      </c>
      <c r="B92" s="104" t="s">
        <v>167</v>
      </c>
      <c r="C92" s="59">
        <f>C84+C85-C88</f>
        <v>0</v>
      </c>
      <c r="D92" s="60">
        <f>D84+D85-D88</f>
        <v>0</v>
      </c>
      <c r="F92" s="154"/>
      <c r="G92" s="198"/>
      <c r="H92" s="198"/>
      <c r="I92" s="198"/>
      <c r="J92" s="198"/>
      <c r="K92" s="198"/>
      <c r="L92" s="198"/>
      <c r="M92" s="198"/>
      <c r="N92" s="199"/>
      <c r="O92" s="208"/>
    </row>
    <row r="93" spans="1:15" s="35" customFormat="1" ht="26.25" customHeight="1" x14ac:dyDescent="0.25">
      <c r="A93" s="47" t="s">
        <v>168</v>
      </c>
      <c r="B93" s="41">
        <v>100</v>
      </c>
      <c r="C93" s="49"/>
      <c r="D93" s="50"/>
      <c r="F93" s="213">
        <v>4</v>
      </c>
      <c r="G93" s="198" t="s">
        <v>169</v>
      </c>
      <c r="H93" s="198"/>
      <c r="I93" s="198"/>
      <c r="J93" s="198"/>
      <c r="K93" s="198"/>
      <c r="L93" s="198"/>
      <c r="M93" s="198"/>
      <c r="N93" s="199" t="s">
        <v>146</v>
      </c>
      <c r="O93" s="214"/>
    </row>
    <row r="94" spans="1:15" ht="27" customHeight="1" x14ac:dyDescent="0.25">
      <c r="A94" s="82" t="s">
        <v>170</v>
      </c>
      <c r="B94" s="41">
        <v>110</v>
      </c>
      <c r="C94" s="59">
        <f>SUM(C95:C96)</f>
        <v>0</v>
      </c>
      <c r="D94" s="60">
        <f>SUM(D95:D96)</f>
        <v>0</v>
      </c>
      <c r="F94" s="213"/>
      <c r="G94" s="198"/>
      <c r="H94" s="198"/>
      <c r="I94" s="198"/>
      <c r="J94" s="198"/>
      <c r="K94" s="198"/>
      <c r="L94" s="198"/>
      <c r="M94" s="198"/>
      <c r="N94" s="199"/>
      <c r="O94" s="214"/>
    </row>
    <row r="95" spans="1:15" ht="27" customHeight="1" x14ac:dyDescent="0.25">
      <c r="A95" s="107"/>
      <c r="B95" s="41">
        <v>111</v>
      </c>
      <c r="C95" s="49"/>
      <c r="D95" s="50"/>
      <c r="F95" s="213"/>
      <c r="G95" s="198"/>
      <c r="H95" s="198"/>
      <c r="I95" s="198"/>
      <c r="J95" s="198"/>
      <c r="K95" s="198"/>
      <c r="L95" s="198"/>
      <c r="M95" s="198"/>
      <c r="N95" s="199"/>
      <c r="O95" s="214"/>
    </row>
    <row r="96" spans="1:15" ht="27" customHeight="1" x14ac:dyDescent="0.25">
      <c r="A96" s="103"/>
      <c r="B96" s="41">
        <v>112</v>
      </c>
      <c r="C96" s="49"/>
      <c r="D96" s="50"/>
      <c r="F96" s="213"/>
      <c r="G96" s="198"/>
      <c r="H96" s="198"/>
      <c r="I96" s="198"/>
      <c r="J96" s="198"/>
      <c r="K96" s="198"/>
      <c r="L96" s="198"/>
      <c r="M96" s="198"/>
      <c r="N96" s="199"/>
      <c r="O96" s="214"/>
    </row>
    <row r="97" spans="1:15" ht="19.5" customHeight="1" x14ac:dyDescent="0.25">
      <c r="A97" s="108"/>
      <c r="B97" s="70"/>
      <c r="C97" s="109"/>
      <c r="D97" s="110"/>
      <c r="F97" s="111">
        <v>5</v>
      </c>
      <c r="G97" s="215" t="s">
        <v>171</v>
      </c>
      <c r="H97" s="216"/>
      <c r="I97" s="216"/>
      <c r="J97" s="216"/>
      <c r="K97" s="216"/>
      <c r="L97" s="216"/>
      <c r="M97" s="217"/>
      <c r="N97" s="112" t="s">
        <v>148</v>
      </c>
      <c r="O97" s="113">
        <f>O10+O54+O93</f>
        <v>0</v>
      </c>
    </row>
    <row r="98" spans="1:15" ht="27" customHeight="1" x14ac:dyDescent="0.25">
      <c r="A98" s="82" t="s">
        <v>172</v>
      </c>
      <c r="B98" s="41">
        <v>120</v>
      </c>
      <c r="C98" s="59">
        <f>C92-C93+C94</f>
        <v>0</v>
      </c>
      <c r="D98" s="60">
        <f>D92-D93+D94</f>
        <v>0</v>
      </c>
      <c r="F98" s="111">
        <v>6</v>
      </c>
      <c r="G98" s="206" t="s">
        <v>173</v>
      </c>
      <c r="H98" s="206"/>
      <c r="I98" s="206"/>
      <c r="J98" s="206"/>
      <c r="K98" s="206"/>
      <c r="L98" s="206"/>
      <c r="M98" s="206"/>
      <c r="N98" s="112" t="s">
        <v>152</v>
      </c>
      <c r="O98" s="113">
        <f>O9+O97</f>
        <v>0</v>
      </c>
    </row>
    <row r="99" spans="1:15" ht="21.75" customHeight="1" x14ac:dyDescent="0.25">
      <c r="A99" s="47" t="s">
        <v>174</v>
      </c>
      <c r="B99" s="41">
        <v>130</v>
      </c>
      <c r="C99" s="49"/>
      <c r="D99" s="101"/>
      <c r="F99" s="111">
        <v>7</v>
      </c>
      <c r="G99" s="198" t="s">
        <v>175</v>
      </c>
      <c r="H99" s="198"/>
      <c r="I99" s="198"/>
      <c r="J99" s="198"/>
      <c r="K99" s="198"/>
      <c r="L99" s="198"/>
      <c r="M99" s="198"/>
      <c r="N99" s="112" t="s">
        <v>154</v>
      </c>
      <c r="O99" s="114">
        <v>50</v>
      </c>
    </row>
    <row r="100" spans="1:15" ht="29.25" thickBot="1" x14ac:dyDescent="0.3">
      <c r="A100" s="115" t="s">
        <v>176</v>
      </c>
      <c r="B100" s="89">
        <v>140</v>
      </c>
      <c r="C100" s="116">
        <f>C98-C99</f>
        <v>0</v>
      </c>
      <c r="D100" s="117">
        <f>D98-D99</f>
        <v>0</v>
      </c>
      <c r="F100" s="118">
        <v>8</v>
      </c>
      <c r="G100" s="218" t="s">
        <v>177</v>
      </c>
      <c r="H100" s="218"/>
      <c r="I100" s="218"/>
      <c r="J100" s="218"/>
      <c r="K100" s="218"/>
      <c r="L100" s="218"/>
      <c r="M100" s="218"/>
      <c r="N100" s="119" t="s">
        <v>160</v>
      </c>
      <c r="O100" s="120">
        <f>O98/100*O99</f>
        <v>0</v>
      </c>
    </row>
    <row r="109" spans="1:15" ht="28.5" customHeight="1" x14ac:dyDescent="0.25"/>
    <row r="111" spans="1:15" ht="16.5" customHeight="1" x14ac:dyDescent="0.25">
      <c r="B111" s="24"/>
    </row>
  </sheetData>
  <sheetProtection algorithmName="SHA-512" hashValue="QZezpYnTTF84ZVjjgAY9Zzpw+1rmNp2xiCaIi/5A9pewu/DLmsgnhlJvnLO+Ryyz4ckj4FnkqF6aGFedEaZeuQ==" saltValue="ERCbwJ3crk6YqR1YjKFKAw==" spinCount="100000" sheet="1" objects="1" scenarios="1" selectLockedCells="1"/>
  <mergeCells count="98">
    <mergeCell ref="G97:M97"/>
    <mergeCell ref="G98:M98"/>
    <mergeCell ref="G99:M99"/>
    <mergeCell ref="G100:M100"/>
    <mergeCell ref="F88:F92"/>
    <mergeCell ref="G88:M92"/>
    <mergeCell ref="N88:N92"/>
    <mergeCell ref="O88:O92"/>
    <mergeCell ref="F93:F96"/>
    <mergeCell ref="G93:M96"/>
    <mergeCell ref="N93:N96"/>
    <mergeCell ref="O93:O96"/>
    <mergeCell ref="F83:F84"/>
    <mergeCell ref="G83:M84"/>
    <mergeCell ref="N83:N84"/>
    <mergeCell ref="O83:O84"/>
    <mergeCell ref="F85:F87"/>
    <mergeCell ref="G85:M87"/>
    <mergeCell ref="N85:N87"/>
    <mergeCell ref="O85:O87"/>
    <mergeCell ref="A73:D73"/>
    <mergeCell ref="F73:F82"/>
    <mergeCell ref="G73:M82"/>
    <mergeCell ref="N73:N82"/>
    <mergeCell ref="O73:O82"/>
    <mergeCell ref="A74:D74"/>
    <mergeCell ref="F66:F69"/>
    <mergeCell ref="G66:M69"/>
    <mergeCell ref="N66:N69"/>
    <mergeCell ref="O66:O69"/>
    <mergeCell ref="F70:F72"/>
    <mergeCell ref="G70:M72"/>
    <mergeCell ref="N70:N72"/>
    <mergeCell ref="O70:O72"/>
    <mergeCell ref="F54:F61"/>
    <mergeCell ref="G54:M61"/>
    <mergeCell ref="N54:N61"/>
    <mergeCell ref="O54:O61"/>
    <mergeCell ref="F62:F65"/>
    <mergeCell ref="G62:M65"/>
    <mergeCell ref="N62:N65"/>
    <mergeCell ref="O62:O65"/>
    <mergeCell ref="F40:F46"/>
    <mergeCell ref="G40:M46"/>
    <mergeCell ref="N40:N46"/>
    <mergeCell ref="O40:O46"/>
    <mergeCell ref="F47:F53"/>
    <mergeCell ref="G47:M53"/>
    <mergeCell ref="N47:N53"/>
    <mergeCell ref="O47:O53"/>
    <mergeCell ref="O32:O34"/>
    <mergeCell ref="A34:D34"/>
    <mergeCell ref="F37:F39"/>
    <mergeCell ref="G37:M39"/>
    <mergeCell ref="N37:N39"/>
    <mergeCell ref="O37:O39"/>
    <mergeCell ref="O13:O15"/>
    <mergeCell ref="F35:F36"/>
    <mergeCell ref="G35:M36"/>
    <mergeCell ref="N35:N36"/>
    <mergeCell ref="O35:O36"/>
    <mergeCell ref="F22:F26"/>
    <mergeCell ref="G22:M26"/>
    <mergeCell ref="N22:N26"/>
    <mergeCell ref="O22:O26"/>
    <mergeCell ref="F27:F31"/>
    <mergeCell ref="G27:M31"/>
    <mergeCell ref="N27:N31"/>
    <mergeCell ref="O27:O31"/>
    <mergeCell ref="F32:F34"/>
    <mergeCell ref="G32:M34"/>
    <mergeCell ref="N32:N34"/>
    <mergeCell ref="F16:F21"/>
    <mergeCell ref="G16:M21"/>
    <mergeCell ref="N16:N21"/>
    <mergeCell ref="O16:O21"/>
    <mergeCell ref="N6:O6"/>
    <mergeCell ref="G7:M7"/>
    <mergeCell ref="G8:M8"/>
    <mergeCell ref="G9:M9"/>
    <mergeCell ref="F10:F11"/>
    <mergeCell ref="G10:M11"/>
    <mergeCell ref="N10:N11"/>
    <mergeCell ref="O10:O11"/>
    <mergeCell ref="G12:M12"/>
    <mergeCell ref="F13:F15"/>
    <mergeCell ref="G13:M15"/>
    <mergeCell ref="N13:N15"/>
    <mergeCell ref="A1:D2"/>
    <mergeCell ref="F1:O1"/>
    <mergeCell ref="F2:O2"/>
    <mergeCell ref="A3:D4"/>
    <mergeCell ref="F3:M3"/>
    <mergeCell ref="N3:O3"/>
    <mergeCell ref="F4:M4"/>
    <mergeCell ref="N4:O5"/>
    <mergeCell ref="A5:D6"/>
    <mergeCell ref="F6:I6"/>
  </mergeCells>
  <pageMargins left="0.7" right="0.7" top="0.97968750000000004" bottom="0.75" header="0.3" footer="0.3"/>
  <pageSetup scale="95" orientation="portrait" r:id="rId1"/>
  <colBreaks count="1" manualBreakCount="1">
    <brk id="4"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zoomScaleNormal="100" workbookViewId="0">
      <selection sqref="A1:D2"/>
    </sheetView>
  </sheetViews>
  <sheetFormatPr defaultRowHeight="13.5" x14ac:dyDescent="0.25"/>
  <cols>
    <col min="1" max="1" width="50.28515625" style="24" customWidth="1"/>
    <col min="2" max="2" width="5.28515625" style="121" customWidth="1"/>
    <col min="3" max="3" width="18.5703125" style="24" customWidth="1"/>
    <col min="4" max="4" width="20.42578125" style="24" customWidth="1"/>
    <col min="5" max="5" width="1.42578125" style="24" customWidth="1"/>
    <col min="6" max="6" width="5.85546875" style="24" customWidth="1"/>
    <col min="7" max="7" width="10.140625" style="122" customWidth="1"/>
    <col min="8" max="8" width="10.28515625" style="122" customWidth="1"/>
    <col min="9" max="9" width="10" style="122" customWidth="1"/>
    <col min="10" max="10" width="9.85546875" style="122" customWidth="1"/>
    <col min="11" max="12" width="9.7109375" style="122" customWidth="1"/>
    <col min="13" max="13" width="10.85546875" style="122"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34" t="s">
        <v>34</v>
      </c>
      <c r="B1" s="134"/>
      <c r="C1" s="134"/>
      <c r="D1" s="134"/>
      <c r="F1" s="175" t="s">
        <v>35</v>
      </c>
      <c r="G1" s="175"/>
      <c r="H1" s="175"/>
      <c r="I1" s="175"/>
      <c r="J1" s="175"/>
      <c r="K1" s="175"/>
      <c r="L1" s="175"/>
      <c r="M1" s="175"/>
      <c r="N1" s="175"/>
      <c r="O1" s="175"/>
    </row>
    <row r="2" spans="1:15" s="25" customFormat="1" ht="30" customHeight="1" thickBot="1" x14ac:dyDescent="0.3">
      <c r="A2" s="174"/>
      <c r="B2" s="174"/>
      <c r="C2" s="174"/>
      <c r="D2" s="174"/>
      <c r="F2" s="176" t="s">
        <v>36</v>
      </c>
      <c r="G2" s="177"/>
      <c r="H2" s="177"/>
      <c r="I2" s="177"/>
      <c r="J2" s="177"/>
      <c r="K2" s="177"/>
      <c r="L2" s="177"/>
      <c r="M2" s="177"/>
      <c r="N2" s="177"/>
      <c r="O2" s="177"/>
    </row>
    <row r="3" spans="1:15" s="27" customFormat="1" ht="24" customHeight="1" x14ac:dyDescent="0.25">
      <c r="A3" s="178" t="s">
        <v>37</v>
      </c>
      <c r="B3" s="179"/>
      <c r="C3" s="179"/>
      <c r="D3" s="180"/>
      <c r="E3" s="26"/>
      <c r="F3" s="181" t="s">
        <v>38</v>
      </c>
      <c r="G3" s="182"/>
      <c r="H3" s="182"/>
      <c r="I3" s="182"/>
      <c r="J3" s="182"/>
      <c r="K3" s="182"/>
      <c r="L3" s="182"/>
      <c r="M3" s="182"/>
      <c r="N3" s="183" t="s">
        <v>39</v>
      </c>
      <c r="O3" s="184"/>
    </row>
    <row r="4" spans="1:15" s="27" customFormat="1" ht="23.25" customHeight="1" x14ac:dyDescent="0.25">
      <c r="A4" s="178"/>
      <c r="B4" s="179"/>
      <c r="C4" s="179"/>
      <c r="D4" s="180"/>
      <c r="E4" s="26"/>
      <c r="F4" s="185" t="s">
        <v>40</v>
      </c>
      <c r="G4" s="186"/>
      <c r="H4" s="186"/>
      <c r="I4" s="186"/>
      <c r="J4" s="186"/>
      <c r="K4" s="186"/>
      <c r="L4" s="186"/>
      <c r="M4" s="186"/>
      <c r="N4" s="187" t="s">
        <v>41</v>
      </c>
      <c r="O4" s="188"/>
    </row>
    <row r="5" spans="1:15" s="27" customFormat="1" ht="21" customHeight="1" x14ac:dyDescent="0.25">
      <c r="A5" s="190" t="s">
        <v>185</v>
      </c>
      <c r="B5" s="191"/>
      <c r="C5" s="191"/>
      <c r="D5" s="192"/>
      <c r="E5" s="26"/>
      <c r="F5" s="28"/>
      <c r="G5" s="29"/>
      <c r="H5" s="29"/>
      <c r="I5" s="29"/>
      <c r="J5" s="29"/>
      <c r="K5" s="29"/>
      <c r="L5" s="29"/>
      <c r="M5" s="29"/>
      <c r="N5" s="189"/>
      <c r="O5" s="188"/>
    </row>
    <row r="6" spans="1:15" s="27" customFormat="1" ht="22.5" customHeight="1" thickBot="1" x14ac:dyDescent="0.3">
      <c r="A6" s="193"/>
      <c r="B6" s="194"/>
      <c r="C6" s="194"/>
      <c r="D6" s="195"/>
      <c r="E6" s="26"/>
      <c r="F6" s="196" t="s">
        <v>42</v>
      </c>
      <c r="G6" s="197"/>
      <c r="H6" s="197"/>
      <c r="I6" s="197"/>
      <c r="J6" s="30">
        <v>2</v>
      </c>
      <c r="K6" s="30">
        <v>0</v>
      </c>
      <c r="L6" s="30">
        <v>2</v>
      </c>
      <c r="M6" s="31" t="s">
        <v>186</v>
      </c>
      <c r="N6" s="201" t="s">
        <v>188</v>
      </c>
      <c r="O6" s="202"/>
    </row>
    <row r="7" spans="1:15" s="39" customFormat="1" ht="45.75" customHeight="1" x14ac:dyDescent="0.25">
      <c r="A7" s="32" t="s">
        <v>43</v>
      </c>
      <c r="B7" s="33" t="s">
        <v>44</v>
      </c>
      <c r="C7" s="33" t="s">
        <v>45</v>
      </c>
      <c r="D7" s="34" t="s">
        <v>46</v>
      </c>
      <c r="E7" s="35"/>
      <c r="F7" s="36" t="s">
        <v>6</v>
      </c>
      <c r="G7" s="203" t="s">
        <v>47</v>
      </c>
      <c r="H7" s="203"/>
      <c r="I7" s="203"/>
      <c r="J7" s="203"/>
      <c r="K7" s="203"/>
      <c r="L7" s="203"/>
      <c r="M7" s="203"/>
      <c r="N7" s="37" t="s">
        <v>48</v>
      </c>
      <c r="O7" s="38" t="s">
        <v>49</v>
      </c>
    </row>
    <row r="8" spans="1:15" ht="19.5" customHeight="1" x14ac:dyDescent="0.25">
      <c r="A8" s="40" t="s">
        <v>50</v>
      </c>
      <c r="B8" s="41"/>
      <c r="C8" s="42"/>
      <c r="D8" s="43"/>
      <c r="F8" s="44">
        <v>1</v>
      </c>
      <c r="G8" s="204">
        <v>2</v>
      </c>
      <c r="H8" s="204"/>
      <c r="I8" s="204"/>
      <c r="J8" s="204"/>
      <c r="K8" s="204"/>
      <c r="L8" s="204"/>
      <c r="M8" s="204"/>
      <c r="N8" s="45">
        <v>3</v>
      </c>
      <c r="O8" s="46">
        <v>4</v>
      </c>
    </row>
    <row r="9" spans="1:15" ht="32.25" customHeight="1" x14ac:dyDescent="0.25">
      <c r="A9" s="47" t="s">
        <v>51</v>
      </c>
      <c r="B9" s="48">
        <v>10</v>
      </c>
      <c r="C9" s="49"/>
      <c r="D9" s="50"/>
      <c r="F9" s="88">
        <v>1</v>
      </c>
      <c r="G9" s="198" t="s">
        <v>52</v>
      </c>
      <c r="H9" s="198"/>
      <c r="I9" s="198"/>
      <c r="J9" s="198"/>
      <c r="K9" s="198"/>
      <c r="L9" s="198"/>
      <c r="M9" s="198"/>
      <c r="N9" s="52" t="s">
        <v>53</v>
      </c>
      <c r="O9" s="53">
        <f>D100</f>
        <v>0</v>
      </c>
    </row>
    <row r="10" spans="1:15" ht="33.75" customHeight="1" x14ac:dyDescent="0.25">
      <c r="A10" s="47" t="s">
        <v>54</v>
      </c>
      <c r="B10" s="54">
        <v>20</v>
      </c>
      <c r="C10" s="49"/>
      <c r="D10" s="50"/>
      <c r="F10" s="154">
        <v>2</v>
      </c>
      <c r="G10" s="198" t="s">
        <v>55</v>
      </c>
      <c r="H10" s="198"/>
      <c r="I10" s="198"/>
      <c r="J10" s="198"/>
      <c r="K10" s="198"/>
      <c r="L10" s="198"/>
      <c r="M10" s="198"/>
      <c r="N10" s="199" t="s">
        <v>56</v>
      </c>
      <c r="O10" s="205">
        <f>SUM(O12:O53)</f>
        <v>0</v>
      </c>
    </row>
    <row r="11" spans="1:15" ht="32.25" customHeight="1" x14ac:dyDescent="0.25">
      <c r="A11" s="55" t="s">
        <v>57</v>
      </c>
      <c r="B11" s="54">
        <v>30</v>
      </c>
      <c r="C11" s="56"/>
      <c r="D11" s="57"/>
      <c r="F11" s="154"/>
      <c r="G11" s="198"/>
      <c r="H11" s="198"/>
      <c r="I11" s="198"/>
      <c r="J11" s="198"/>
      <c r="K11" s="198"/>
      <c r="L11" s="198"/>
      <c r="M11" s="198"/>
      <c r="N11" s="199"/>
      <c r="O11" s="205"/>
    </row>
    <row r="12" spans="1:15" ht="18.75" customHeight="1" x14ac:dyDescent="0.25">
      <c r="A12" s="58" t="s">
        <v>58</v>
      </c>
      <c r="B12" s="54">
        <v>40</v>
      </c>
      <c r="C12" s="59">
        <f>SUM(C13:C14)</f>
        <v>0</v>
      </c>
      <c r="D12" s="60">
        <f>SUM(D13:D14)</f>
        <v>0</v>
      </c>
      <c r="F12" s="61"/>
      <c r="G12" s="206" t="s">
        <v>59</v>
      </c>
      <c r="H12" s="206"/>
      <c r="I12" s="206"/>
      <c r="J12" s="206"/>
      <c r="K12" s="206"/>
      <c r="L12" s="206"/>
      <c r="M12" s="206"/>
      <c r="N12" s="62"/>
      <c r="O12" s="63"/>
    </row>
    <row r="13" spans="1:15" ht="17.25" customHeight="1" x14ac:dyDescent="0.25">
      <c r="A13" s="64" t="s">
        <v>60</v>
      </c>
      <c r="B13" s="54">
        <v>41</v>
      </c>
      <c r="C13" s="65"/>
      <c r="D13" s="66"/>
      <c r="F13" s="154"/>
      <c r="G13" s="198" t="s">
        <v>61</v>
      </c>
      <c r="H13" s="198"/>
      <c r="I13" s="198"/>
      <c r="J13" s="198"/>
      <c r="K13" s="198"/>
      <c r="L13" s="198"/>
      <c r="M13" s="198"/>
      <c r="N13" s="199" t="s">
        <v>62</v>
      </c>
      <c r="O13" s="200"/>
    </row>
    <row r="14" spans="1:15" ht="15.75" customHeight="1" x14ac:dyDescent="0.25">
      <c r="A14" s="67"/>
      <c r="B14" s="54">
        <v>42</v>
      </c>
      <c r="C14" s="65"/>
      <c r="D14" s="66"/>
      <c r="F14" s="154"/>
      <c r="G14" s="198"/>
      <c r="H14" s="198"/>
      <c r="I14" s="198"/>
      <c r="J14" s="198"/>
      <c r="K14" s="198"/>
      <c r="L14" s="198"/>
      <c r="M14" s="198"/>
      <c r="N14" s="199"/>
      <c r="O14" s="200"/>
    </row>
    <row r="15" spans="1:15" ht="19.5" customHeight="1" x14ac:dyDescent="0.25">
      <c r="A15" s="68" t="s">
        <v>63</v>
      </c>
      <c r="B15" s="54">
        <v>50</v>
      </c>
      <c r="C15" s="59">
        <f>SUM(C9:C12)</f>
        <v>0</v>
      </c>
      <c r="D15" s="60">
        <f>SUM(D9:D12)</f>
        <v>0</v>
      </c>
      <c r="F15" s="154"/>
      <c r="G15" s="198"/>
      <c r="H15" s="198"/>
      <c r="I15" s="198"/>
      <c r="J15" s="198"/>
      <c r="K15" s="198"/>
      <c r="L15" s="198"/>
      <c r="M15" s="198"/>
      <c r="N15" s="199"/>
      <c r="O15" s="200"/>
    </row>
    <row r="16" spans="1:15" ht="15.75" customHeight="1" x14ac:dyDescent="0.25">
      <c r="A16" s="69"/>
      <c r="B16" s="70"/>
      <c r="C16" s="71"/>
      <c r="D16" s="72"/>
      <c r="F16" s="154"/>
      <c r="G16" s="198" t="s">
        <v>64</v>
      </c>
      <c r="H16" s="198"/>
      <c r="I16" s="198"/>
      <c r="J16" s="198"/>
      <c r="K16" s="198"/>
      <c r="L16" s="198"/>
      <c r="M16" s="198"/>
      <c r="N16" s="199" t="s">
        <v>65</v>
      </c>
      <c r="O16" s="200"/>
    </row>
    <row r="17" spans="1:15" ht="19.5" customHeight="1" x14ac:dyDescent="0.25">
      <c r="A17" s="40" t="s">
        <v>66</v>
      </c>
      <c r="B17" s="41"/>
      <c r="C17" s="73"/>
      <c r="D17" s="74"/>
      <c r="F17" s="154"/>
      <c r="G17" s="198"/>
      <c r="H17" s="198"/>
      <c r="I17" s="198"/>
      <c r="J17" s="198"/>
      <c r="K17" s="198"/>
      <c r="L17" s="198"/>
      <c r="M17" s="198"/>
      <c r="N17" s="199"/>
      <c r="O17" s="200"/>
    </row>
    <row r="18" spans="1:15" ht="17.25" customHeight="1" x14ac:dyDescent="0.25">
      <c r="A18" s="55" t="s">
        <v>67</v>
      </c>
      <c r="B18" s="54">
        <v>60</v>
      </c>
      <c r="C18" s="49"/>
      <c r="D18" s="50"/>
      <c r="F18" s="154"/>
      <c r="G18" s="198"/>
      <c r="H18" s="198"/>
      <c r="I18" s="198"/>
      <c r="J18" s="198"/>
      <c r="K18" s="198"/>
      <c r="L18" s="198"/>
      <c r="M18" s="198"/>
      <c r="N18" s="199"/>
      <c r="O18" s="200"/>
    </row>
    <row r="19" spans="1:15" ht="17.25" customHeight="1" x14ac:dyDescent="0.25">
      <c r="A19" s="75" t="s">
        <v>68</v>
      </c>
      <c r="B19" s="54">
        <v>70</v>
      </c>
      <c r="C19" s="49"/>
      <c r="D19" s="50"/>
      <c r="F19" s="154"/>
      <c r="G19" s="198"/>
      <c r="H19" s="198"/>
      <c r="I19" s="198"/>
      <c r="J19" s="198"/>
      <c r="K19" s="198"/>
      <c r="L19" s="198"/>
      <c r="M19" s="198"/>
      <c r="N19" s="199"/>
      <c r="O19" s="200"/>
    </row>
    <row r="20" spans="1:15" ht="15" customHeight="1" x14ac:dyDescent="0.25">
      <c r="A20" s="47" t="s">
        <v>69</v>
      </c>
      <c r="B20" s="54">
        <v>80</v>
      </c>
      <c r="C20" s="49"/>
      <c r="D20" s="50"/>
      <c r="F20" s="154"/>
      <c r="G20" s="198"/>
      <c r="H20" s="198"/>
      <c r="I20" s="198"/>
      <c r="J20" s="198"/>
      <c r="K20" s="198"/>
      <c r="L20" s="198"/>
      <c r="M20" s="198"/>
      <c r="N20" s="199"/>
      <c r="O20" s="200"/>
    </row>
    <row r="21" spans="1:15" ht="15" customHeight="1" x14ac:dyDescent="0.25">
      <c r="A21" s="47" t="s">
        <v>70</v>
      </c>
      <c r="B21" s="54">
        <v>90</v>
      </c>
      <c r="C21" s="49"/>
      <c r="D21" s="50"/>
      <c r="F21" s="154"/>
      <c r="G21" s="198"/>
      <c r="H21" s="198"/>
      <c r="I21" s="198"/>
      <c r="J21" s="198"/>
      <c r="K21" s="198"/>
      <c r="L21" s="198"/>
      <c r="M21" s="198"/>
      <c r="N21" s="199"/>
      <c r="O21" s="200"/>
    </row>
    <row r="22" spans="1:15" ht="15" customHeight="1" x14ac:dyDescent="0.25">
      <c r="A22" s="47" t="s">
        <v>71</v>
      </c>
      <c r="B22" s="54">
        <v>100</v>
      </c>
      <c r="C22" s="49"/>
      <c r="D22" s="50"/>
      <c r="F22" s="154"/>
      <c r="G22" s="198" t="s">
        <v>72</v>
      </c>
      <c r="H22" s="198"/>
      <c r="I22" s="198"/>
      <c r="J22" s="198"/>
      <c r="K22" s="198"/>
      <c r="L22" s="198"/>
      <c r="M22" s="198"/>
      <c r="N22" s="199" t="s">
        <v>73</v>
      </c>
      <c r="O22" s="200"/>
    </row>
    <row r="23" spans="1:15" ht="15.75" customHeight="1" x14ac:dyDescent="0.25">
      <c r="A23" s="47" t="s">
        <v>74</v>
      </c>
      <c r="B23" s="54">
        <v>110</v>
      </c>
      <c r="C23" s="49"/>
      <c r="D23" s="50"/>
      <c r="F23" s="154"/>
      <c r="G23" s="198"/>
      <c r="H23" s="198"/>
      <c r="I23" s="198"/>
      <c r="J23" s="198"/>
      <c r="K23" s="198"/>
      <c r="L23" s="198"/>
      <c r="M23" s="198"/>
      <c r="N23" s="199"/>
      <c r="O23" s="200"/>
    </row>
    <row r="24" spans="1:15" ht="15.75" customHeight="1" x14ac:dyDescent="0.25">
      <c r="A24" s="47" t="s">
        <v>75</v>
      </c>
      <c r="B24" s="54">
        <v>120</v>
      </c>
      <c r="C24" s="49"/>
      <c r="D24" s="50"/>
      <c r="F24" s="154"/>
      <c r="G24" s="198"/>
      <c r="H24" s="198"/>
      <c r="I24" s="198"/>
      <c r="J24" s="198"/>
      <c r="K24" s="198"/>
      <c r="L24" s="198"/>
      <c r="M24" s="198"/>
      <c r="N24" s="199"/>
      <c r="O24" s="200"/>
    </row>
    <row r="25" spans="1:15" ht="16.5" customHeight="1" x14ac:dyDescent="0.25">
      <c r="A25" s="47" t="s">
        <v>76</v>
      </c>
      <c r="B25" s="54">
        <v>130</v>
      </c>
      <c r="C25" s="49"/>
      <c r="D25" s="50"/>
      <c r="F25" s="154"/>
      <c r="G25" s="198"/>
      <c r="H25" s="198"/>
      <c r="I25" s="198"/>
      <c r="J25" s="198"/>
      <c r="K25" s="198"/>
      <c r="L25" s="198"/>
      <c r="M25" s="198"/>
      <c r="N25" s="199"/>
      <c r="O25" s="200"/>
    </row>
    <row r="26" spans="1:15" ht="15.75" customHeight="1" x14ac:dyDescent="0.25">
      <c r="A26" s="47" t="s">
        <v>77</v>
      </c>
      <c r="B26" s="54">
        <v>140</v>
      </c>
      <c r="C26" s="49"/>
      <c r="D26" s="50"/>
      <c r="F26" s="154"/>
      <c r="G26" s="198"/>
      <c r="H26" s="198"/>
      <c r="I26" s="198"/>
      <c r="J26" s="198"/>
      <c r="K26" s="198"/>
      <c r="L26" s="198"/>
      <c r="M26" s="198"/>
      <c r="N26" s="199"/>
      <c r="O26" s="200"/>
    </row>
    <row r="27" spans="1:15" ht="15.75" customHeight="1" x14ac:dyDescent="0.25">
      <c r="A27" s="47" t="s">
        <v>78</v>
      </c>
      <c r="B27" s="54">
        <v>150</v>
      </c>
      <c r="C27" s="49"/>
      <c r="D27" s="50"/>
      <c r="F27" s="154"/>
      <c r="G27" s="198" t="s">
        <v>79</v>
      </c>
      <c r="H27" s="198"/>
      <c r="I27" s="198"/>
      <c r="J27" s="198"/>
      <c r="K27" s="198"/>
      <c r="L27" s="198"/>
      <c r="M27" s="198"/>
      <c r="N27" s="199" t="s">
        <v>80</v>
      </c>
      <c r="O27" s="200"/>
    </row>
    <row r="28" spans="1:15" ht="15.75" customHeight="1" x14ac:dyDescent="0.25">
      <c r="A28" s="47" t="s">
        <v>81</v>
      </c>
      <c r="B28" s="54">
        <v>160</v>
      </c>
      <c r="C28" s="49"/>
      <c r="D28" s="50"/>
      <c r="F28" s="154"/>
      <c r="G28" s="198"/>
      <c r="H28" s="198"/>
      <c r="I28" s="198"/>
      <c r="J28" s="198"/>
      <c r="K28" s="198"/>
      <c r="L28" s="198"/>
      <c r="M28" s="198"/>
      <c r="N28" s="199"/>
      <c r="O28" s="200"/>
    </row>
    <row r="29" spans="1:15" ht="15.75" customHeight="1" x14ac:dyDescent="0.25">
      <c r="A29" s="58" t="s">
        <v>82</v>
      </c>
      <c r="B29" s="54">
        <v>170</v>
      </c>
      <c r="C29" s="59">
        <f>SUM(C30:C31)</f>
        <v>0</v>
      </c>
      <c r="D29" s="60">
        <f>SUM(D30:D31)</f>
        <v>0</v>
      </c>
      <c r="F29" s="154"/>
      <c r="G29" s="198"/>
      <c r="H29" s="198"/>
      <c r="I29" s="198"/>
      <c r="J29" s="198"/>
      <c r="K29" s="198"/>
      <c r="L29" s="198"/>
      <c r="M29" s="198"/>
      <c r="N29" s="199"/>
      <c r="O29" s="200"/>
    </row>
    <row r="30" spans="1:15" ht="15.75" customHeight="1" x14ac:dyDescent="0.25">
      <c r="A30" s="67"/>
      <c r="B30" s="54">
        <v>171</v>
      </c>
      <c r="C30" s="49"/>
      <c r="D30" s="50"/>
      <c r="F30" s="154"/>
      <c r="G30" s="198"/>
      <c r="H30" s="198"/>
      <c r="I30" s="198"/>
      <c r="J30" s="198"/>
      <c r="K30" s="198"/>
      <c r="L30" s="198"/>
      <c r="M30" s="198"/>
      <c r="N30" s="199"/>
      <c r="O30" s="200"/>
    </row>
    <row r="31" spans="1:15" ht="15.75" customHeight="1" x14ac:dyDescent="0.25">
      <c r="A31" s="67"/>
      <c r="B31" s="54">
        <v>172</v>
      </c>
      <c r="C31" s="49"/>
      <c r="D31" s="50"/>
      <c r="F31" s="154"/>
      <c r="G31" s="198"/>
      <c r="H31" s="198"/>
      <c r="I31" s="198"/>
      <c r="J31" s="198"/>
      <c r="K31" s="198"/>
      <c r="L31" s="198"/>
      <c r="M31" s="198"/>
      <c r="N31" s="199"/>
      <c r="O31" s="200"/>
    </row>
    <row r="32" spans="1:15" ht="21.75" customHeight="1" x14ac:dyDescent="0.25">
      <c r="A32" s="68" t="s">
        <v>83</v>
      </c>
      <c r="B32" s="54">
        <v>180</v>
      </c>
      <c r="C32" s="59">
        <f>SUM(C18:C29)</f>
        <v>0</v>
      </c>
      <c r="D32" s="60">
        <f>SUM(D18:D29)</f>
        <v>0</v>
      </c>
      <c r="F32" s="154"/>
      <c r="G32" s="198" t="s">
        <v>84</v>
      </c>
      <c r="H32" s="198"/>
      <c r="I32" s="198"/>
      <c r="J32" s="198"/>
      <c r="K32" s="198"/>
      <c r="L32" s="198"/>
      <c r="M32" s="198"/>
      <c r="N32" s="199" t="s">
        <v>85</v>
      </c>
      <c r="O32" s="200"/>
    </row>
    <row r="33" spans="1:15" ht="36.75" customHeight="1" thickBot="1" x14ac:dyDescent="0.3">
      <c r="A33" s="76" t="s">
        <v>86</v>
      </c>
      <c r="B33" s="77">
        <v>190</v>
      </c>
      <c r="C33" s="78">
        <f>C15+C32</f>
        <v>0</v>
      </c>
      <c r="D33" s="79">
        <f>D15+D32</f>
        <v>0</v>
      </c>
      <c r="F33" s="154"/>
      <c r="G33" s="198"/>
      <c r="H33" s="198"/>
      <c r="I33" s="198"/>
      <c r="J33" s="198"/>
      <c r="K33" s="198"/>
      <c r="L33" s="198"/>
      <c r="M33" s="198"/>
      <c r="N33" s="199"/>
      <c r="O33" s="200"/>
    </row>
    <row r="34" spans="1:15" ht="25.5" customHeight="1" thickBot="1" x14ac:dyDescent="0.3">
      <c r="A34" s="207"/>
      <c r="B34" s="207"/>
      <c r="C34" s="207"/>
      <c r="D34" s="207"/>
      <c r="F34" s="154"/>
      <c r="G34" s="198"/>
      <c r="H34" s="198"/>
      <c r="I34" s="198"/>
      <c r="J34" s="198"/>
      <c r="K34" s="198"/>
      <c r="L34" s="198"/>
      <c r="M34" s="198"/>
      <c r="N34" s="199"/>
      <c r="O34" s="200"/>
    </row>
    <row r="35" spans="1:15" ht="43.5" customHeight="1" x14ac:dyDescent="0.25">
      <c r="A35" s="32" t="s">
        <v>87</v>
      </c>
      <c r="B35" s="33" t="s">
        <v>44</v>
      </c>
      <c r="C35" s="33" t="s">
        <v>45</v>
      </c>
      <c r="D35" s="34" t="s">
        <v>46</v>
      </c>
      <c r="F35" s="154" t="s">
        <v>88</v>
      </c>
      <c r="G35" s="198" t="s">
        <v>89</v>
      </c>
      <c r="H35" s="198"/>
      <c r="I35" s="198"/>
      <c r="J35" s="198"/>
      <c r="K35" s="198"/>
      <c r="L35" s="198"/>
      <c r="M35" s="198"/>
      <c r="N35" s="199" t="s">
        <v>90</v>
      </c>
      <c r="O35" s="200"/>
    </row>
    <row r="36" spans="1:15" ht="19.5" customHeight="1" x14ac:dyDescent="0.25">
      <c r="A36" s="40" t="s">
        <v>91</v>
      </c>
      <c r="B36" s="41"/>
      <c r="C36" s="42"/>
      <c r="D36" s="43"/>
      <c r="F36" s="154"/>
      <c r="G36" s="198"/>
      <c r="H36" s="198"/>
      <c r="I36" s="198"/>
      <c r="J36" s="198"/>
      <c r="K36" s="198"/>
      <c r="L36" s="198"/>
      <c r="M36" s="198"/>
      <c r="N36" s="199"/>
      <c r="O36" s="200"/>
    </row>
    <row r="37" spans="1:15" ht="27" customHeight="1" x14ac:dyDescent="0.25">
      <c r="A37" s="47" t="s">
        <v>92</v>
      </c>
      <c r="B37" s="54">
        <v>200</v>
      </c>
      <c r="C37" s="49"/>
      <c r="D37" s="80"/>
      <c r="F37" s="154"/>
      <c r="G37" s="198" t="s">
        <v>93</v>
      </c>
      <c r="H37" s="198"/>
      <c r="I37" s="198"/>
      <c r="J37" s="198"/>
      <c r="K37" s="198"/>
      <c r="L37" s="198"/>
      <c r="M37" s="198"/>
      <c r="N37" s="199" t="s">
        <v>94</v>
      </c>
      <c r="O37" s="200"/>
    </row>
    <row r="38" spans="1:15" s="39" customFormat="1" ht="15.75" customHeight="1" x14ac:dyDescent="0.25">
      <c r="A38" s="47" t="s">
        <v>95</v>
      </c>
      <c r="B38" s="54">
        <v>210</v>
      </c>
      <c r="C38" s="49"/>
      <c r="D38" s="50"/>
      <c r="E38" s="35"/>
      <c r="F38" s="154"/>
      <c r="G38" s="198"/>
      <c r="H38" s="198"/>
      <c r="I38" s="198"/>
      <c r="J38" s="198"/>
      <c r="K38" s="198"/>
      <c r="L38" s="198"/>
      <c r="M38" s="198"/>
      <c r="N38" s="199"/>
      <c r="O38" s="200"/>
    </row>
    <row r="39" spans="1:15" ht="15" customHeight="1" x14ac:dyDescent="0.25">
      <c r="A39" s="47" t="s">
        <v>96</v>
      </c>
      <c r="B39" s="54">
        <v>220</v>
      </c>
      <c r="C39" s="49"/>
      <c r="D39" s="50"/>
      <c r="F39" s="154"/>
      <c r="G39" s="198"/>
      <c r="H39" s="198"/>
      <c r="I39" s="198"/>
      <c r="J39" s="198"/>
      <c r="K39" s="198"/>
      <c r="L39" s="198"/>
      <c r="M39" s="198"/>
      <c r="N39" s="199"/>
      <c r="O39" s="200"/>
    </row>
    <row r="40" spans="1:15" ht="16.5" customHeight="1" x14ac:dyDescent="0.25">
      <c r="A40" s="55" t="s">
        <v>97</v>
      </c>
      <c r="B40" s="54">
        <v>230</v>
      </c>
      <c r="C40" s="49"/>
      <c r="D40" s="81"/>
      <c r="F40" s="154"/>
      <c r="G40" s="198" t="s">
        <v>98</v>
      </c>
      <c r="H40" s="198"/>
      <c r="I40" s="198"/>
      <c r="J40" s="198"/>
      <c r="K40" s="198"/>
      <c r="L40" s="198"/>
      <c r="M40" s="198"/>
      <c r="N40" s="199" t="s">
        <v>99</v>
      </c>
      <c r="O40" s="200"/>
    </row>
    <row r="41" spans="1:15" ht="15" customHeight="1" x14ac:dyDescent="0.25">
      <c r="A41" s="47" t="s">
        <v>100</v>
      </c>
      <c r="B41" s="54">
        <v>240</v>
      </c>
      <c r="C41" s="49"/>
      <c r="D41" s="50"/>
      <c r="F41" s="154"/>
      <c r="G41" s="198"/>
      <c r="H41" s="198"/>
      <c r="I41" s="198"/>
      <c r="J41" s="198"/>
      <c r="K41" s="198"/>
      <c r="L41" s="198"/>
      <c r="M41" s="198"/>
      <c r="N41" s="199"/>
      <c r="O41" s="200"/>
    </row>
    <row r="42" spans="1:15" ht="15.75" customHeight="1" x14ac:dyDescent="0.25">
      <c r="A42" s="82" t="s">
        <v>101</v>
      </c>
      <c r="B42" s="54">
        <v>250</v>
      </c>
      <c r="C42" s="83">
        <f>C43+C44</f>
        <v>0</v>
      </c>
      <c r="D42" s="84">
        <f>D43+D44</f>
        <v>0</v>
      </c>
      <c r="F42" s="154"/>
      <c r="G42" s="198"/>
      <c r="H42" s="198"/>
      <c r="I42" s="198"/>
      <c r="J42" s="198"/>
      <c r="K42" s="198"/>
      <c r="L42" s="198"/>
      <c r="M42" s="198"/>
      <c r="N42" s="199"/>
      <c r="O42" s="200"/>
    </row>
    <row r="43" spans="1:15" ht="13.5" customHeight="1" x14ac:dyDescent="0.25">
      <c r="A43" s="67"/>
      <c r="B43" s="54">
        <v>251</v>
      </c>
      <c r="C43" s="49"/>
      <c r="D43" s="50"/>
      <c r="F43" s="154"/>
      <c r="G43" s="198"/>
      <c r="H43" s="198"/>
      <c r="I43" s="198"/>
      <c r="J43" s="198"/>
      <c r="K43" s="198"/>
      <c r="L43" s="198"/>
      <c r="M43" s="198"/>
      <c r="N43" s="199"/>
      <c r="O43" s="200"/>
    </row>
    <row r="44" spans="1:15" ht="13.5" customHeight="1" x14ac:dyDescent="0.25">
      <c r="A44" s="67"/>
      <c r="B44" s="54">
        <v>252</v>
      </c>
      <c r="C44" s="49"/>
      <c r="D44" s="85"/>
      <c r="F44" s="154"/>
      <c r="G44" s="198"/>
      <c r="H44" s="198"/>
      <c r="I44" s="198"/>
      <c r="J44" s="198"/>
      <c r="K44" s="198"/>
      <c r="L44" s="198"/>
      <c r="M44" s="198"/>
      <c r="N44" s="199"/>
      <c r="O44" s="200"/>
    </row>
    <row r="45" spans="1:15" ht="16.5" customHeight="1" x14ac:dyDescent="0.25">
      <c r="A45" s="68" t="s">
        <v>102</v>
      </c>
      <c r="B45" s="54">
        <v>260</v>
      </c>
      <c r="C45" s="59">
        <f>SUM(C37:C42)</f>
        <v>0</v>
      </c>
      <c r="D45" s="60">
        <f>SUM(D37:D42)</f>
        <v>0</v>
      </c>
      <c r="F45" s="154"/>
      <c r="G45" s="198"/>
      <c r="H45" s="198"/>
      <c r="I45" s="198"/>
      <c r="J45" s="198"/>
      <c r="K45" s="198"/>
      <c r="L45" s="198"/>
      <c r="M45" s="198"/>
      <c r="N45" s="199"/>
      <c r="O45" s="200"/>
    </row>
    <row r="46" spans="1:15" ht="15" customHeight="1" x14ac:dyDescent="0.25">
      <c r="A46" s="69"/>
      <c r="B46" s="70"/>
      <c r="C46" s="86"/>
      <c r="D46" s="87"/>
      <c r="F46" s="154"/>
      <c r="G46" s="198"/>
      <c r="H46" s="198"/>
      <c r="I46" s="198"/>
      <c r="J46" s="198"/>
      <c r="K46" s="198"/>
      <c r="L46" s="198"/>
      <c r="M46" s="198"/>
      <c r="N46" s="199"/>
      <c r="O46" s="200"/>
    </row>
    <row r="47" spans="1:15" ht="20.25" customHeight="1" x14ac:dyDescent="0.25">
      <c r="A47" s="40" t="s">
        <v>103</v>
      </c>
      <c r="B47" s="41"/>
      <c r="C47" s="42"/>
      <c r="D47" s="43"/>
      <c r="F47" s="154"/>
      <c r="G47" s="198" t="s">
        <v>104</v>
      </c>
      <c r="H47" s="198"/>
      <c r="I47" s="198"/>
      <c r="J47" s="198"/>
      <c r="K47" s="198"/>
      <c r="L47" s="198"/>
      <c r="M47" s="198"/>
      <c r="N47" s="199" t="s">
        <v>105</v>
      </c>
      <c r="O47" s="208"/>
    </row>
    <row r="48" spans="1:15" ht="15" customHeight="1" x14ac:dyDescent="0.25">
      <c r="A48" s="55" t="s">
        <v>106</v>
      </c>
      <c r="B48" s="54">
        <v>270</v>
      </c>
      <c r="C48" s="49"/>
      <c r="D48" s="50"/>
      <c r="F48" s="154"/>
      <c r="G48" s="198"/>
      <c r="H48" s="198"/>
      <c r="I48" s="198"/>
      <c r="J48" s="198"/>
      <c r="K48" s="198"/>
      <c r="L48" s="198"/>
      <c r="M48" s="198"/>
      <c r="N48" s="199"/>
      <c r="O48" s="208"/>
    </row>
    <row r="49" spans="1:15" ht="13.5" customHeight="1" x14ac:dyDescent="0.25">
      <c r="A49" s="47" t="s">
        <v>107</v>
      </c>
      <c r="B49" s="54">
        <v>280</v>
      </c>
      <c r="C49" s="49"/>
      <c r="D49" s="50"/>
      <c r="F49" s="154"/>
      <c r="G49" s="198"/>
      <c r="H49" s="198"/>
      <c r="I49" s="198"/>
      <c r="J49" s="198"/>
      <c r="K49" s="198"/>
      <c r="L49" s="198"/>
      <c r="M49" s="198"/>
      <c r="N49" s="199"/>
      <c r="O49" s="208"/>
    </row>
    <row r="50" spans="1:15" ht="13.5" customHeight="1" x14ac:dyDescent="0.25">
      <c r="A50" s="47" t="s">
        <v>108</v>
      </c>
      <c r="B50" s="54">
        <v>290</v>
      </c>
      <c r="C50" s="49"/>
      <c r="D50" s="50"/>
      <c r="F50" s="154"/>
      <c r="G50" s="198"/>
      <c r="H50" s="198"/>
      <c r="I50" s="198"/>
      <c r="J50" s="198"/>
      <c r="K50" s="198"/>
      <c r="L50" s="198"/>
      <c r="M50" s="198"/>
      <c r="N50" s="199"/>
      <c r="O50" s="208"/>
    </row>
    <row r="51" spans="1:15" ht="14.25" x14ac:dyDescent="0.25">
      <c r="A51" s="82" t="s">
        <v>109</v>
      </c>
      <c r="B51" s="54">
        <v>300</v>
      </c>
      <c r="C51" s="83">
        <f>SUM(C52:C53)</f>
        <v>0</v>
      </c>
      <c r="D51" s="84">
        <f>SUM(D52:D53)</f>
        <v>0</v>
      </c>
      <c r="F51" s="154"/>
      <c r="G51" s="198"/>
      <c r="H51" s="198"/>
      <c r="I51" s="198"/>
      <c r="J51" s="198"/>
      <c r="K51" s="198"/>
      <c r="L51" s="198"/>
      <c r="M51" s="198"/>
      <c r="N51" s="199"/>
      <c r="O51" s="208"/>
    </row>
    <row r="52" spans="1:15" ht="15" customHeight="1" x14ac:dyDescent="0.25">
      <c r="A52" s="67" t="s">
        <v>110</v>
      </c>
      <c r="B52" s="54">
        <v>301</v>
      </c>
      <c r="C52" s="49"/>
      <c r="D52" s="50"/>
      <c r="F52" s="154"/>
      <c r="G52" s="198"/>
      <c r="H52" s="198"/>
      <c r="I52" s="198"/>
      <c r="J52" s="198"/>
      <c r="K52" s="198"/>
      <c r="L52" s="198"/>
      <c r="M52" s="198"/>
      <c r="N52" s="199"/>
      <c r="O52" s="208"/>
    </row>
    <row r="53" spans="1:15" ht="15" customHeight="1" x14ac:dyDescent="0.25">
      <c r="A53" s="67"/>
      <c r="B53" s="54">
        <v>302</v>
      </c>
      <c r="C53" s="49"/>
      <c r="D53" s="50"/>
      <c r="F53" s="154"/>
      <c r="G53" s="198"/>
      <c r="H53" s="198"/>
      <c r="I53" s="198"/>
      <c r="J53" s="198"/>
      <c r="K53" s="198"/>
      <c r="L53" s="198"/>
      <c r="M53" s="198"/>
      <c r="N53" s="199"/>
      <c r="O53" s="208"/>
    </row>
    <row r="54" spans="1:15" ht="15.75" customHeight="1" x14ac:dyDescent="0.25">
      <c r="A54" s="68" t="s">
        <v>111</v>
      </c>
      <c r="B54" s="54">
        <v>310</v>
      </c>
      <c r="C54" s="59">
        <f>SUM(C48:C51)</f>
        <v>0</v>
      </c>
      <c r="D54" s="60">
        <f>SUM(D48:D51)</f>
        <v>0</v>
      </c>
      <c r="F54" s="159">
        <v>3</v>
      </c>
      <c r="G54" s="198" t="s">
        <v>112</v>
      </c>
      <c r="H54" s="198"/>
      <c r="I54" s="198"/>
      <c r="J54" s="198"/>
      <c r="K54" s="198"/>
      <c r="L54" s="198"/>
      <c r="M54" s="198"/>
      <c r="N54" s="199" t="s">
        <v>113</v>
      </c>
      <c r="O54" s="210">
        <f>SUM(O62:O92)</f>
        <v>0</v>
      </c>
    </row>
    <row r="55" spans="1:15" ht="13.5" customHeight="1" x14ac:dyDescent="0.25">
      <c r="A55" s="69"/>
      <c r="B55" s="70"/>
      <c r="C55" s="86"/>
      <c r="D55" s="87"/>
      <c r="F55" s="209"/>
      <c r="G55" s="198"/>
      <c r="H55" s="198"/>
      <c r="I55" s="198"/>
      <c r="J55" s="198"/>
      <c r="K55" s="198"/>
      <c r="L55" s="198"/>
      <c r="M55" s="198"/>
      <c r="N55" s="199"/>
      <c r="O55" s="210"/>
    </row>
    <row r="56" spans="1:15" ht="20.25" customHeight="1" x14ac:dyDescent="0.25">
      <c r="A56" s="40" t="s">
        <v>114</v>
      </c>
      <c r="B56" s="41"/>
      <c r="C56" s="42"/>
      <c r="D56" s="43"/>
      <c r="F56" s="209"/>
      <c r="G56" s="198"/>
      <c r="H56" s="198"/>
      <c r="I56" s="198"/>
      <c r="J56" s="198"/>
      <c r="K56" s="198"/>
      <c r="L56" s="198"/>
      <c r="M56" s="198"/>
      <c r="N56" s="199"/>
      <c r="O56" s="210"/>
    </row>
    <row r="57" spans="1:15" ht="15" customHeight="1" x14ac:dyDescent="0.25">
      <c r="A57" s="55" t="s">
        <v>115</v>
      </c>
      <c r="B57" s="54">
        <v>320</v>
      </c>
      <c r="C57" s="56"/>
      <c r="D57" s="85"/>
      <c r="F57" s="209"/>
      <c r="G57" s="198"/>
      <c r="H57" s="198"/>
      <c r="I57" s="198"/>
      <c r="J57" s="198"/>
      <c r="K57" s="198"/>
      <c r="L57" s="198"/>
      <c r="M57" s="198"/>
      <c r="N57" s="199"/>
      <c r="O57" s="210"/>
    </row>
    <row r="58" spans="1:15" ht="15" customHeight="1" x14ac:dyDescent="0.25">
      <c r="A58" s="47" t="s">
        <v>116</v>
      </c>
      <c r="B58" s="54">
        <v>330</v>
      </c>
      <c r="C58" s="56"/>
      <c r="D58" s="85"/>
      <c r="F58" s="209"/>
      <c r="G58" s="198"/>
      <c r="H58" s="198"/>
      <c r="I58" s="198"/>
      <c r="J58" s="198"/>
      <c r="K58" s="198"/>
      <c r="L58" s="198"/>
      <c r="M58" s="198"/>
      <c r="N58" s="199"/>
      <c r="O58" s="210"/>
    </row>
    <row r="59" spans="1:15" ht="15" customHeight="1" x14ac:dyDescent="0.25">
      <c r="A59" s="47" t="s">
        <v>117</v>
      </c>
      <c r="B59" s="54">
        <v>340</v>
      </c>
      <c r="C59" s="49"/>
      <c r="D59" s="50"/>
      <c r="F59" s="209"/>
      <c r="G59" s="198"/>
      <c r="H59" s="198"/>
      <c r="I59" s="198"/>
      <c r="J59" s="198"/>
      <c r="K59" s="198"/>
      <c r="L59" s="198"/>
      <c r="M59" s="198"/>
      <c r="N59" s="199"/>
      <c r="O59" s="210"/>
    </row>
    <row r="60" spans="1:15" ht="15" customHeight="1" x14ac:dyDescent="0.25">
      <c r="A60" s="47" t="s">
        <v>118</v>
      </c>
      <c r="B60" s="54">
        <v>350</v>
      </c>
      <c r="C60" s="49"/>
      <c r="D60" s="50"/>
      <c r="F60" s="209"/>
      <c r="G60" s="198"/>
      <c r="H60" s="198"/>
      <c r="I60" s="198"/>
      <c r="J60" s="198"/>
      <c r="K60" s="198"/>
      <c r="L60" s="198"/>
      <c r="M60" s="198"/>
      <c r="N60" s="199"/>
      <c r="O60" s="210"/>
    </row>
    <row r="61" spans="1:15" ht="15" customHeight="1" x14ac:dyDescent="0.25">
      <c r="A61" s="47" t="s">
        <v>119</v>
      </c>
      <c r="B61" s="54">
        <v>360</v>
      </c>
      <c r="C61" s="49"/>
      <c r="D61" s="50"/>
      <c r="F61" s="209"/>
      <c r="G61" s="198"/>
      <c r="H61" s="198"/>
      <c r="I61" s="198"/>
      <c r="J61" s="198"/>
      <c r="K61" s="198"/>
      <c r="L61" s="198"/>
      <c r="M61" s="198"/>
      <c r="N61" s="199"/>
      <c r="O61" s="210"/>
    </row>
    <row r="62" spans="1:15" ht="25.5" customHeight="1" x14ac:dyDescent="0.25">
      <c r="A62" s="47" t="s">
        <v>120</v>
      </c>
      <c r="B62" s="54">
        <v>370</v>
      </c>
      <c r="C62" s="49"/>
      <c r="D62" s="50"/>
      <c r="F62" s="154"/>
      <c r="G62" s="198" t="s">
        <v>121</v>
      </c>
      <c r="H62" s="198"/>
      <c r="I62" s="198"/>
      <c r="J62" s="198"/>
      <c r="K62" s="198"/>
      <c r="L62" s="198"/>
      <c r="M62" s="198"/>
      <c r="N62" s="199" t="s">
        <v>122</v>
      </c>
      <c r="O62" s="200"/>
    </row>
    <row r="63" spans="1:15" ht="25.5" customHeight="1" x14ac:dyDescent="0.25">
      <c r="A63" s="47" t="s">
        <v>123</v>
      </c>
      <c r="B63" s="54">
        <v>380</v>
      </c>
      <c r="C63" s="49"/>
      <c r="D63" s="50"/>
      <c r="F63" s="154"/>
      <c r="G63" s="198"/>
      <c r="H63" s="198"/>
      <c r="I63" s="198"/>
      <c r="J63" s="198"/>
      <c r="K63" s="198"/>
      <c r="L63" s="198"/>
      <c r="M63" s="198"/>
      <c r="N63" s="199"/>
      <c r="O63" s="200"/>
    </row>
    <row r="64" spans="1:15" ht="15" customHeight="1" x14ac:dyDescent="0.25">
      <c r="A64" s="47" t="s">
        <v>124</v>
      </c>
      <c r="B64" s="54">
        <v>390</v>
      </c>
      <c r="C64" s="49"/>
      <c r="D64" s="50"/>
      <c r="F64" s="154"/>
      <c r="G64" s="198"/>
      <c r="H64" s="198"/>
      <c r="I64" s="198"/>
      <c r="J64" s="198"/>
      <c r="K64" s="198"/>
      <c r="L64" s="198"/>
      <c r="M64" s="198"/>
      <c r="N64" s="199"/>
      <c r="O64" s="200"/>
    </row>
    <row r="65" spans="1:15" ht="13.5" customHeight="1" x14ac:dyDescent="0.25">
      <c r="A65" s="47" t="s">
        <v>125</v>
      </c>
      <c r="B65" s="54">
        <v>400</v>
      </c>
      <c r="C65" s="49"/>
      <c r="D65" s="50"/>
      <c r="F65" s="154"/>
      <c r="G65" s="198"/>
      <c r="H65" s="198"/>
      <c r="I65" s="198"/>
      <c r="J65" s="198"/>
      <c r="K65" s="198"/>
      <c r="L65" s="198"/>
      <c r="M65" s="198"/>
      <c r="N65" s="199"/>
      <c r="O65" s="200"/>
    </row>
    <row r="66" spans="1:15" ht="15" customHeight="1" x14ac:dyDescent="0.25">
      <c r="A66" s="47" t="s">
        <v>126</v>
      </c>
      <c r="B66" s="54">
        <v>410</v>
      </c>
      <c r="C66" s="49"/>
      <c r="D66" s="50"/>
      <c r="F66" s="154"/>
      <c r="G66" s="198" t="s">
        <v>127</v>
      </c>
      <c r="H66" s="198"/>
      <c r="I66" s="198"/>
      <c r="J66" s="198"/>
      <c r="K66" s="198"/>
      <c r="L66" s="198"/>
      <c r="M66" s="198"/>
      <c r="N66" s="199" t="s">
        <v>128</v>
      </c>
      <c r="O66" s="200"/>
    </row>
    <row r="67" spans="1:15" ht="15" customHeight="1" x14ac:dyDescent="0.25">
      <c r="A67" s="82" t="s">
        <v>129</v>
      </c>
      <c r="B67" s="54">
        <v>420</v>
      </c>
      <c r="C67" s="59">
        <f>SUM(C68:C69)</f>
        <v>0</v>
      </c>
      <c r="D67" s="60">
        <f>SUM(D68:D69)</f>
        <v>0</v>
      </c>
      <c r="F67" s="154"/>
      <c r="G67" s="198"/>
      <c r="H67" s="198"/>
      <c r="I67" s="198"/>
      <c r="J67" s="198"/>
      <c r="K67" s="198"/>
      <c r="L67" s="198"/>
      <c r="M67" s="198"/>
      <c r="N67" s="199"/>
      <c r="O67" s="200"/>
    </row>
    <row r="68" spans="1:15" ht="15" customHeight="1" x14ac:dyDescent="0.25">
      <c r="A68" s="67"/>
      <c r="B68" s="41">
        <v>421</v>
      </c>
      <c r="C68" s="65"/>
      <c r="D68" s="66"/>
      <c r="F68" s="154"/>
      <c r="G68" s="198"/>
      <c r="H68" s="198"/>
      <c r="I68" s="198"/>
      <c r="J68" s="198"/>
      <c r="K68" s="198"/>
      <c r="L68" s="198"/>
      <c r="M68" s="198"/>
      <c r="N68" s="199"/>
      <c r="O68" s="200"/>
    </row>
    <row r="69" spans="1:15" ht="15" customHeight="1" x14ac:dyDescent="0.25">
      <c r="A69" s="67"/>
      <c r="B69" s="41">
        <v>422</v>
      </c>
      <c r="C69" s="65"/>
      <c r="D69" s="66"/>
      <c r="F69" s="154"/>
      <c r="G69" s="198"/>
      <c r="H69" s="198"/>
      <c r="I69" s="198"/>
      <c r="J69" s="198"/>
      <c r="K69" s="198"/>
      <c r="L69" s="198"/>
      <c r="M69" s="198"/>
      <c r="N69" s="199"/>
      <c r="O69" s="200"/>
    </row>
    <row r="70" spans="1:15" ht="21.75" customHeight="1" x14ac:dyDescent="0.25">
      <c r="A70" s="68" t="s">
        <v>130</v>
      </c>
      <c r="B70" s="41">
        <v>430</v>
      </c>
      <c r="C70" s="59">
        <f>SUM(C57:C67)</f>
        <v>0</v>
      </c>
      <c r="D70" s="60">
        <f>SUM(D57:D67)</f>
        <v>0</v>
      </c>
      <c r="F70" s="154"/>
      <c r="G70" s="198" t="s">
        <v>131</v>
      </c>
      <c r="H70" s="211"/>
      <c r="I70" s="211"/>
      <c r="J70" s="211"/>
      <c r="K70" s="211"/>
      <c r="L70" s="211"/>
      <c r="M70" s="211"/>
      <c r="N70" s="199" t="s">
        <v>132</v>
      </c>
      <c r="O70" s="200"/>
    </row>
    <row r="71" spans="1:15" ht="33" customHeight="1" thickBot="1" x14ac:dyDescent="0.3">
      <c r="A71" s="76" t="s">
        <v>86</v>
      </c>
      <c r="B71" s="89">
        <v>440</v>
      </c>
      <c r="C71" s="90">
        <f>C45+C54+C70</f>
        <v>0</v>
      </c>
      <c r="D71" s="91">
        <f>D45+D54+D70</f>
        <v>0</v>
      </c>
      <c r="F71" s="154"/>
      <c r="G71" s="211"/>
      <c r="H71" s="211"/>
      <c r="I71" s="211"/>
      <c r="J71" s="211"/>
      <c r="K71" s="211"/>
      <c r="L71" s="211"/>
      <c r="M71" s="211"/>
      <c r="N71" s="199"/>
      <c r="O71" s="200"/>
    </row>
    <row r="72" spans="1:15" ht="53.25" customHeight="1" x14ac:dyDescent="0.25">
      <c r="A72" s="92"/>
      <c r="B72" s="93"/>
      <c r="C72" s="94"/>
      <c r="D72" s="94"/>
      <c r="F72" s="154"/>
      <c r="G72" s="211"/>
      <c r="H72" s="211"/>
      <c r="I72" s="211"/>
      <c r="J72" s="211"/>
      <c r="K72" s="211"/>
      <c r="L72" s="211"/>
      <c r="M72" s="211"/>
      <c r="N72" s="199"/>
      <c r="O72" s="200"/>
    </row>
    <row r="73" spans="1:15" ht="21" customHeight="1" x14ac:dyDescent="0.25">
      <c r="A73" s="212" t="s">
        <v>133</v>
      </c>
      <c r="B73" s="212"/>
      <c r="C73" s="212"/>
      <c r="D73" s="212"/>
      <c r="F73" s="154"/>
      <c r="G73" s="198" t="s">
        <v>134</v>
      </c>
      <c r="H73" s="198"/>
      <c r="I73" s="198"/>
      <c r="J73" s="198"/>
      <c r="K73" s="198"/>
      <c r="L73" s="198"/>
      <c r="M73" s="198"/>
      <c r="N73" s="199" t="s">
        <v>135</v>
      </c>
      <c r="O73" s="200"/>
    </row>
    <row r="74" spans="1:15" ht="27" customHeight="1" thickBot="1" x14ac:dyDescent="0.3">
      <c r="A74" s="191" t="s">
        <v>185</v>
      </c>
      <c r="B74" s="191"/>
      <c r="C74" s="191"/>
      <c r="D74" s="191"/>
      <c r="F74" s="154"/>
      <c r="G74" s="198"/>
      <c r="H74" s="198"/>
      <c r="I74" s="198"/>
      <c r="J74" s="198"/>
      <c r="K74" s="198"/>
      <c r="L74" s="198"/>
      <c r="M74" s="198"/>
      <c r="N74" s="199"/>
      <c r="O74" s="200"/>
    </row>
    <row r="75" spans="1:15" ht="33.75" customHeight="1" x14ac:dyDescent="0.25">
      <c r="A75" s="95" t="s">
        <v>47</v>
      </c>
      <c r="B75" s="33" t="s">
        <v>44</v>
      </c>
      <c r="C75" s="33" t="s">
        <v>136</v>
      </c>
      <c r="D75" s="34" t="s">
        <v>137</v>
      </c>
      <c r="F75" s="154"/>
      <c r="G75" s="198"/>
      <c r="H75" s="198"/>
      <c r="I75" s="198"/>
      <c r="J75" s="198"/>
      <c r="K75" s="198"/>
      <c r="L75" s="198"/>
      <c r="M75" s="198"/>
      <c r="N75" s="199"/>
      <c r="O75" s="200"/>
    </row>
    <row r="76" spans="1:15" ht="15" customHeight="1" x14ac:dyDescent="0.25">
      <c r="A76" s="96">
        <v>1</v>
      </c>
      <c r="B76" s="97">
        <v>2</v>
      </c>
      <c r="C76" s="98">
        <v>3</v>
      </c>
      <c r="D76" s="99">
        <v>4</v>
      </c>
      <c r="F76" s="154"/>
      <c r="G76" s="198"/>
      <c r="H76" s="198"/>
      <c r="I76" s="198"/>
      <c r="J76" s="198"/>
      <c r="K76" s="198"/>
      <c r="L76" s="198"/>
      <c r="M76" s="198"/>
      <c r="N76" s="199"/>
      <c r="O76" s="200"/>
    </row>
    <row r="77" spans="1:15" ht="28.5" customHeight="1" x14ac:dyDescent="0.25">
      <c r="A77" s="82" t="s">
        <v>138</v>
      </c>
      <c r="B77" s="100" t="s">
        <v>53</v>
      </c>
      <c r="C77" s="83">
        <f>C78+C79</f>
        <v>0</v>
      </c>
      <c r="D77" s="84">
        <f>D78+D79</f>
        <v>0</v>
      </c>
      <c r="F77" s="154"/>
      <c r="G77" s="198"/>
      <c r="H77" s="198"/>
      <c r="I77" s="198"/>
      <c r="J77" s="198"/>
      <c r="K77" s="198"/>
      <c r="L77" s="198"/>
      <c r="M77" s="198"/>
      <c r="N77" s="199"/>
      <c r="O77" s="200"/>
    </row>
    <row r="78" spans="1:15" ht="27" x14ac:dyDescent="0.25">
      <c r="A78" s="47" t="s">
        <v>139</v>
      </c>
      <c r="B78" s="100" t="s">
        <v>140</v>
      </c>
      <c r="C78" s="49"/>
      <c r="D78" s="101"/>
      <c r="F78" s="154"/>
      <c r="G78" s="198"/>
      <c r="H78" s="198"/>
      <c r="I78" s="198"/>
      <c r="J78" s="198"/>
      <c r="K78" s="198"/>
      <c r="L78" s="198"/>
      <c r="M78" s="198"/>
      <c r="N78" s="199"/>
      <c r="O78" s="200"/>
    </row>
    <row r="79" spans="1:15" ht="15.75" customHeight="1" x14ac:dyDescent="0.25">
      <c r="A79" s="47" t="s">
        <v>141</v>
      </c>
      <c r="B79" s="100" t="s">
        <v>142</v>
      </c>
      <c r="C79" s="49"/>
      <c r="D79" s="101"/>
      <c r="F79" s="154"/>
      <c r="G79" s="198"/>
      <c r="H79" s="198"/>
      <c r="I79" s="198"/>
      <c r="J79" s="198"/>
      <c r="K79" s="198"/>
      <c r="L79" s="198"/>
      <c r="M79" s="198"/>
      <c r="N79" s="199"/>
      <c r="O79" s="200"/>
    </row>
    <row r="80" spans="1:15" ht="27" x14ac:dyDescent="0.25">
      <c r="A80" s="47" t="s">
        <v>143</v>
      </c>
      <c r="B80" s="100" t="s">
        <v>56</v>
      </c>
      <c r="C80" s="49"/>
      <c r="D80" s="50"/>
      <c r="F80" s="154"/>
      <c r="G80" s="198"/>
      <c r="H80" s="198"/>
      <c r="I80" s="198"/>
      <c r="J80" s="198"/>
      <c r="K80" s="198"/>
      <c r="L80" s="198"/>
      <c r="M80" s="198"/>
      <c r="N80" s="199"/>
      <c r="O80" s="200"/>
    </row>
    <row r="81" spans="1:15" ht="15.75" customHeight="1" x14ac:dyDescent="0.25">
      <c r="A81" s="82" t="s">
        <v>144</v>
      </c>
      <c r="B81" s="100" t="s">
        <v>113</v>
      </c>
      <c r="C81" s="59">
        <f>C77-C80</f>
        <v>0</v>
      </c>
      <c r="D81" s="60">
        <f>D77-D80</f>
        <v>0</v>
      </c>
      <c r="F81" s="154"/>
      <c r="G81" s="198"/>
      <c r="H81" s="198"/>
      <c r="I81" s="198"/>
      <c r="J81" s="198"/>
      <c r="K81" s="198"/>
      <c r="L81" s="198"/>
      <c r="M81" s="198"/>
      <c r="N81" s="199"/>
      <c r="O81" s="200"/>
    </row>
    <row r="82" spans="1:15" ht="17.25" customHeight="1" x14ac:dyDescent="0.25">
      <c r="A82" s="47" t="s">
        <v>145</v>
      </c>
      <c r="B82" s="100" t="s">
        <v>146</v>
      </c>
      <c r="C82" s="49"/>
      <c r="D82" s="50"/>
      <c r="F82" s="154"/>
      <c r="G82" s="198"/>
      <c r="H82" s="198"/>
      <c r="I82" s="198"/>
      <c r="J82" s="198"/>
      <c r="K82" s="198"/>
      <c r="L82" s="198"/>
      <c r="M82" s="198"/>
      <c r="N82" s="199"/>
      <c r="O82" s="200"/>
    </row>
    <row r="83" spans="1:15" ht="16.5" customHeight="1" x14ac:dyDescent="0.25">
      <c r="A83" s="47" t="s">
        <v>147</v>
      </c>
      <c r="B83" s="100" t="s">
        <v>148</v>
      </c>
      <c r="C83" s="49"/>
      <c r="D83" s="50"/>
      <c r="F83" s="154"/>
      <c r="G83" s="198" t="s">
        <v>149</v>
      </c>
      <c r="H83" s="198"/>
      <c r="I83" s="198"/>
      <c r="J83" s="198"/>
      <c r="K83" s="198"/>
      <c r="L83" s="198"/>
      <c r="M83" s="198"/>
      <c r="N83" s="199" t="s">
        <v>150</v>
      </c>
      <c r="O83" s="208"/>
    </row>
    <row r="84" spans="1:15" ht="28.5" x14ac:dyDescent="0.25">
      <c r="A84" s="102" t="s">
        <v>151</v>
      </c>
      <c r="B84" s="100" t="s">
        <v>152</v>
      </c>
      <c r="C84" s="59">
        <f>C81-C82-C83</f>
        <v>0</v>
      </c>
      <c r="D84" s="60">
        <f>D81-D82-D83</f>
        <v>0</v>
      </c>
      <c r="F84" s="154"/>
      <c r="G84" s="198"/>
      <c r="H84" s="198"/>
      <c r="I84" s="198"/>
      <c r="J84" s="198"/>
      <c r="K84" s="198"/>
      <c r="L84" s="198"/>
      <c r="M84" s="198"/>
      <c r="N84" s="199"/>
      <c r="O84" s="208"/>
    </row>
    <row r="85" spans="1:15" ht="15" customHeight="1" x14ac:dyDescent="0.25">
      <c r="A85" s="55" t="s">
        <v>153</v>
      </c>
      <c r="B85" s="100" t="s">
        <v>154</v>
      </c>
      <c r="C85" s="59">
        <f>C86+C87</f>
        <v>0</v>
      </c>
      <c r="D85" s="60">
        <f>D86+D87</f>
        <v>0</v>
      </c>
      <c r="F85" s="154"/>
      <c r="G85" s="198" t="s">
        <v>155</v>
      </c>
      <c r="H85" s="198"/>
      <c r="I85" s="198"/>
      <c r="J85" s="198"/>
      <c r="K85" s="198"/>
      <c r="L85" s="198"/>
      <c r="M85" s="198"/>
      <c r="N85" s="199" t="s">
        <v>156</v>
      </c>
      <c r="O85" s="208"/>
    </row>
    <row r="86" spans="1:15" ht="15" customHeight="1" x14ac:dyDescent="0.25">
      <c r="A86" s="103"/>
      <c r="B86" s="104" t="s">
        <v>157</v>
      </c>
      <c r="C86" s="49"/>
      <c r="D86" s="50"/>
      <c r="F86" s="154"/>
      <c r="G86" s="198"/>
      <c r="H86" s="198"/>
      <c r="I86" s="198"/>
      <c r="J86" s="198"/>
      <c r="K86" s="198"/>
      <c r="L86" s="198"/>
      <c r="M86" s="198"/>
      <c r="N86" s="199"/>
      <c r="O86" s="208"/>
    </row>
    <row r="87" spans="1:15" ht="15" customHeight="1" x14ac:dyDescent="0.25">
      <c r="A87" s="67"/>
      <c r="B87" s="104" t="s">
        <v>158</v>
      </c>
      <c r="C87" s="49"/>
      <c r="D87" s="50"/>
      <c r="F87" s="154"/>
      <c r="G87" s="198"/>
      <c r="H87" s="198"/>
      <c r="I87" s="198"/>
      <c r="J87" s="198"/>
      <c r="K87" s="198"/>
      <c r="L87" s="198"/>
      <c r="M87" s="198"/>
      <c r="N87" s="199"/>
      <c r="O87" s="208"/>
    </row>
    <row r="88" spans="1:15" ht="15" customHeight="1" x14ac:dyDescent="0.25">
      <c r="A88" s="105" t="s">
        <v>159</v>
      </c>
      <c r="B88" s="104" t="s">
        <v>160</v>
      </c>
      <c r="C88" s="59">
        <f>C89+C90+C91</f>
        <v>0</v>
      </c>
      <c r="D88" s="60">
        <f>D89+D90+D91</f>
        <v>0</v>
      </c>
      <c r="F88" s="154"/>
      <c r="G88" s="198" t="s">
        <v>161</v>
      </c>
      <c r="H88" s="198"/>
      <c r="I88" s="198"/>
      <c r="J88" s="198"/>
      <c r="K88" s="198"/>
      <c r="L88" s="198"/>
      <c r="M88" s="198"/>
      <c r="N88" s="199" t="s">
        <v>162</v>
      </c>
      <c r="O88" s="208"/>
    </row>
    <row r="89" spans="1:15" ht="15" customHeight="1" x14ac:dyDescent="0.25">
      <c r="A89" s="103"/>
      <c r="B89" s="104" t="s">
        <v>163</v>
      </c>
      <c r="C89" s="49"/>
      <c r="D89" s="50"/>
      <c r="F89" s="154"/>
      <c r="G89" s="198"/>
      <c r="H89" s="198"/>
      <c r="I89" s="198"/>
      <c r="J89" s="198"/>
      <c r="K89" s="198"/>
      <c r="L89" s="198"/>
      <c r="M89" s="198"/>
      <c r="N89" s="199"/>
      <c r="O89" s="208"/>
    </row>
    <row r="90" spans="1:15" ht="15.75" customHeight="1" x14ac:dyDescent="0.25">
      <c r="A90" s="103"/>
      <c r="B90" s="104" t="s">
        <v>164</v>
      </c>
      <c r="C90" s="49"/>
      <c r="D90" s="50"/>
      <c r="F90" s="154"/>
      <c r="G90" s="198"/>
      <c r="H90" s="198"/>
      <c r="I90" s="198"/>
      <c r="J90" s="198"/>
      <c r="K90" s="198"/>
      <c r="L90" s="198"/>
      <c r="M90" s="198"/>
      <c r="N90" s="199"/>
      <c r="O90" s="208"/>
    </row>
    <row r="91" spans="1:15" ht="16.5" customHeight="1" x14ac:dyDescent="0.25">
      <c r="A91" s="103"/>
      <c r="B91" s="104" t="s">
        <v>165</v>
      </c>
      <c r="C91" s="49"/>
      <c r="D91" s="50"/>
      <c r="F91" s="154"/>
      <c r="G91" s="198"/>
      <c r="H91" s="198"/>
      <c r="I91" s="198"/>
      <c r="J91" s="198"/>
      <c r="K91" s="198"/>
      <c r="L91" s="198"/>
      <c r="M91" s="198"/>
      <c r="N91" s="199"/>
      <c r="O91" s="208"/>
    </row>
    <row r="92" spans="1:15" ht="24.75" customHeight="1" x14ac:dyDescent="0.25">
      <c r="A92" s="106" t="s">
        <v>166</v>
      </c>
      <c r="B92" s="104" t="s">
        <v>167</v>
      </c>
      <c r="C92" s="59">
        <f>C84+C85-C88</f>
        <v>0</v>
      </c>
      <c r="D92" s="60">
        <f>D84+D85-D88</f>
        <v>0</v>
      </c>
      <c r="F92" s="154"/>
      <c r="G92" s="198"/>
      <c r="H92" s="198"/>
      <c r="I92" s="198"/>
      <c r="J92" s="198"/>
      <c r="K92" s="198"/>
      <c r="L92" s="198"/>
      <c r="M92" s="198"/>
      <c r="N92" s="199"/>
      <c r="O92" s="208"/>
    </row>
    <row r="93" spans="1:15" s="35" customFormat="1" ht="26.25" customHeight="1" x14ac:dyDescent="0.25">
      <c r="A93" s="47" t="s">
        <v>168</v>
      </c>
      <c r="B93" s="41">
        <v>100</v>
      </c>
      <c r="C93" s="49"/>
      <c r="D93" s="50"/>
      <c r="F93" s="213">
        <v>4</v>
      </c>
      <c r="G93" s="198" t="s">
        <v>169</v>
      </c>
      <c r="H93" s="198"/>
      <c r="I93" s="198"/>
      <c r="J93" s="198"/>
      <c r="K93" s="198"/>
      <c r="L93" s="198"/>
      <c r="M93" s="198"/>
      <c r="N93" s="199" t="s">
        <v>146</v>
      </c>
      <c r="O93" s="214"/>
    </row>
    <row r="94" spans="1:15" ht="27" customHeight="1" x14ac:dyDescent="0.25">
      <c r="A94" s="82" t="s">
        <v>170</v>
      </c>
      <c r="B94" s="41">
        <v>110</v>
      </c>
      <c r="C94" s="59">
        <f>SUM(C95:C96)</f>
        <v>0</v>
      </c>
      <c r="D94" s="60">
        <f>SUM(D95:D96)</f>
        <v>0</v>
      </c>
      <c r="F94" s="213"/>
      <c r="G94" s="198"/>
      <c r="H94" s="198"/>
      <c r="I94" s="198"/>
      <c r="J94" s="198"/>
      <c r="K94" s="198"/>
      <c r="L94" s="198"/>
      <c r="M94" s="198"/>
      <c r="N94" s="199"/>
      <c r="O94" s="214"/>
    </row>
    <row r="95" spans="1:15" ht="27" customHeight="1" x14ac:dyDescent="0.25">
      <c r="A95" s="107"/>
      <c r="B95" s="41">
        <v>111</v>
      </c>
      <c r="C95" s="49"/>
      <c r="D95" s="50"/>
      <c r="F95" s="213"/>
      <c r="G95" s="198"/>
      <c r="H95" s="198"/>
      <c r="I95" s="198"/>
      <c r="J95" s="198"/>
      <c r="K95" s="198"/>
      <c r="L95" s="198"/>
      <c r="M95" s="198"/>
      <c r="N95" s="199"/>
      <c r="O95" s="214"/>
    </row>
    <row r="96" spans="1:15" ht="27" customHeight="1" x14ac:dyDescent="0.25">
      <c r="A96" s="103"/>
      <c r="B96" s="41">
        <v>112</v>
      </c>
      <c r="C96" s="49"/>
      <c r="D96" s="50"/>
      <c r="F96" s="213"/>
      <c r="G96" s="198"/>
      <c r="H96" s="198"/>
      <c r="I96" s="198"/>
      <c r="J96" s="198"/>
      <c r="K96" s="198"/>
      <c r="L96" s="198"/>
      <c r="M96" s="198"/>
      <c r="N96" s="199"/>
      <c r="O96" s="214"/>
    </row>
    <row r="97" spans="1:15" ht="19.5" customHeight="1" x14ac:dyDescent="0.25">
      <c r="A97" s="108"/>
      <c r="B97" s="70"/>
      <c r="C97" s="109"/>
      <c r="D97" s="110"/>
      <c r="F97" s="111">
        <v>5</v>
      </c>
      <c r="G97" s="215" t="s">
        <v>171</v>
      </c>
      <c r="H97" s="216"/>
      <c r="I97" s="216"/>
      <c r="J97" s="216"/>
      <c r="K97" s="216"/>
      <c r="L97" s="216"/>
      <c r="M97" s="217"/>
      <c r="N97" s="112" t="s">
        <v>148</v>
      </c>
      <c r="O97" s="113">
        <f>O10+O54+O93</f>
        <v>0</v>
      </c>
    </row>
    <row r="98" spans="1:15" ht="27" customHeight="1" x14ac:dyDescent="0.25">
      <c r="A98" s="82" t="s">
        <v>172</v>
      </c>
      <c r="B98" s="41">
        <v>120</v>
      </c>
      <c r="C98" s="59">
        <f>C92-C93+C94</f>
        <v>0</v>
      </c>
      <c r="D98" s="60">
        <f>D92-D93+D94</f>
        <v>0</v>
      </c>
      <c r="F98" s="111">
        <v>6</v>
      </c>
      <c r="G98" s="206" t="s">
        <v>173</v>
      </c>
      <c r="H98" s="206"/>
      <c r="I98" s="206"/>
      <c r="J98" s="206"/>
      <c r="K98" s="206"/>
      <c r="L98" s="206"/>
      <c r="M98" s="206"/>
      <c r="N98" s="112" t="s">
        <v>152</v>
      </c>
      <c r="O98" s="113">
        <f>O9+O97</f>
        <v>0</v>
      </c>
    </row>
    <row r="99" spans="1:15" ht="21.75" customHeight="1" x14ac:dyDescent="0.25">
      <c r="A99" s="47" t="s">
        <v>174</v>
      </c>
      <c r="B99" s="41">
        <v>130</v>
      </c>
      <c r="C99" s="49"/>
      <c r="D99" s="101"/>
      <c r="F99" s="111">
        <v>7</v>
      </c>
      <c r="G99" s="198" t="s">
        <v>175</v>
      </c>
      <c r="H99" s="198"/>
      <c r="I99" s="198"/>
      <c r="J99" s="198"/>
      <c r="K99" s="198"/>
      <c r="L99" s="198"/>
      <c r="M99" s="198"/>
      <c r="N99" s="112" t="s">
        <v>154</v>
      </c>
      <c r="O99" s="114">
        <v>50</v>
      </c>
    </row>
    <row r="100" spans="1:15" ht="29.25" thickBot="1" x14ac:dyDescent="0.3">
      <c r="A100" s="115" t="s">
        <v>176</v>
      </c>
      <c r="B100" s="89">
        <v>140</v>
      </c>
      <c r="C100" s="116">
        <f>C98-C99</f>
        <v>0</v>
      </c>
      <c r="D100" s="117">
        <f>D98-D99</f>
        <v>0</v>
      </c>
      <c r="F100" s="118">
        <v>8</v>
      </c>
      <c r="G100" s="218" t="s">
        <v>177</v>
      </c>
      <c r="H100" s="218"/>
      <c r="I100" s="218"/>
      <c r="J100" s="218"/>
      <c r="K100" s="218"/>
      <c r="L100" s="218"/>
      <c r="M100" s="218"/>
      <c r="N100" s="119" t="s">
        <v>160</v>
      </c>
      <c r="O100" s="120">
        <f>O98/100*O99</f>
        <v>0</v>
      </c>
    </row>
    <row r="109" spans="1:15" ht="28.5" customHeight="1" x14ac:dyDescent="0.25"/>
    <row r="111" spans="1:15" ht="16.5" customHeight="1" x14ac:dyDescent="0.25">
      <c r="B111" s="24"/>
    </row>
  </sheetData>
  <sheetProtection algorithmName="SHA-512" hashValue="VNGKakk9CEYKSv191/VAjcjvAMXi0VIqE/AlZtvWMdWPsnmiNnZ/vgw0og+90J276daCqHRGeyOu2U1AQ8/gzQ==" saltValue="BWMOShiZVOBlJr8cTA5mpA==" spinCount="100000" sheet="1" objects="1" scenarios="1" selectLockedCells="1"/>
  <mergeCells count="98">
    <mergeCell ref="A1:D2"/>
    <mergeCell ref="F1:O1"/>
    <mergeCell ref="F2:O2"/>
    <mergeCell ref="A3:D4"/>
    <mergeCell ref="F3:M3"/>
    <mergeCell ref="N3:O3"/>
    <mergeCell ref="F4:M4"/>
    <mergeCell ref="N4:O5"/>
    <mergeCell ref="A5:D6"/>
    <mergeCell ref="F6:I6"/>
    <mergeCell ref="F16:F21"/>
    <mergeCell ref="G16:M21"/>
    <mergeCell ref="N16:N21"/>
    <mergeCell ref="O16:O21"/>
    <mergeCell ref="N6:O6"/>
    <mergeCell ref="G7:M7"/>
    <mergeCell ref="G8:M8"/>
    <mergeCell ref="G9:M9"/>
    <mergeCell ref="F10:F11"/>
    <mergeCell ref="G10:M11"/>
    <mergeCell ref="N10:N11"/>
    <mergeCell ref="O10:O11"/>
    <mergeCell ref="G12:M12"/>
    <mergeCell ref="F13:F15"/>
    <mergeCell ref="G13:M15"/>
    <mergeCell ref="N13:N15"/>
    <mergeCell ref="O13:O15"/>
    <mergeCell ref="F35:F36"/>
    <mergeCell ref="G35:M36"/>
    <mergeCell ref="N35:N36"/>
    <mergeCell ref="O35:O36"/>
    <mergeCell ref="F22:F26"/>
    <mergeCell ref="G22:M26"/>
    <mergeCell ref="N22:N26"/>
    <mergeCell ref="O22:O26"/>
    <mergeCell ref="F27:F31"/>
    <mergeCell ref="G27:M31"/>
    <mergeCell ref="N27:N31"/>
    <mergeCell ref="O27:O31"/>
    <mergeCell ref="F32:F34"/>
    <mergeCell ref="G32:M34"/>
    <mergeCell ref="N32:N34"/>
    <mergeCell ref="O32:O34"/>
    <mergeCell ref="A34:D34"/>
    <mergeCell ref="F37:F39"/>
    <mergeCell ref="G37:M39"/>
    <mergeCell ref="N37:N39"/>
    <mergeCell ref="O37:O39"/>
    <mergeCell ref="F40:F46"/>
    <mergeCell ref="G40:M46"/>
    <mergeCell ref="N40:N46"/>
    <mergeCell ref="O40:O46"/>
    <mergeCell ref="F47:F53"/>
    <mergeCell ref="G47:M53"/>
    <mergeCell ref="N47:N53"/>
    <mergeCell ref="O47:O53"/>
    <mergeCell ref="F54:F61"/>
    <mergeCell ref="G54:M61"/>
    <mergeCell ref="N54:N61"/>
    <mergeCell ref="O54:O61"/>
    <mergeCell ref="F62:F65"/>
    <mergeCell ref="G62:M65"/>
    <mergeCell ref="N62:N65"/>
    <mergeCell ref="O62:O65"/>
    <mergeCell ref="F66:F69"/>
    <mergeCell ref="G66:M69"/>
    <mergeCell ref="N66:N69"/>
    <mergeCell ref="O66:O69"/>
    <mergeCell ref="F70:F72"/>
    <mergeCell ref="G70:M72"/>
    <mergeCell ref="N70:N72"/>
    <mergeCell ref="O70:O72"/>
    <mergeCell ref="A73:D73"/>
    <mergeCell ref="F73:F82"/>
    <mergeCell ref="G73:M82"/>
    <mergeCell ref="N73:N82"/>
    <mergeCell ref="O73:O82"/>
    <mergeCell ref="A74:D74"/>
    <mergeCell ref="F83:F84"/>
    <mergeCell ref="G83:M84"/>
    <mergeCell ref="N83:N84"/>
    <mergeCell ref="O83:O84"/>
    <mergeCell ref="F85:F87"/>
    <mergeCell ref="G85:M87"/>
    <mergeCell ref="N85:N87"/>
    <mergeCell ref="O85:O87"/>
    <mergeCell ref="N88:N92"/>
    <mergeCell ref="O88:O92"/>
    <mergeCell ref="F93:F96"/>
    <mergeCell ref="G93:M96"/>
    <mergeCell ref="N93:N96"/>
    <mergeCell ref="O93:O96"/>
    <mergeCell ref="G97:M97"/>
    <mergeCell ref="G98:M98"/>
    <mergeCell ref="G99:M99"/>
    <mergeCell ref="G100:M100"/>
    <mergeCell ref="F88:F92"/>
    <mergeCell ref="G88:M92"/>
  </mergeCells>
  <pageMargins left="0.55208333333333337" right="0.35416666666666669" top="0.75" bottom="0.61458333333333337"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zoomScaleNormal="100" workbookViewId="0">
      <selection sqref="A1:D2"/>
    </sheetView>
  </sheetViews>
  <sheetFormatPr defaultRowHeight="13.5" x14ac:dyDescent="0.25"/>
  <cols>
    <col min="1" max="1" width="50.28515625" style="24" customWidth="1"/>
    <col min="2" max="2" width="5.28515625" style="121" customWidth="1"/>
    <col min="3" max="3" width="18.5703125" style="24" customWidth="1"/>
    <col min="4" max="4" width="20.42578125" style="24" customWidth="1"/>
    <col min="5" max="5" width="1.42578125" style="24" customWidth="1"/>
    <col min="6" max="6" width="5.85546875" style="24" customWidth="1"/>
    <col min="7" max="7" width="10.140625" style="122" customWidth="1"/>
    <col min="8" max="8" width="10.28515625" style="122" customWidth="1"/>
    <col min="9" max="9" width="10" style="122" customWidth="1"/>
    <col min="10" max="10" width="9.85546875" style="122" customWidth="1"/>
    <col min="11" max="12" width="9.7109375" style="122" customWidth="1"/>
    <col min="13" max="13" width="10.85546875" style="122"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34" t="s">
        <v>34</v>
      </c>
      <c r="B1" s="134"/>
      <c r="C1" s="134"/>
      <c r="D1" s="134"/>
      <c r="F1" s="175" t="s">
        <v>35</v>
      </c>
      <c r="G1" s="175"/>
      <c r="H1" s="175"/>
      <c r="I1" s="175"/>
      <c r="J1" s="175"/>
      <c r="K1" s="175"/>
      <c r="L1" s="175"/>
      <c r="M1" s="175"/>
      <c r="N1" s="175"/>
      <c r="O1" s="175"/>
    </row>
    <row r="2" spans="1:15" s="25" customFormat="1" ht="30" customHeight="1" thickBot="1" x14ac:dyDescent="0.3">
      <c r="A2" s="174"/>
      <c r="B2" s="174"/>
      <c r="C2" s="174"/>
      <c r="D2" s="174"/>
      <c r="F2" s="176" t="s">
        <v>36</v>
      </c>
      <c r="G2" s="177"/>
      <c r="H2" s="177"/>
      <c r="I2" s="177"/>
      <c r="J2" s="177"/>
      <c r="K2" s="177"/>
      <c r="L2" s="177"/>
      <c r="M2" s="177"/>
      <c r="N2" s="177"/>
      <c r="O2" s="177"/>
    </row>
    <row r="3" spans="1:15" s="27" customFormat="1" ht="24" customHeight="1" x14ac:dyDescent="0.25">
      <c r="A3" s="178" t="s">
        <v>37</v>
      </c>
      <c r="B3" s="179"/>
      <c r="C3" s="179"/>
      <c r="D3" s="180"/>
      <c r="E3" s="26"/>
      <c r="F3" s="181" t="s">
        <v>38</v>
      </c>
      <c r="G3" s="182"/>
      <c r="H3" s="182"/>
      <c r="I3" s="182"/>
      <c r="J3" s="182"/>
      <c r="K3" s="182"/>
      <c r="L3" s="182"/>
      <c r="M3" s="182"/>
      <c r="N3" s="183" t="s">
        <v>39</v>
      </c>
      <c r="O3" s="184"/>
    </row>
    <row r="4" spans="1:15" s="27" customFormat="1" ht="23.25" customHeight="1" x14ac:dyDescent="0.25">
      <c r="A4" s="178"/>
      <c r="B4" s="179"/>
      <c r="C4" s="179"/>
      <c r="D4" s="180"/>
      <c r="E4" s="26"/>
      <c r="F4" s="185" t="s">
        <v>40</v>
      </c>
      <c r="G4" s="186"/>
      <c r="H4" s="186"/>
      <c r="I4" s="186"/>
      <c r="J4" s="186"/>
      <c r="K4" s="186"/>
      <c r="L4" s="186"/>
      <c r="M4" s="186"/>
      <c r="N4" s="187" t="s">
        <v>41</v>
      </c>
      <c r="O4" s="188"/>
    </row>
    <row r="5" spans="1:15" s="27" customFormat="1" ht="21" customHeight="1" x14ac:dyDescent="0.25">
      <c r="A5" s="190" t="s">
        <v>185</v>
      </c>
      <c r="B5" s="191"/>
      <c r="C5" s="191"/>
      <c r="D5" s="192"/>
      <c r="E5" s="26"/>
      <c r="F5" s="28"/>
      <c r="G5" s="29"/>
      <c r="H5" s="29"/>
      <c r="I5" s="29"/>
      <c r="J5" s="29"/>
      <c r="K5" s="29"/>
      <c r="L5" s="29"/>
      <c r="M5" s="29"/>
      <c r="N5" s="189"/>
      <c r="O5" s="188"/>
    </row>
    <row r="6" spans="1:15" s="27" customFormat="1" ht="22.5" customHeight="1" thickBot="1" x14ac:dyDescent="0.3">
      <c r="A6" s="193"/>
      <c r="B6" s="194"/>
      <c r="C6" s="194"/>
      <c r="D6" s="195"/>
      <c r="E6" s="26"/>
      <c r="F6" s="196" t="s">
        <v>42</v>
      </c>
      <c r="G6" s="197"/>
      <c r="H6" s="197"/>
      <c r="I6" s="197"/>
      <c r="J6" s="30">
        <v>2</v>
      </c>
      <c r="K6" s="30">
        <v>0</v>
      </c>
      <c r="L6" s="30">
        <v>2</v>
      </c>
      <c r="M6" s="31" t="s">
        <v>186</v>
      </c>
      <c r="N6" s="201" t="s">
        <v>188</v>
      </c>
      <c r="O6" s="202"/>
    </row>
    <row r="7" spans="1:15" s="39" customFormat="1" ht="45.75" customHeight="1" x14ac:dyDescent="0.25">
      <c r="A7" s="32" t="s">
        <v>43</v>
      </c>
      <c r="B7" s="33" t="s">
        <v>44</v>
      </c>
      <c r="C7" s="33" t="s">
        <v>45</v>
      </c>
      <c r="D7" s="34" t="s">
        <v>46</v>
      </c>
      <c r="E7" s="35"/>
      <c r="F7" s="36" t="s">
        <v>6</v>
      </c>
      <c r="G7" s="203" t="s">
        <v>47</v>
      </c>
      <c r="H7" s="203"/>
      <c r="I7" s="203"/>
      <c r="J7" s="203"/>
      <c r="K7" s="203"/>
      <c r="L7" s="203"/>
      <c r="M7" s="203"/>
      <c r="N7" s="37" t="s">
        <v>48</v>
      </c>
      <c r="O7" s="38" t="s">
        <v>49</v>
      </c>
    </row>
    <row r="8" spans="1:15" ht="19.5" customHeight="1" x14ac:dyDescent="0.25">
      <c r="A8" s="40" t="s">
        <v>50</v>
      </c>
      <c r="B8" s="41"/>
      <c r="C8" s="42"/>
      <c r="D8" s="43"/>
      <c r="F8" s="44">
        <v>1</v>
      </c>
      <c r="G8" s="204">
        <v>2</v>
      </c>
      <c r="H8" s="204"/>
      <c r="I8" s="204"/>
      <c r="J8" s="204"/>
      <c r="K8" s="204"/>
      <c r="L8" s="204"/>
      <c r="M8" s="204"/>
      <c r="N8" s="45">
        <v>3</v>
      </c>
      <c r="O8" s="46">
        <v>4</v>
      </c>
    </row>
    <row r="9" spans="1:15" ht="32.25" customHeight="1" x14ac:dyDescent="0.25">
      <c r="A9" s="47" t="s">
        <v>51</v>
      </c>
      <c r="B9" s="48">
        <v>10</v>
      </c>
      <c r="C9" s="49"/>
      <c r="D9" s="50"/>
      <c r="F9" s="88">
        <v>1</v>
      </c>
      <c r="G9" s="198" t="s">
        <v>52</v>
      </c>
      <c r="H9" s="198"/>
      <c r="I9" s="198"/>
      <c r="J9" s="198"/>
      <c r="K9" s="198"/>
      <c r="L9" s="198"/>
      <c r="M9" s="198"/>
      <c r="N9" s="52" t="s">
        <v>53</v>
      </c>
      <c r="O9" s="53">
        <f>D100</f>
        <v>0</v>
      </c>
    </row>
    <row r="10" spans="1:15" ht="33.75" customHeight="1" x14ac:dyDescent="0.25">
      <c r="A10" s="47" t="s">
        <v>54</v>
      </c>
      <c r="B10" s="54">
        <v>20</v>
      </c>
      <c r="C10" s="49"/>
      <c r="D10" s="50"/>
      <c r="F10" s="154">
        <v>2</v>
      </c>
      <c r="G10" s="198" t="s">
        <v>55</v>
      </c>
      <c r="H10" s="198"/>
      <c r="I10" s="198"/>
      <c r="J10" s="198"/>
      <c r="K10" s="198"/>
      <c r="L10" s="198"/>
      <c r="M10" s="198"/>
      <c r="N10" s="199" t="s">
        <v>56</v>
      </c>
      <c r="O10" s="205">
        <f>SUM(O12:O53)</f>
        <v>0</v>
      </c>
    </row>
    <row r="11" spans="1:15" ht="32.25" customHeight="1" x14ac:dyDescent="0.25">
      <c r="A11" s="55" t="s">
        <v>57</v>
      </c>
      <c r="B11" s="54">
        <v>30</v>
      </c>
      <c r="C11" s="56"/>
      <c r="D11" s="57"/>
      <c r="F11" s="154"/>
      <c r="G11" s="198"/>
      <c r="H11" s="198"/>
      <c r="I11" s="198"/>
      <c r="J11" s="198"/>
      <c r="K11" s="198"/>
      <c r="L11" s="198"/>
      <c r="M11" s="198"/>
      <c r="N11" s="199"/>
      <c r="O11" s="205"/>
    </row>
    <row r="12" spans="1:15" ht="18.75" customHeight="1" x14ac:dyDescent="0.25">
      <c r="A12" s="58" t="s">
        <v>58</v>
      </c>
      <c r="B12" s="54">
        <v>40</v>
      </c>
      <c r="C12" s="59">
        <f>SUM(C13:C14)</f>
        <v>0</v>
      </c>
      <c r="D12" s="60">
        <f>SUM(D13:D14)</f>
        <v>0</v>
      </c>
      <c r="F12" s="61"/>
      <c r="G12" s="206" t="s">
        <v>59</v>
      </c>
      <c r="H12" s="206"/>
      <c r="I12" s="206"/>
      <c r="J12" s="206"/>
      <c r="K12" s="206"/>
      <c r="L12" s="206"/>
      <c r="M12" s="206"/>
      <c r="N12" s="62"/>
      <c r="O12" s="63"/>
    </row>
    <row r="13" spans="1:15" ht="17.25" customHeight="1" x14ac:dyDescent="0.25">
      <c r="A13" s="64" t="s">
        <v>60</v>
      </c>
      <c r="B13" s="54">
        <v>41</v>
      </c>
      <c r="C13" s="65"/>
      <c r="D13" s="66"/>
      <c r="F13" s="154"/>
      <c r="G13" s="198" t="s">
        <v>61</v>
      </c>
      <c r="H13" s="198"/>
      <c r="I13" s="198"/>
      <c r="J13" s="198"/>
      <c r="K13" s="198"/>
      <c r="L13" s="198"/>
      <c r="M13" s="198"/>
      <c r="N13" s="199" t="s">
        <v>62</v>
      </c>
      <c r="O13" s="200"/>
    </row>
    <row r="14" spans="1:15" ht="15.75" customHeight="1" x14ac:dyDescent="0.25">
      <c r="A14" s="67"/>
      <c r="B14" s="54">
        <v>42</v>
      </c>
      <c r="C14" s="65"/>
      <c r="D14" s="66"/>
      <c r="F14" s="154"/>
      <c r="G14" s="198"/>
      <c r="H14" s="198"/>
      <c r="I14" s="198"/>
      <c r="J14" s="198"/>
      <c r="K14" s="198"/>
      <c r="L14" s="198"/>
      <c r="M14" s="198"/>
      <c r="N14" s="199"/>
      <c r="O14" s="200"/>
    </row>
    <row r="15" spans="1:15" ht="19.5" customHeight="1" x14ac:dyDescent="0.25">
      <c r="A15" s="68" t="s">
        <v>63</v>
      </c>
      <c r="B15" s="54">
        <v>50</v>
      </c>
      <c r="C15" s="59">
        <f>SUM(C9:C12)</f>
        <v>0</v>
      </c>
      <c r="D15" s="60">
        <f>SUM(D9:D12)</f>
        <v>0</v>
      </c>
      <c r="F15" s="154"/>
      <c r="G15" s="198"/>
      <c r="H15" s="198"/>
      <c r="I15" s="198"/>
      <c r="J15" s="198"/>
      <c r="K15" s="198"/>
      <c r="L15" s="198"/>
      <c r="M15" s="198"/>
      <c r="N15" s="199"/>
      <c r="O15" s="200"/>
    </row>
    <row r="16" spans="1:15" ht="15.75" customHeight="1" x14ac:dyDescent="0.25">
      <c r="A16" s="69"/>
      <c r="B16" s="70"/>
      <c r="C16" s="71"/>
      <c r="D16" s="72"/>
      <c r="F16" s="154"/>
      <c r="G16" s="198" t="s">
        <v>64</v>
      </c>
      <c r="H16" s="198"/>
      <c r="I16" s="198"/>
      <c r="J16" s="198"/>
      <c r="K16" s="198"/>
      <c r="L16" s="198"/>
      <c r="M16" s="198"/>
      <c r="N16" s="199" t="s">
        <v>65</v>
      </c>
      <c r="O16" s="200"/>
    </row>
    <row r="17" spans="1:15" ht="19.5" customHeight="1" x14ac:dyDescent="0.25">
      <c r="A17" s="40" t="s">
        <v>66</v>
      </c>
      <c r="B17" s="41"/>
      <c r="C17" s="73"/>
      <c r="D17" s="74"/>
      <c r="F17" s="154"/>
      <c r="G17" s="198"/>
      <c r="H17" s="198"/>
      <c r="I17" s="198"/>
      <c r="J17" s="198"/>
      <c r="K17" s="198"/>
      <c r="L17" s="198"/>
      <c r="M17" s="198"/>
      <c r="N17" s="199"/>
      <c r="O17" s="200"/>
    </row>
    <row r="18" spans="1:15" ht="17.25" customHeight="1" x14ac:dyDescent="0.25">
      <c r="A18" s="55" t="s">
        <v>67</v>
      </c>
      <c r="B18" s="54">
        <v>60</v>
      </c>
      <c r="C18" s="49"/>
      <c r="D18" s="50"/>
      <c r="F18" s="154"/>
      <c r="G18" s="198"/>
      <c r="H18" s="198"/>
      <c r="I18" s="198"/>
      <c r="J18" s="198"/>
      <c r="K18" s="198"/>
      <c r="L18" s="198"/>
      <c r="M18" s="198"/>
      <c r="N18" s="199"/>
      <c r="O18" s="200"/>
    </row>
    <row r="19" spans="1:15" ht="17.25" customHeight="1" x14ac:dyDescent="0.25">
      <c r="A19" s="75" t="s">
        <v>68</v>
      </c>
      <c r="B19" s="54">
        <v>70</v>
      </c>
      <c r="C19" s="49"/>
      <c r="D19" s="50"/>
      <c r="F19" s="154"/>
      <c r="G19" s="198"/>
      <c r="H19" s="198"/>
      <c r="I19" s="198"/>
      <c r="J19" s="198"/>
      <c r="K19" s="198"/>
      <c r="L19" s="198"/>
      <c r="M19" s="198"/>
      <c r="N19" s="199"/>
      <c r="O19" s="200"/>
    </row>
    <row r="20" spans="1:15" ht="15" customHeight="1" x14ac:dyDescent="0.25">
      <c r="A20" s="47" t="s">
        <v>69</v>
      </c>
      <c r="B20" s="54">
        <v>80</v>
      </c>
      <c r="C20" s="49"/>
      <c r="D20" s="50"/>
      <c r="F20" s="154"/>
      <c r="G20" s="198"/>
      <c r="H20" s="198"/>
      <c r="I20" s="198"/>
      <c r="J20" s="198"/>
      <c r="K20" s="198"/>
      <c r="L20" s="198"/>
      <c r="M20" s="198"/>
      <c r="N20" s="199"/>
      <c r="O20" s="200"/>
    </row>
    <row r="21" spans="1:15" ht="15" customHeight="1" x14ac:dyDescent="0.25">
      <c r="A21" s="47" t="s">
        <v>70</v>
      </c>
      <c r="B21" s="54">
        <v>90</v>
      </c>
      <c r="C21" s="49"/>
      <c r="D21" s="50"/>
      <c r="F21" s="154"/>
      <c r="G21" s="198"/>
      <c r="H21" s="198"/>
      <c r="I21" s="198"/>
      <c r="J21" s="198"/>
      <c r="K21" s="198"/>
      <c r="L21" s="198"/>
      <c r="M21" s="198"/>
      <c r="N21" s="199"/>
      <c r="O21" s="200"/>
    </row>
    <row r="22" spans="1:15" ht="15" customHeight="1" x14ac:dyDescent="0.25">
      <c r="A22" s="47" t="s">
        <v>71</v>
      </c>
      <c r="B22" s="54">
        <v>100</v>
      </c>
      <c r="C22" s="49"/>
      <c r="D22" s="50"/>
      <c r="F22" s="154"/>
      <c r="G22" s="198" t="s">
        <v>72</v>
      </c>
      <c r="H22" s="198"/>
      <c r="I22" s="198"/>
      <c r="J22" s="198"/>
      <c r="K22" s="198"/>
      <c r="L22" s="198"/>
      <c r="M22" s="198"/>
      <c r="N22" s="199" t="s">
        <v>73</v>
      </c>
      <c r="O22" s="200"/>
    </row>
    <row r="23" spans="1:15" ht="15.75" customHeight="1" x14ac:dyDescent="0.25">
      <c r="A23" s="47" t="s">
        <v>74</v>
      </c>
      <c r="B23" s="54">
        <v>110</v>
      </c>
      <c r="C23" s="49"/>
      <c r="D23" s="50"/>
      <c r="F23" s="154"/>
      <c r="G23" s="198"/>
      <c r="H23" s="198"/>
      <c r="I23" s="198"/>
      <c r="J23" s="198"/>
      <c r="K23" s="198"/>
      <c r="L23" s="198"/>
      <c r="M23" s="198"/>
      <c r="N23" s="199"/>
      <c r="O23" s="200"/>
    </row>
    <row r="24" spans="1:15" ht="15.75" customHeight="1" x14ac:dyDescent="0.25">
      <c r="A24" s="47" t="s">
        <v>75</v>
      </c>
      <c r="B24" s="54">
        <v>120</v>
      </c>
      <c r="C24" s="49"/>
      <c r="D24" s="50"/>
      <c r="F24" s="154"/>
      <c r="G24" s="198"/>
      <c r="H24" s="198"/>
      <c r="I24" s="198"/>
      <c r="J24" s="198"/>
      <c r="K24" s="198"/>
      <c r="L24" s="198"/>
      <c r="M24" s="198"/>
      <c r="N24" s="199"/>
      <c r="O24" s="200"/>
    </row>
    <row r="25" spans="1:15" ht="16.5" customHeight="1" x14ac:dyDescent="0.25">
      <c r="A25" s="47" t="s">
        <v>76</v>
      </c>
      <c r="B25" s="54">
        <v>130</v>
      </c>
      <c r="C25" s="49"/>
      <c r="D25" s="50"/>
      <c r="F25" s="154"/>
      <c r="G25" s="198"/>
      <c r="H25" s="198"/>
      <c r="I25" s="198"/>
      <c r="J25" s="198"/>
      <c r="K25" s="198"/>
      <c r="L25" s="198"/>
      <c r="M25" s="198"/>
      <c r="N25" s="199"/>
      <c r="O25" s="200"/>
    </row>
    <row r="26" spans="1:15" ht="15.75" customHeight="1" x14ac:dyDescent="0.25">
      <c r="A26" s="47" t="s">
        <v>77</v>
      </c>
      <c r="B26" s="54">
        <v>140</v>
      </c>
      <c r="C26" s="49"/>
      <c r="D26" s="50"/>
      <c r="F26" s="154"/>
      <c r="G26" s="198"/>
      <c r="H26" s="198"/>
      <c r="I26" s="198"/>
      <c r="J26" s="198"/>
      <c r="K26" s="198"/>
      <c r="L26" s="198"/>
      <c r="M26" s="198"/>
      <c r="N26" s="199"/>
      <c r="O26" s="200"/>
    </row>
    <row r="27" spans="1:15" ht="15.75" customHeight="1" x14ac:dyDescent="0.25">
      <c r="A27" s="47" t="s">
        <v>78</v>
      </c>
      <c r="B27" s="54">
        <v>150</v>
      </c>
      <c r="C27" s="49"/>
      <c r="D27" s="50"/>
      <c r="F27" s="154"/>
      <c r="G27" s="198" t="s">
        <v>79</v>
      </c>
      <c r="H27" s="198"/>
      <c r="I27" s="198"/>
      <c r="J27" s="198"/>
      <c r="K27" s="198"/>
      <c r="L27" s="198"/>
      <c r="M27" s="198"/>
      <c r="N27" s="199" t="s">
        <v>80</v>
      </c>
      <c r="O27" s="200"/>
    </row>
    <row r="28" spans="1:15" ht="15.75" customHeight="1" x14ac:dyDescent="0.25">
      <c r="A28" s="47" t="s">
        <v>81</v>
      </c>
      <c r="B28" s="54">
        <v>160</v>
      </c>
      <c r="C28" s="49"/>
      <c r="D28" s="50"/>
      <c r="F28" s="154"/>
      <c r="G28" s="198"/>
      <c r="H28" s="198"/>
      <c r="I28" s="198"/>
      <c r="J28" s="198"/>
      <c r="K28" s="198"/>
      <c r="L28" s="198"/>
      <c r="M28" s="198"/>
      <c r="N28" s="199"/>
      <c r="O28" s="200"/>
    </row>
    <row r="29" spans="1:15" ht="15.75" customHeight="1" x14ac:dyDescent="0.25">
      <c r="A29" s="58" t="s">
        <v>82</v>
      </c>
      <c r="B29" s="54">
        <v>170</v>
      </c>
      <c r="C29" s="59">
        <f>SUM(C30:C31)</f>
        <v>0</v>
      </c>
      <c r="D29" s="60">
        <f>SUM(D30:D31)</f>
        <v>0</v>
      </c>
      <c r="F29" s="154"/>
      <c r="G29" s="198"/>
      <c r="H29" s="198"/>
      <c r="I29" s="198"/>
      <c r="J29" s="198"/>
      <c r="K29" s="198"/>
      <c r="L29" s="198"/>
      <c r="M29" s="198"/>
      <c r="N29" s="199"/>
      <c r="O29" s="200"/>
    </row>
    <row r="30" spans="1:15" ht="15.75" customHeight="1" x14ac:dyDescent="0.25">
      <c r="A30" s="67"/>
      <c r="B30" s="54">
        <v>171</v>
      </c>
      <c r="C30" s="49"/>
      <c r="D30" s="50"/>
      <c r="F30" s="154"/>
      <c r="G30" s="198"/>
      <c r="H30" s="198"/>
      <c r="I30" s="198"/>
      <c r="J30" s="198"/>
      <c r="K30" s="198"/>
      <c r="L30" s="198"/>
      <c r="M30" s="198"/>
      <c r="N30" s="199"/>
      <c r="O30" s="200"/>
    </row>
    <row r="31" spans="1:15" ht="15.75" customHeight="1" x14ac:dyDescent="0.25">
      <c r="A31" s="67"/>
      <c r="B31" s="54">
        <v>172</v>
      </c>
      <c r="C31" s="49"/>
      <c r="D31" s="50"/>
      <c r="F31" s="154"/>
      <c r="G31" s="198"/>
      <c r="H31" s="198"/>
      <c r="I31" s="198"/>
      <c r="J31" s="198"/>
      <c r="K31" s="198"/>
      <c r="L31" s="198"/>
      <c r="M31" s="198"/>
      <c r="N31" s="199"/>
      <c r="O31" s="200"/>
    </row>
    <row r="32" spans="1:15" ht="21.75" customHeight="1" x14ac:dyDescent="0.25">
      <c r="A32" s="68" t="s">
        <v>83</v>
      </c>
      <c r="B32" s="54">
        <v>180</v>
      </c>
      <c r="C32" s="59">
        <f>SUM(C18:C29)</f>
        <v>0</v>
      </c>
      <c r="D32" s="60">
        <f>SUM(D18:D29)</f>
        <v>0</v>
      </c>
      <c r="F32" s="154"/>
      <c r="G32" s="198" t="s">
        <v>84</v>
      </c>
      <c r="H32" s="198"/>
      <c r="I32" s="198"/>
      <c r="J32" s="198"/>
      <c r="K32" s="198"/>
      <c r="L32" s="198"/>
      <c r="M32" s="198"/>
      <c r="N32" s="199" t="s">
        <v>85</v>
      </c>
      <c r="O32" s="200"/>
    </row>
    <row r="33" spans="1:15" ht="36.75" customHeight="1" thickBot="1" x14ac:dyDescent="0.3">
      <c r="A33" s="76" t="s">
        <v>86</v>
      </c>
      <c r="B33" s="77">
        <v>190</v>
      </c>
      <c r="C33" s="78">
        <f>C15+C32</f>
        <v>0</v>
      </c>
      <c r="D33" s="79">
        <f>D15+D32</f>
        <v>0</v>
      </c>
      <c r="F33" s="154"/>
      <c r="G33" s="198"/>
      <c r="H33" s="198"/>
      <c r="I33" s="198"/>
      <c r="J33" s="198"/>
      <c r="K33" s="198"/>
      <c r="L33" s="198"/>
      <c r="M33" s="198"/>
      <c r="N33" s="199"/>
      <c r="O33" s="200"/>
    </row>
    <row r="34" spans="1:15" ht="25.5" customHeight="1" thickBot="1" x14ac:dyDescent="0.3">
      <c r="A34" s="207"/>
      <c r="B34" s="207"/>
      <c r="C34" s="207"/>
      <c r="D34" s="207"/>
      <c r="F34" s="154"/>
      <c r="G34" s="198"/>
      <c r="H34" s="198"/>
      <c r="I34" s="198"/>
      <c r="J34" s="198"/>
      <c r="K34" s="198"/>
      <c r="L34" s="198"/>
      <c r="M34" s="198"/>
      <c r="N34" s="199"/>
      <c r="O34" s="200"/>
    </row>
    <row r="35" spans="1:15" ht="43.5" customHeight="1" x14ac:dyDescent="0.25">
      <c r="A35" s="32" t="s">
        <v>87</v>
      </c>
      <c r="B35" s="33" t="s">
        <v>44</v>
      </c>
      <c r="C35" s="33" t="s">
        <v>45</v>
      </c>
      <c r="D35" s="34" t="s">
        <v>46</v>
      </c>
      <c r="F35" s="154" t="s">
        <v>88</v>
      </c>
      <c r="G35" s="198" t="s">
        <v>89</v>
      </c>
      <c r="H35" s="198"/>
      <c r="I35" s="198"/>
      <c r="J35" s="198"/>
      <c r="K35" s="198"/>
      <c r="L35" s="198"/>
      <c r="M35" s="198"/>
      <c r="N35" s="199" t="s">
        <v>90</v>
      </c>
      <c r="O35" s="200"/>
    </row>
    <row r="36" spans="1:15" ht="19.5" customHeight="1" x14ac:dyDescent="0.25">
      <c r="A36" s="40" t="s">
        <v>91</v>
      </c>
      <c r="B36" s="41"/>
      <c r="C36" s="42"/>
      <c r="D36" s="43"/>
      <c r="F36" s="154"/>
      <c r="G36" s="198"/>
      <c r="H36" s="198"/>
      <c r="I36" s="198"/>
      <c r="J36" s="198"/>
      <c r="K36" s="198"/>
      <c r="L36" s="198"/>
      <c r="M36" s="198"/>
      <c r="N36" s="199"/>
      <c r="O36" s="200"/>
    </row>
    <row r="37" spans="1:15" ht="27" customHeight="1" x14ac:dyDescent="0.25">
      <c r="A37" s="47" t="s">
        <v>92</v>
      </c>
      <c r="B37" s="54">
        <v>200</v>
      </c>
      <c r="C37" s="49"/>
      <c r="D37" s="80"/>
      <c r="F37" s="154"/>
      <c r="G37" s="198" t="s">
        <v>93</v>
      </c>
      <c r="H37" s="198"/>
      <c r="I37" s="198"/>
      <c r="J37" s="198"/>
      <c r="K37" s="198"/>
      <c r="L37" s="198"/>
      <c r="M37" s="198"/>
      <c r="N37" s="199" t="s">
        <v>94</v>
      </c>
      <c r="O37" s="200"/>
    </row>
    <row r="38" spans="1:15" s="39" customFormat="1" ht="15.75" customHeight="1" x14ac:dyDescent="0.25">
      <c r="A38" s="47" t="s">
        <v>95</v>
      </c>
      <c r="B38" s="54">
        <v>210</v>
      </c>
      <c r="C38" s="49"/>
      <c r="D38" s="50"/>
      <c r="E38" s="35"/>
      <c r="F38" s="154"/>
      <c r="G38" s="198"/>
      <c r="H38" s="198"/>
      <c r="I38" s="198"/>
      <c r="J38" s="198"/>
      <c r="K38" s="198"/>
      <c r="L38" s="198"/>
      <c r="M38" s="198"/>
      <c r="N38" s="199"/>
      <c r="O38" s="200"/>
    </row>
    <row r="39" spans="1:15" ht="15" customHeight="1" x14ac:dyDescent="0.25">
      <c r="A39" s="47" t="s">
        <v>96</v>
      </c>
      <c r="B39" s="54">
        <v>220</v>
      </c>
      <c r="C39" s="49"/>
      <c r="D39" s="50"/>
      <c r="F39" s="154"/>
      <c r="G39" s="198"/>
      <c r="H39" s="198"/>
      <c r="I39" s="198"/>
      <c r="J39" s="198"/>
      <c r="K39" s="198"/>
      <c r="L39" s="198"/>
      <c r="M39" s="198"/>
      <c r="N39" s="199"/>
      <c r="O39" s="200"/>
    </row>
    <row r="40" spans="1:15" ht="16.5" customHeight="1" x14ac:dyDescent="0.25">
      <c r="A40" s="55" t="s">
        <v>97</v>
      </c>
      <c r="B40" s="54">
        <v>230</v>
      </c>
      <c r="C40" s="49"/>
      <c r="D40" s="81"/>
      <c r="F40" s="154"/>
      <c r="G40" s="198" t="s">
        <v>98</v>
      </c>
      <c r="H40" s="198"/>
      <c r="I40" s="198"/>
      <c r="J40" s="198"/>
      <c r="K40" s="198"/>
      <c r="L40" s="198"/>
      <c r="M40" s="198"/>
      <c r="N40" s="199" t="s">
        <v>99</v>
      </c>
      <c r="O40" s="200"/>
    </row>
    <row r="41" spans="1:15" ht="15" customHeight="1" x14ac:dyDescent="0.25">
      <c r="A41" s="47" t="s">
        <v>100</v>
      </c>
      <c r="B41" s="54">
        <v>240</v>
      </c>
      <c r="C41" s="49"/>
      <c r="D41" s="50"/>
      <c r="F41" s="154"/>
      <c r="G41" s="198"/>
      <c r="H41" s="198"/>
      <c r="I41" s="198"/>
      <c r="J41" s="198"/>
      <c r="K41" s="198"/>
      <c r="L41" s="198"/>
      <c r="M41" s="198"/>
      <c r="N41" s="199"/>
      <c r="O41" s="200"/>
    </row>
    <row r="42" spans="1:15" ht="15.75" customHeight="1" x14ac:dyDescent="0.25">
      <c r="A42" s="82" t="s">
        <v>101</v>
      </c>
      <c r="B42" s="54">
        <v>250</v>
      </c>
      <c r="C42" s="83">
        <f>C43+C44</f>
        <v>0</v>
      </c>
      <c r="D42" s="84">
        <f>D43+D44</f>
        <v>0</v>
      </c>
      <c r="F42" s="154"/>
      <c r="G42" s="198"/>
      <c r="H42" s="198"/>
      <c r="I42" s="198"/>
      <c r="J42" s="198"/>
      <c r="K42" s="198"/>
      <c r="L42" s="198"/>
      <c r="M42" s="198"/>
      <c r="N42" s="199"/>
      <c r="O42" s="200"/>
    </row>
    <row r="43" spans="1:15" ht="13.5" customHeight="1" x14ac:dyDescent="0.25">
      <c r="A43" s="67"/>
      <c r="B43" s="54">
        <v>251</v>
      </c>
      <c r="C43" s="49"/>
      <c r="D43" s="50"/>
      <c r="F43" s="154"/>
      <c r="G43" s="198"/>
      <c r="H43" s="198"/>
      <c r="I43" s="198"/>
      <c r="J43" s="198"/>
      <c r="K43" s="198"/>
      <c r="L43" s="198"/>
      <c r="M43" s="198"/>
      <c r="N43" s="199"/>
      <c r="O43" s="200"/>
    </row>
    <row r="44" spans="1:15" ht="13.5" customHeight="1" x14ac:dyDescent="0.25">
      <c r="A44" s="67"/>
      <c r="B44" s="54">
        <v>252</v>
      </c>
      <c r="C44" s="49"/>
      <c r="D44" s="85"/>
      <c r="F44" s="154"/>
      <c r="G44" s="198"/>
      <c r="H44" s="198"/>
      <c r="I44" s="198"/>
      <c r="J44" s="198"/>
      <c r="K44" s="198"/>
      <c r="L44" s="198"/>
      <c r="M44" s="198"/>
      <c r="N44" s="199"/>
      <c r="O44" s="200"/>
    </row>
    <row r="45" spans="1:15" ht="16.5" customHeight="1" x14ac:dyDescent="0.25">
      <c r="A45" s="68" t="s">
        <v>102</v>
      </c>
      <c r="B45" s="54">
        <v>260</v>
      </c>
      <c r="C45" s="59">
        <f>SUM(C37:C42)</f>
        <v>0</v>
      </c>
      <c r="D45" s="60">
        <f>SUM(D37:D42)</f>
        <v>0</v>
      </c>
      <c r="F45" s="154"/>
      <c r="G45" s="198"/>
      <c r="H45" s="198"/>
      <c r="I45" s="198"/>
      <c r="J45" s="198"/>
      <c r="K45" s="198"/>
      <c r="L45" s="198"/>
      <c r="M45" s="198"/>
      <c r="N45" s="199"/>
      <c r="O45" s="200"/>
    </row>
    <row r="46" spans="1:15" ht="15" customHeight="1" x14ac:dyDescent="0.25">
      <c r="A46" s="69"/>
      <c r="B46" s="70"/>
      <c r="C46" s="86"/>
      <c r="D46" s="87"/>
      <c r="F46" s="154"/>
      <c r="G46" s="198"/>
      <c r="H46" s="198"/>
      <c r="I46" s="198"/>
      <c r="J46" s="198"/>
      <c r="K46" s="198"/>
      <c r="L46" s="198"/>
      <c r="M46" s="198"/>
      <c r="N46" s="199"/>
      <c r="O46" s="200"/>
    </row>
    <row r="47" spans="1:15" ht="20.25" customHeight="1" x14ac:dyDescent="0.25">
      <c r="A47" s="40" t="s">
        <v>103</v>
      </c>
      <c r="B47" s="41"/>
      <c r="C47" s="42"/>
      <c r="D47" s="43"/>
      <c r="F47" s="154"/>
      <c r="G47" s="198" t="s">
        <v>104</v>
      </c>
      <c r="H47" s="198"/>
      <c r="I47" s="198"/>
      <c r="J47" s="198"/>
      <c r="K47" s="198"/>
      <c r="L47" s="198"/>
      <c r="M47" s="198"/>
      <c r="N47" s="199" t="s">
        <v>105</v>
      </c>
      <c r="O47" s="208"/>
    </row>
    <row r="48" spans="1:15" ht="15" customHeight="1" x14ac:dyDescent="0.25">
      <c r="A48" s="55" t="s">
        <v>106</v>
      </c>
      <c r="B48" s="54">
        <v>270</v>
      </c>
      <c r="C48" s="49"/>
      <c r="D48" s="50"/>
      <c r="F48" s="154"/>
      <c r="G48" s="198"/>
      <c r="H48" s="198"/>
      <c r="I48" s="198"/>
      <c r="J48" s="198"/>
      <c r="K48" s="198"/>
      <c r="L48" s="198"/>
      <c r="M48" s="198"/>
      <c r="N48" s="199"/>
      <c r="O48" s="208"/>
    </row>
    <row r="49" spans="1:15" ht="13.5" customHeight="1" x14ac:dyDescent="0.25">
      <c r="A49" s="47" t="s">
        <v>107</v>
      </c>
      <c r="B49" s="54">
        <v>280</v>
      </c>
      <c r="C49" s="49"/>
      <c r="D49" s="50"/>
      <c r="F49" s="154"/>
      <c r="G49" s="198"/>
      <c r="H49" s="198"/>
      <c r="I49" s="198"/>
      <c r="J49" s="198"/>
      <c r="K49" s="198"/>
      <c r="L49" s="198"/>
      <c r="M49" s="198"/>
      <c r="N49" s="199"/>
      <c r="O49" s="208"/>
    </row>
    <row r="50" spans="1:15" ht="13.5" customHeight="1" x14ac:dyDescent="0.25">
      <c r="A50" s="47" t="s">
        <v>108</v>
      </c>
      <c r="B50" s="54">
        <v>290</v>
      </c>
      <c r="C50" s="49"/>
      <c r="D50" s="50"/>
      <c r="F50" s="154"/>
      <c r="G50" s="198"/>
      <c r="H50" s="198"/>
      <c r="I50" s="198"/>
      <c r="J50" s="198"/>
      <c r="K50" s="198"/>
      <c r="L50" s="198"/>
      <c r="M50" s="198"/>
      <c r="N50" s="199"/>
      <c r="O50" s="208"/>
    </row>
    <row r="51" spans="1:15" ht="14.25" x14ac:dyDescent="0.25">
      <c r="A51" s="82" t="s">
        <v>109</v>
      </c>
      <c r="B51" s="54">
        <v>300</v>
      </c>
      <c r="C51" s="83">
        <f>SUM(C52:C53)</f>
        <v>0</v>
      </c>
      <c r="D51" s="84">
        <f>SUM(D52:D53)</f>
        <v>0</v>
      </c>
      <c r="F51" s="154"/>
      <c r="G51" s="198"/>
      <c r="H51" s="198"/>
      <c r="I51" s="198"/>
      <c r="J51" s="198"/>
      <c r="K51" s="198"/>
      <c r="L51" s="198"/>
      <c r="M51" s="198"/>
      <c r="N51" s="199"/>
      <c r="O51" s="208"/>
    </row>
    <row r="52" spans="1:15" ht="15" customHeight="1" x14ac:dyDescent="0.25">
      <c r="A52" s="67" t="s">
        <v>110</v>
      </c>
      <c r="B52" s="54">
        <v>301</v>
      </c>
      <c r="C52" s="49"/>
      <c r="D52" s="50"/>
      <c r="F52" s="154"/>
      <c r="G52" s="198"/>
      <c r="H52" s="198"/>
      <c r="I52" s="198"/>
      <c r="J52" s="198"/>
      <c r="K52" s="198"/>
      <c r="L52" s="198"/>
      <c r="M52" s="198"/>
      <c r="N52" s="199"/>
      <c r="O52" s="208"/>
    </row>
    <row r="53" spans="1:15" ht="15" customHeight="1" x14ac:dyDescent="0.25">
      <c r="A53" s="67"/>
      <c r="B53" s="54">
        <v>302</v>
      </c>
      <c r="C53" s="49"/>
      <c r="D53" s="50"/>
      <c r="F53" s="154"/>
      <c r="G53" s="198"/>
      <c r="H53" s="198"/>
      <c r="I53" s="198"/>
      <c r="J53" s="198"/>
      <c r="K53" s="198"/>
      <c r="L53" s="198"/>
      <c r="M53" s="198"/>
      <c r="N53" s="199"/>
      <c r="O53" s="208"/>
    </row>
    <row r="54" spans="1:15" ht="15.75" customHeight="1" x14ac:dyDescent="0.25">
      <c r="A54" s="68" t="s">
        <v>111</v>
      </c>
      <c r="B54" s="54">
        <v>310</v>
      </c>
      <c r="C54" s="59">
        <f>SUM(C48:C51)</f>
        <v>0</v>
      </c>
      <c r="D54" s="60">
        <f>SUM(D48:D51)</f>
        <v>0</v>
      </c>
      <c r="F54" s="159">
        <v>3</v>
      </c>
      <c r="G54" s="198" t="s">
        <v>112</v>
      </c>
      <c r="H54" s="198"/>
      <c r="I54" s="198"/>
      <c r="J54" s="198"/>
      <c r="K54" s="198"/>
      <c r="L54" s="198"/>
      <c r="M54" s="198"/>
      <c r="N54" s="199" t="s">
        <v>113</v>
      </c>
      <c r="O54" s="210">
        <f>SUM(O62:O92)</f>
        <v>0</v>
      </c>
    </row>
    <row r="55" spans="1:15" ht="13.5" customHeight="1" x14ac:dyDescent="0.25">
      <c r="A55" s="69"/>
      <c r="B55" s="70"/>
      <c r="C55" s="86"/>
      <c r="D55" s="87"/>
      <c r="F55" s="209"/>
      <c r="G55" s="198"/>
      <c r="H55" s="198"/>
      <c r="I55" s="198"/>
      <c r="J55" s="198"/>
      <c r="K55" s="198"/>
      <c r="L55" s="198"/>
      <c r="M55" s="198"/>
      <c r="N55" s="199"/>
      <c r="O55" s="210"/>
    </row>
    <row r="56" spans="1:15" ht="20.25" customHeight="1" x14ac:dyDescent="0.25">
      <c r="A56" s="40" t="s">
        <v>114</v>
      </c>
      <c r="B56" s="41"/>
      <c r="C56" s="42"/>
      <c r="D56" s="43"/>
      <c r="F56" s="209"/>
      <c r="G56" s="198"/>
      <c r="H56" s="198"/>
      <c r="I56" s="198"/>
      <c r="J56" s="198"/>
      <c r="K56" s="198"/>
      <c r="L56" s="198"/>
      <c r="M56" s="198"/>
      <c r="N56" s="199"/>
      <c r="O56" s="210"/>
    </row>
    <row r="57" spans="1:15" ht="15" customHeight="1" x14ac:dyDescent="0.25">
      <c r="A57" s="55" t="s">
        <v>115</v>
      </c>
      <c r="B57" s="54">
        <v>320</v>
      </c>
      <c r="C57" s="56"/>
      <c r="D57" s="85"/>
      <c r="F57" s="209"/>
      <c r="G57" s="198"/>
      <c r="H57" s="198"/>
      <c r="I57" s="198"/>
      <c r="J57" s="198"/>
      <c r="K57" s="198"/>
      <c r="L57" s="198"/>
      <c r="M57" s="198"/>
      <c r="N57" s="199"/>
      <c r="O57" s="210"/>
    </row>
    <row r="58" spans="1:15" ht="15" customHeight="1" x14ac:dyDescent="0.25">
      <c r="A58" s="47" t="s">
        <v>116</v>
      </c>
      <c r="B58" s="54">
        <v>330</v>
      </c>
      <c r="C58" s="56"/>
      <c r="D58" s="85"/>
      <c r="F58" s="209"/>
      <c r="G58" s="198"/>
      <c r="H58" s="198"/>
      <c r="I58" s="198"/>
      <c r="J58" s="198"/>
      <c r="K58" s="198"/>
      <c r="L58" s="198"/>
      <c r="M58" s="198"/>
      <c r="N58" s="199"/>
      <c r="O58" s="210"/>
    </row>
    <row r="59" spans="1:15" ht="15" customHeight="1" x14ac:dyDescent="0.25">
      <c r="A59" s="47" t="s">
        <v>117</v>
      </c>
      <c r="B59" s="54">
        <v>340</v>
      </c>
      <c r="C59" s="49"/>
      <c r="D59" s="50"/>
      <c r="F59" s="209"/>
      <c r="G59" s="198"/>
      <c r="H59" s="198"/>
      <c r="I59" s="198"/>
      <c r="J59" s="198"/>
      <c r="K59" s="198"/>
      <c r="L59" s="198"/>
      <c r="M59" s="198"/>
      <c r="N59" s="199"/>
      <c r="O59" s="210"/>
    </row>
    <row r="60" spans="1:15" ht="15" customHeight="1" x14ac:dyDescent="0.25">
      <c r="A60" s="47" t="s">
        <v>118</v>
      </c>
      <c r="B60" s="54">
        <v>350</v>
      </c>
      <c r="C60" s="49"/>
      <c r="D60" s="50"/>
      <c r="F60" s="209"/>
      <c r="G60" s="198"/>
      <c r="H60" s="198"/>
      <c r="I60" s="198"/>
      <c r="J60" s="198"/>
      <c r="K60" s="198"/>
      <c r="L60" s="198"/>
      <c r="M60" s="198"/>
      <c r="N60" s="199"/>
      <c r="O60" s="210"/>
    </row>
    <row r="61" spans="1:15" ht="15" customHeight="1" x14ac:dyDescent="0.25">
      <c r="A61" s="47" t="s">
        <v>119</v>
      </c>
      <c r="B61" s="54">
        <v>360</v>
      </c>
      <c r="C61" s="49"/>
      <c r="D61" s="50"/>
      <c r="F61" s="209"/>
      <c r="G61" s="198"/>
      <c r="H61" s="198"/>
      <c r="I61" s="198"/>
      <c r="J61" s="198"/>
      <c r="K61" s="198"/>
      <c r="L61" s="198"/>
      <c r="M61" s="198"/>
      <c r="N61" s="199"/>
      <c r="O61" s="210"/>
    </row>
    <row r="62" spans="1:15" ht="25.5" customHeight="1" x14ac:dyDescent="0.25">
      <c r="A62" s="47" t="s">
        <v>120</v>
      </c>
      <c r="B62" s="54">
        <v>370</v>
      </c>
      <c r="C62" s="49"/>
      <c r="D62" s="50"/>
      <c r="F62" s="154"/>
      <c r="G62" s="198" t="s">
        <v>121</v>
      </c>
      <c r="H62" s="198"/>
      <c r="I62" s="198"/>
      <c r="J62" s="198"/>
      <c r="K62" s="198"/>
      <c r="L62" s="198"/>
      <c r="M62" s="198"/>
      <c r="N62" s="199" t="s">
        <v>122</v>
      </c>
      <c r="O62" s="200"/>
    </row>
    <row r="63" spans="1:15" ht="25.5" customHeight="1" x14ac:dyDescent="0.25">
      <c r="A63" s="47" t="s">
        <v>123</v>
      </c>
      <c r="B63" s="54">
        <v>380</v>
      </c>
      <c r="C63" s="49"/>
      <c r="D63" s="50"/>
      <c r="F63" s="154"/>
      <c r="G63" s="198"/>
      <c r="H63" s="198"/>
      <c r="I63" s="198"/>
      <c r="J63" s="198"/>
      <c r="K63" s="198"/>
      <c r="L63" s="198"/>
      <c r="M63" s="198"/>
      <c r="N63" s="199"/>
      <c r="O63" s="200"/>
    </row>
    <row r="64" spans="1:15" ht="15" customHeight="1" x14ac:dyDescent="0.25">
      <c r="A64" s="47" t="s">
        <v>124</v>
      </c>
      <c r="B64" s="54">
        <v>390</v>
      </c>
      <c r="C64" s="49"/>
      <c r="D64" s="50"/>
      <c r="F64" s="154"/>
      <c r="G64" s="198"/>
      <c r="H64" s="198"/>
      <c r="I64" s="198"/>
      <c r="J64" s="198"/>
      <c r="K64" s="198"/>
      <c r="L64" s="198"/>
      <c r="M64" s="198"/>
      <c r="N64" s="199"/>
      <c r="O64" s="200"/>
    </row>
    <row r="65" spans="1:15" ht="13.5" customHeight="1" x14ac:dyDescent="0.25">
      <c r="A65" s="47" t="s">
        <v>125</v>
      </c>
      <c r="B65" s="54">
        <v>400</v>
      </c>
      <c r="C65" s="49"/>
      <c r="D65" s="50"/>
      <c r="F65" s="154"/>
      <c r="G65" s="198"/>
      <c r="H65" s="198"/>
      <c r="I65" s="198"/>
      <c r="J65" s="198"/>
      <c r="K65" s="198"/>
      <c r="L65" s="198"/>
      <c r="M65" s="198"/>
      <c r="N65" s="199"/>
      <c r="O65" s="200"/>
    </row>
    <row r="66" spans="1:15" ht="15" customHeight="1" x14ac:dyDescent="0.25">
      <c r="A66" s="47" t="s">
        <v>126</v>
      </c>
      <c r="B66" s="54">
        <v>410</v>
      </c>
      <c r="C66" s="49"/>
      <c r="D66" s="50"/>
      <c r="F66" s="154"/>
      <c r="G66" s="198" t="s">
        <v>127</v>
      </c>
      <c r="H66" s="198"/>
      <c r="I66" s="198"/>
      <c r="J66" s="198"/>
      <c r="K66" s="198"/>
      <c r="L66" s="198"/>
      <c r="M66" s="198"/>
      <c r="N66" s="199" t="s">
        <v>128</v>
      </c>
      <c r="O66" s="200"/>
    </row>
    <row r="67" spans="1:15" ht="15" customHeight="1" x14ac:dyDescent="0.25">
      <c r="A67" s="82" t="s">
        <v>129</v>
      </c>
      <c r="B67" s="54">
        <v>420</v>
      </c>
      <c r="C67" s="59">
        <f>SUM(C68:C69)</f>
        <v>0</v>
      </c>
      <c r="D67" s="60">
        <f>SUM(D68:D69)</f>
        <v>0</v>
      </c>
      <c r="F67" s="154"/>
      <c r="G67" s="198"/>
      <c r="H67" s="198"/>
      <c r="I67" s="198"/>
      <c r="J67" s="198"/>
      <c r="K67" s="198"/>
      <c r="L67" s="198"/>
      <c r="M67" s="198"/>
      <c r="N67" s="199"/>
      <c r="O67" s="200"/>
    </row>
    <row r="68" spans="1:15" ht="15" customHeight="1" x14ac:dyDescent="0.25">
      <c r="A68" s="67"/>
      <c r="B68" s="41">
        <v>421</v>
      </c>
      <c r="C68" s="65"/>
      <c r="D68" s="66"/>
      <c r="F68" s="154"/>
      <c r="G68" s="198"/>
      <c r="H68" s="198"/>
      <c r="I68" s="198"/>
      <c r="J68" s="198"/>
      <c r="K68" s="198"/>
      <c r="L68" s="198"/>
      <c r="M68" s="198"/>
      <c r="N68" s="199"/>
      <c r="O68" s="200"/>
    </row>
    <row r="69" spans="1:15" ht="15" customHeight="1" x14ac:dyDescent="0.25">
      <c r="A69" s="67"/>
      <c r="B69" s="41">
        <v>422</v>
      </c>
      <c r="C69" s="65"/>
      <c r="D69" s="66"/>
      <c r="F69" s="154"/>
      <c r="G69" s="198"/>
      <c r="H69" s="198"/>
      <c r="I69" s="198"/>
      <c r="J69" s="198"/>
      <c r="K69" s="198"/>
      <c r="L69" s="198"/>
      <c r="M69" s="198"/>
      <c r="N69" s="199"/>
      <c r="O69" s="200"/>
    </row>
    <row r="70" spans="1:15" ht="21.75" customHeight="1" x14ac:dyDescent="0.25">
      <c r="A70" s="68" t="s">
        <v>130</v>
      </c>
      <c r="B70" s="41">
        <v>430</v>
      </c>
      <c r="C70" s="59">
        <f>SUM(C57:C67)</f>
        <v>0</v>
      </c>
      <c r="D70" s="60">
        <f>SUM(D57:D67)</f>
        <v>0</v>
      </c>
      <c r="F70" s="154"/>
      <c r="G70" s="198" t="s">
        <v>131</v>
      </c>
      <c r="H70" s="211"/>
      <c r="I70" s="211"/>
      <c r="J70" s="211"/>
      <c r="K70" s="211"/>
      <c r="L70" s="211"/>
      <c r="M70" s="211"/>
      <c r="N70" s="199" t="s">
        <v>132</v>
      </c>
      <c r="O70" s="200"/>
    </row>
    <row r="71" spans="1:15" ht="33" customHeight="1" thickBot="1" x14ac:dyDescent="0.3">
      <c r="A71" s="76" t="s">
        <v>86</v>
      </c>
      <c r="B71" s="89">
        <v>440</v>
      </c>
      <c r="C71" s="90">
        <f>C45+C54+C70</f>
        <v>0</v>
      </c>
      <c r="D71" s="91">
        <f>D45+D54+D70</f>
        <v>0</v>
      </c>
      <c r="F71" s="154"/>
      <c r="G71" s="211"/>
      <c r="H71" s="211"/>
      <c r="I71" s="211"/>
      <c r="J71" s="211"/>
      <c r="K71" s="211"/>
      <c r="L71" s="211"/>
      <c r="M71" s="211"/>
      <c r="N71" s="199"/>
      <c r="O71" s="200"/>
    </row>
    <row r="72" spans="1:15" ht="53.25" customHeight="1" x14ac:dyDescent="0.25">
      <c r="A72" s="92"/>
      <c r="B72" s="93"/>
      <c r="C72" s="94"/>
      <c r="D72" s="94"/>
      <c r="F72" s="154"/>
      <c r="G72" s="211"/>
      <c r="H72" s="211"/>
      <c r="I72" s="211"/>
      <c r="J72" s="211"/>
      <c r="K72" s="211"/>
      <c r="L72" s="211"/>
      <c r="M72" s="211"/>
      <c r="N72" s="199"/>
      <c r="O72" s="200"/>
    </row>
    <row r="73" spans="1:15" ht="21" customHeight="1" x14ac:dyDescent="0.25">
      <c r="A73" s="212" t="s">
        <v>133</v>
      </c>
      <c r="B73" s="212"/>
      <c r="C73" s="212"/>
      <c r="D73" s="212"/>
      <c r="F73" s="154"/>
      <c r="G73" s="198" t="s">
        <v>134</v>
      </c>
      <c r="H73" s="198"/>
      <c r="I73" s="198"/>
      <c r="J73" s="198"/>
      <c r="K73" s="198"/>
      <c r="L73" s="198"/>
      <c r="M73" s="198"/>
      <c r="N73" s="199" t="s">
        <v>135</v>
      </c>
      <c r="O73" s="200"/>
    </row>
    <row r="74" spans="1:15" ht="27" customHeight="1" thickBot="1" x14ac:dyDescent="0.3">
      <c r="A74" s="191" t="s">
        <v>185</v>
      </c>
      <c r="B74" s="191"/>
      <c r="C74" s="191"/>
      <c r="D74" s="191"/>
      <c r="F74" s="154"/>
      <c r="G74" s="198"/>
      <c r="H74" s="198"/>
      <c r="I74" s="198"/>
      <c r="J74" s="198"/>
      <c r="K74" s="198"/>
      <c r="L74" s="198"/>
      <c r="M74" s="198"/>
      <c r="N74" s="199"/>
      <c r="O74" s="200"/>
    </row>
    <row r="75" spans="1:15" ht="33.75" customHeight="1" x14ac:dyDescent="0.25">
      <c r="A75" s="95" t="s">
        <v>47</v>
      </c>
      <c r="B75" s="33" t="s">
        <v>44</v>
      </c>
      <c r="C75" s="33" t="s">
        <v>136</v>
      </c>
      <c r="D75" s="34" t="s">
        <v>137</v>
      </c>
      <c r="F75" s="154"/>
      <c r="G75" s="198"/>
      <c r="H75" s="198"/>
      <c r="I75" s="198"/>
      <c r="J75" s="198"/>
      <c r="K75" s="198"/>
      <c r="L75" s="198"/>
      <c r="M75" s="198"/>
      <c r="N75" s="199"/>
      <c r="O75" s="200"/>
    </row>
    <row r="76" spans="1:15" ht="15" customHeight="1" x14ac:dyDescent="0.25">
      <c r="A76" s="96">
        <v>1</v>
      </c>
      <c r="B76" s="97">
        <v>2</v>
      </c>
      <c r="C76" s="98">
        <v>3</v>
      </c>
      <c r="D76" s="99">
        <v>4</v>
      </c>
      <c r="F76" s="154"/>
      <c r="G76" s="198"/>
      <c r="H76" s="198"/>
      <c r="I76" s="198"/>
      <c r="J76" s="198"/>
      <c r="K76" s="198"/>
      <c r="L76" s="198"/>
      <c r="M76" s="198"/>
      <c r="N76" s="199"/>
      <c r="O76" s="200"/>
    </row>
    <row r="77" spans="1:15" ht="28.5" customHeight="1" x14ac:dyDescent="0.25">
      <c r="A77" s="82" t="s">
        <v>138</v>
      </c>
      <c r="B77" s="100" t="s">
        <v>53</v>
      </c>
      <c r="C77" s="83">
        <f>C78+C79</f>
        <v>0</v>
      </c>
      <c r="D77" s="84">
        <f>D78+D79</f>
        <v>0</v>
      </c>
      <c r="F77" s="154"/>
      <c r="G77" s="198"/>
      <c r="H77" s="198"/>
      <c r="I77" s="198"/>
      <c r="J77" s="198"/>
      <c r="K77" s="198"/>
      <c r="L77" s="198"/>
      <c r="M77" s="198"/>
      <c r="N77" s="199"/>
      <c r="O77" s="200"/>
    </row>
    <row r="78" spans="1:15" ht="27" x14ac:dyDescent="0.25">
      <c r="A78" s="47" t="s">
        <v>139</v>
      </c>
      <c r="B78" s="100" t="s">
        <v>140</v>
      </c>
      <c r="C78" s="49"/>
      <c r="D78" s="101"/>
      <c r="F78" s="154"/>
      <c r="G78" s="198"/>
      <c r="H78" s="198"/>
      <c r="I78" s="198"/>
      <c r="J78" s="198"/>
      <c r="K78" s="198"/>
      <c r="L78" s="198"/>
      <c r="M78" s="198"/>
      <c r="N78" s="199"/>
      <c r="O78" s="200"/>
    </row>
    <row r="79" spans="1:15" ht="15.75" customHeight="1" x14ac:dyDescent="0.25">
      <c r="A79" s="47" t="s">
        <v>141</v>
      </c>
      <c r="B79" s="100" t="s">
        <v>142</v>
      </c>
      <c r="C79" s="49"/>
      <c r="D79" s="101"/>
      <c r="F79" s="154"/>
      <c r="G79" s="198"/>
      <c r="H79" s="198"/>
      <c r="I79" s="198"/>
      <c r="J79" s="198"/>
      <c r="K79" s="198"/>
      <c r="L79" s="198"/>
      <c r="M79" s="198"/>
      <c r="N79" s="199"/>
      <c r="O79" s="200"/>
    </row>
    <row r="80" spans="1:15" ht="27" x14ac:dyDescent="0.25">
      <c r="A80" s="47" t="s">
        <v>143</v>
      </c>
      <c r="B80" s="100" t="s">
        <v>56</v>
      </c>
      <c r="C80" s="49"/>
      <c r="D80" s="50"/>
      <c r="F80" s="154"/>
      <c r="G80" s="198"/>
      <c r="H80" s="198"/>
      <c r="I80" s="198"/>
      <c r="J80" s="198"/>
      <c r="K80" s="198"/>
      <c r="L80" s="198"/>
      <c r="M80" s="198"/>
      <c r="N80" s="199"/>
      <c r="O80" s="200"/>
    </row>
    <row r="81" spans="1:15" ht="15.75" customHeight="1" x14ac:dyDescent="0.25">
      <c r="A81" s="82" t="s">
        <v>144</v>
      </c>
      <c r="B81" s="100" t="s">
        <v>113</v>
      </c>
      <c r="C81" s="59">
        <f>C77-C80</f>
        <v>0</v>
      </c>
      <c r="D81" s="60">
        <f>D77-D80</f>
        <v>0</v>
      </c>
      <c r="F81" s="154"/>
      <c r="G81" s="198"/>
      <c r="H81" s="198"/>
      <c r="I81" s="198"/>
      <c r="J81" s="198"/>
      <c r="K81" s="198"/>
      <c r="L81" s="198"/>
      <c r="M81" s="198"/>
      <c r="N81" s="199"/>
      <c r="O81" s="200"/>
    </row>
    <row r="82" spans="1:15" ht="17.25" customHeight="1" x14ac:dyDescent="0.25">
      <c r="A82" s="47" t="s">
        <v>145</v>
      </c>
      <c r="B82" s="100" t="s">
        <v>146</v>
      </c>
      <c r="C82" s="49"/>
      <c r="D82" s="50"/>
      <c r="F82" s="154"/>
      <c r="G82" s="198"/>
      <c r="H82" s="198"/>
      <c r="I82" s="198"/>
      <c r="J82" s="198"/>
      <c r="K82" s="198"/>
      <c r="L82" s="198"/>
      <c r="M82" s="198"/>
      <c r="N82" s="199"/>
      <c r="O82" s="200"/>
    </row>
    <row r="83" spans="1:15" ht="16.5" customHeight="1" x14ac:dyDescent="0.25">
      <c r="A83" s="47" t="s">
        <v>147</v>
      </c>
      <c r="B83" s="100" t="s">
        <v>148</v>
      </c>
      <c r="C83" s="49"/>
      <c r="D83" s="50"/>
      <c r="F83" s="154"/>
      <c r="G83" s="198" t="s">
        <v>149</v>
      </c>
      <c r="H83" s="198"/>
      <c r="I83" s="198"/>
      <c r="J83" s="198"/>
      <c r="K83" s="198"/>
      <c r="L83" s="198"/>
      <c r="M83" s="198"/>
      <c r="N83" s="199" t="s">
        <v>150</v>
      </c>
      <c r="O83" s="208"/>
    </row>
    <row r="84" spans="1:15" ht="28.5" x14ac:dyDescent="0.25">
      <c r="A84" s="102" t="s">
        <v>151</v>
      </c>
      <c r="B84" s="100" t="s">
        <v>152</v>
      </c>
      <c r="C84" s="59">
        <f>C81-C82-C83</f>
        <v>0</v>
      </c>
      <c r="D84" s="60">
        <f>D81-D82-D83</f>
        <v>0</v>
      </c>
      <c r="F84" s="154"/>
      <c r="G84" s="198"/>
      <c r="H84" s="198"/>
      <c r="I84" s="198"/>
      <c r="J84" s="198"/>
      <c r="K84" s="198"/>
      <c r="L84" s="198"/>
      <c r="M84" s="198"/>
      <c r="N84" s="199"/>
      <c r="O84" s="208"/>
    </row>
    <row r="85" spans="1:15" ht="15" customHeight="1" x14ac:dyDescent="0.25">
      <c r="A85" s="55" t="s">
        <v>153</v>
      </c>
      <c r="B85" s="100" t="s">
        <v>154</v>
      </c>
      <c r="C85" s="59">
        <f>C86+C87</f>
        <v>0</v>
      </c>
      <c r="D85" s="60">
        <f>D86+D87</f>
        <v>0</v>
      </c>
      <c r="F85" s="154"/>
      <c r="G85" s="198" t="s">
        <v>155</v>
      </c>
      <c r="H85" s="198"/>
      <c r="I85" s="198"/>
      <c r="J85" s="198"/>
      <c r="K85" s="198"/>
      <c r="L85" s="198"/>
      <c r="M85" s="198"/>
      <c r="N85" s="199" t="s">
        <v>156</v>
      </c>
      <c r="O85" s="208"/>
    </row>
    <row r="86" spans="1:15" ht="15" customHeight="1" x14ac:dyDescent="0.25">
      <c r="A86" s="103"/>
      <c r="B86" s="104" t="s">
        <v>157</v>
      </c>
      <c r="C86" s="49"/>
      <c r="D86" s="50"/>
      <c r="F86" s="154"/>
      <c r="G86" s="198"/>
      <c r="H86" s="198"/>
      <c r="I86" s="198"/>
      <c r="J86" s="198"/>
      <c r="K86" s="198"/>
      <c r="L86" s="198"/>
      <c r="M86" s="198"/>
      <c r="N86" s="199"/>
      <c r="O86" s="208"/>
    </row>
    <row r="87" spans="1:15" ht="15" customHeight="1" x14ac:dyDescent="0.25">
      <c r="A87" s="67"/>
      <c r="B87" s="104" t="s">
        <v>158</v>
      </c>
      <c r="C87" s="49"/>
      <c r="D87" s="50"/>
      <c r="F87" s="154"/>
      <c r="G87" s="198"/>
      <c r="H87" s="198"/>
      <c r="I87" s="198"/>
      <c r="J87" s="198"/>
      <c r="K87" s="198"/>
      <c r="L87" s="198"/>
      <c r="M87" s="198"/>
      <c r="N87" s="199"/>
      <c r="O87" s="208"/>
    </row>
    <row r="88" spans="1:15" ht="15" customHeight="1" x14ac:dyDescent="0.25">
      <c r="A88" s="105" t="s">
        <v>159</v>
      </c>
      <c r="B88" s="104" t="s">
        <v>160</v>
      </c>
      <c r="C88" s="59">
        <f>C89+C90+C91</f>
        <v>0</v>
      </c>
      <c r="D88" s="60">
        <f>D89+D90+D91</f>
        <v>0</v>
      </c>
      <c r="F88" s="154"/>
      <c r="G88" s="198" t="s">
        <v>161</v>
      </c>
      <c r="H88" s="198"/>
      <c r="I88" s="198"/>
      <c r="J88" s="198"/>
      <c r="K88" s="198"/>
      <c r="L88" s="198"/>
      <c r="M88" s="198"/>
      <c r="N88" s="199" t="s">
        <v>162</v>
      </c>
      <c r="O88" s="208"/>
    </row>
    <row r="89" spans="1:15" ht="15" customHeight="1" x14ac:dyDescent="0.25">
      <c r="A89" s="103"/>
      <c r="B89" s="104" t="s">
        <v>163</v>
      </c>
      <c r="C89" s="49"/>
      <c r="D89" s="50"/>
      <c r="F89" s="154"/>
      <c r="G89" s="198"/>
      <c r="H89" s="198"/>
      <c r="I89" s="198"/>
      <c r="J89" s="198"/>
      <c r="K89" s="198"/>
      <c r="L89" s="198"/>
      <c r="M89" s="198"/>
      <c r="N89" s="199"/>
      <c r="O89" s="208"/>
    </row>
    <row r="90" spans="1:15" ht="15.75" customHeight="1" x14ac:dyDescent="0.25">
      <c r="A90" s="103"/>
      <c r="B90" s="104" t="s">
        <v>164</v>
      </c>
      <c r="C90" s="49"/>
      <c r="D90" s="50"/>
      <c r="F90" s="154"/>
      <c r="G90" s="198"/>
      <c r="H90" s="198"/>
      <c r="I90" s="198"/>
      <c r="J90" s="198"/>
      <c r="K90" s="198"/>
      <c r="L90" s="198"/>
      <c r="M90" s="198"/>
      <c r="N90" s="199"/>
      <c r="O90" s="208"/>
    </row>
    <row r="91" spans="1:15" ht="16.5" customHeight="1" x14ac:dyDescent="0.25">
      <c r="A91" s="103"/>
      <c r="B91" s="104" t="s">
        <v>165</v>
      </c>
      <c r="C91" s="49"/>
      <c r="D91" s="50"/>
      <c r="F91" s="154"/>
      <c r="G91" s="198"/>
      <c r="H91" s="198"/>
      <c r="I91" s="198"/>
      <c r="J91" s="198"/>
      <c r="K91" s="198"/>
      <c r="L91" s="198"/>
      <c r="M91" s="198"/>
      <c r="N91" s="199"/>
      <c r="O91" s="208"/>
    </row>
    <row r="92" spans="1:15" ht="24.75" customHeight="1" x14ac:dyDescent="0.25">
      <c r="A92" s="106" t="s">
        <v>166</v>
      </c>
      <c r="B92" s="104" t="s">
        <v>167</v>
      </c>
      <c r="C92" s="59">
        <f>C84+C85-C88</f>
        <v>0</v>
      </c>
      <c r="D92" s="60">
        <f>D84+D85-D88</f>
        <v>0</v>
      </c>
      <c r="F92" s="154"/>
      <c r="G92" s="198"/>
      <c r="H92" s="198"/>
      <c r="I92" s="198"/>
      <c r="J92" s="198"/>
      <c r="K92" s="198"/>
      <c r="L92" s="198"/>
      <c r="M92" s="198"/>
      <c r="N92" s="199"/>
      <c r="O92" s="208"/>
    </row>
    <row r="93" spans="1:15" s="35" customFormat="1" ht="26.25" customHeight="1" x14ac:dyDescent="0.25">
      <c r="A93" s="47" t="s">
        <v>168</v>
      </c>
      <c r="B93" s="41">
        <v>100</v>
      </c>
      <c r="C93" s="49"/>
      <c r="D93" s="50"/>
      <c r="F93" s="213">
        <v>4</v>
      </c>
      <c r="G93" s="198" t="s">
        <v>169</v>
      </c>
      <c r="H93" s="198"/>
      <c r="I93" s="198"/>
      <c r="J93" s="198"/>
      <c r="K93" s="198"/>
      <c r="L93" s="198"/>
      <c r="M93" s="198"/>
      <c r="N93" s="199" t="s">
        <v>146</v>
      </c>
      <c r="O93" s="214"/>
    </row>
    <row r="94" spans="1:15" ht="27" customHeight="1" x14ac:dyDescent="0.25">
      <c r="A94" s="82" t="s">
        <v>170</v>
      </c>
      <c r="B94" s="41">
        <v>110</v>
      </c>
      <c r="C94" s="59">
        <f>SUM(C95:C96)</f>
        <v>0</v>
      </c>
      <c r="D94" s="60">
        <f>SUM(D95:D96)</f>
        <v>0</v>
      </c>
      <c r="F94" s="213"/>
      <c r="G94" s="198"/>
      <c r="H94" s="198"/>
      <c r="I94" s="198"/>
      <c r="J94" s="198"/>
      <c r="K94" s="198"/>
      <c r="L94" s="198"/>
      <c r="M94" s="198"/>
      <c r="N94" s="199"/>
      <c r="O94" s="214"/>
    </row>
    <row r="95" spans="1:15" ht="27" customHeight="1" x14ac:dyDescent="0.25">
      <c r="A95" s="107"/>
      <c r="B95" s="41">
        <v>111</v>
      </c>
      <c r="C95" s="49"/>
      <c r="D95" s="50"/>
      <c r="F95" s="213"/>
      <c r="G95" s="198"/>
      <c r="H95" s="198"/>
      <c r="I95" s="198"/>
      <c r="J95" s="198"/>
      <c r="K95" s="198"/>
      <c r="L95" s="198"/>
      <c r="M95" s="198"/>
      <c r="N95" s="199"/>
      <c r="O95" s="214"/>
    </row>
    <row r="96" spans="1:15" ht="27" customHeight="1" x14ac:dyDescent="0.25">
      <c r="A96" s="103"/>
      <c r="B96" s="41">
        <v>112</v>
      </c>
      <c r="C96" s="49"/>
      <c r="D96" s="50"/>
      <c r="F96" s="213"/>
      <c r="G96" s="198"/>
      <c r="H96" s="198"/>
      <c r="I96" s="198"/>
      <c r="J96" s="198"/>
      <c r="K96" s="198"/>
      <c r="L96" s="198"/>
      <c r="M96" s="198"/>
      <c r="N96" s="199"/>
      <c r="O96" s="214"/>
    </row>
    <row r="97" spans="1:15" ht="19.5" customHeight="1" x14ac:dyDescent="0.25">
      <c r="A97" s="108"/>
      <c r="B97" s="70"/>
      <c r="C97" s="109"/>
      <c r="D97" s="110"/>
      <c r="F97" s="111">
        <v>5</v>
      </c>
      <c r="G97" s="215" t="s">
        <v>171</v>
      </c>
      <c r="H97" s="216"/>
      <c r="I97" s="216"/>
      <c r="J97" s="216"/>
      <c r="K97" s="216"/>
      <c r="L97" s="216"/>
      <c r="M97" s="217"/>
      <c r="N97" s="112" t="s">
        <v>148</v>
      </c>
      <c r="O97" s="113">
        <f>O10+O54+O93</f>
        <v>0</v>
      </c>
    </row>
    <row r="98" spans="1:15" ht="27" customHeight="1" x14ac:dyDescent="0.25">
      <c r="A98" s="82" t="s">
        <v>172</v>
      </c>
      <c r="B98" s="41">
        <v>120</v>
      </c>
      <c r="C98" s="59">
        <f>C92-C93+C94</f>
        <v>0</v>
      </c>
      <c r="D98" s="60">
        <f>D92-D93+D94</f>
        <v>0</v>
      </c>
      <c r="F98" s="111">
        <v>6</v>
      </c>
      <c r="G98" s="206" t="s">
        <v>173</v>
      </c>
      <c r="H98" s="206"/>
      <c r="I98" s="206"/>
      <c r="J98" s="206"/>
      <c r="K98" s="206"/>
      <c r="L98" s="206"/>
      <c r="M98" s="206"/>
      <c r="N98" s="112" t="s">
        <v>152</v>
      </c>
      <c r="O98" s="113">
        <f>O9+O97</f>
        <v>0</v>
      </c>
    </row>
    <row r="99" spans="1:15" ht="21.75" customHeight="1" x14ac:dyDescent="0.25">
      <c r="A99" s="47" t="s">
        <v>174</v>
      </c>
      <c r="B99" s="41">
        <v>130</v>
      </c>
      <c r="C99" s="49"/>
      <c r="D99" s="101"/>
      <c r="F99" s="111">
        <v>7</v>
      </c>
      <c r="G99" s="198" t="s">
        <v>175</v>
      </c>
      <c r="H99" s="198"/>
      <c r="I99" s="198"/>
      <c r="J99" s="198"/>
      <c r="K99" s="198"/>
      <c r="L99" s="198"/>
      <c r="M99" s="198"/>
      <c r="N99" s="112" t="s">
        <v>154</v>
      </c>
      <c r="O99" s="114">
        <v>50</v>
      </c>
    </row>
    <row r="100" spans="1:15" ht="29.25" thickBot="1" x14ac:dyDescent="0.3">
      <c r="A100" s="115" t="s">
        <v>176</v>
      </c>
      <c r="B100" s="89">
        <v>140</v>
      </c>
      <c r="C100" s="116">
        <f>C98-C99</f>
        <v>0</v>
      </c>
      <c r="D100" s="117">
        <f>D98-D99</f>
        <v>0</v>
      </c>
      <c r="F100" s="118">
        <v>8</v>
      </c>
      <c r="G100" s="218" t="s">
        <v>177</v>
      </c>
      <c r="H100" s="218"/>
      <c r="I100" s="218"/>
      <c r="J100" s="218"/>
      <c r="K100" s="218"/>
      <c r="L100" s="218"/>
      <c r="M100" s="218"/>
      <c r="N100" s="119" t="s">
        <v>160</v>
      </c>
      <c r="O100" s="120">
        <f>O98/100*O99</f>
        <v>0</v>
      </c>
    </row>
    <row r="109" spans="1:15" ht="28.5" customHeight="1" x14ac:dyDescent="0.25"/>
    <row r="111" spans="1:15" ht="16.5" customHeight="1" x14ac:dyDescent="0.25">
      <c r="B111" s="24"/>
    </row>
  </sheetData>
  <sheetProtection algorithmName="SHA-512" hashValue="6hcIf4lQlVWTfwJc1emSWfXKS/zx1IUENOybMkjIa1UFEHwKQHTOArKHJT12lJdZdBudobmFisZCguzTOwlSaw==" saltValue="4gFAeQRTALkB36r7mx5M2g==" spinCount="100000" sheet="1" objects="1" scenarios="1" selectLockedCells="1"/>
  <mergeCells count="98">
    <mergeCell ref="A1:D2"/>
    <mergeCell ref="F1:O1"/>
    <mergeCell ref="F2:O2"/>
    <mergeCell ref="A3:D4"/>
    <mergeCell ref="F3:M3"/>
    <mergeCell ref="N3:O3"/>
    <mergeCell ref="F4:M4"/>
    <mergeCell ref="N4:O5"/>
    <mergeCell ref="A5:D6"/>
    <mergeCell ref="F6:I6"/>
    <mergeCell ref="F16:F21"/>
    <mergeCell ref="G16:M21"/>
    <mergeCell ref="N16:N21"/>
    <mergeCell ref="O16:O21"/>
    <mergeCell ref="N6:O6"/>
    <mergeCell ref="G7:M7"/>
    <mergeCell ref="G8:M8"/>
    <mergeCell ref="G9:M9"/>
    <mergeCell ref="F10:F11"/>
    <mergeCell ref="G10:M11"/>
    <mergeCell ref="N10:N11"/>
    <mergeCell ref="O10:O11"/>
    <mergeCell ref="G12:M12"/>
    <mergeCell ref="F13:F15"/>
    <mergeCell ref="G13:M15"/>
    <mergeCell ref="N13:N15"/>
    <mergeCell ref="O13:O15"/>
    <mergeCell ref="F35:F36"/>
    <mergeCell ref="G35:M36"/>
    <mergeCell ref="N35:N36"/>
    <mergeCell ref="O35:O36"/>
    <mergeCell ref="F22:F26"/>
    <mergeCell ref="G22:M26"/>
    <mergeCell ref="N22:N26"/>
    <mergeCell ref="O22:O26"/>
    <mergeCell ref="F27:F31"/>
    <mergeCell ref="G27:M31"/>
    <mergeCell ref="N27:N31"/>
    <mergeCell ref="O27:O31"/>
    <mergeCell ref="F32:F34"/>
    <mergeCell ref="G32:M34"/>
    <mergeCell ref="N32:N34"/>
    <mergeCell ref="O32:O34"/>
    <mergeCell ref="A34:D34"/>
    <mergeCell ref="F37:F39"/>
    <mergeCell ref="G37:M39"/>
    <mergeCell ref="N37:N39"/>
    <mergeCell ref="O37:O39"/>
    <mergeCell ref="F40:F46"/>
    <mergeCell ref="G40:M46"/>
    <mergeCell ref="N40:N46"/>
    <mergeCell ref="O40:O46"/>
    <mergeCell ref="F47:F53"/>
    <mergeCell ref="G47:M53"/>
    <mergeCell ref="N47:N53"/>
    <mergeCell ref="O47:O53"/>
    <mergeCell ref="F54:F61"/>
    <mergeCell ref="G54:M61"/>
    <mergeCell ref="N54:N61"/>
    <mergeCell ref="O54:O61"/>
    <mergeCell ref="F62:F65"/>
    <mergeCell ref="G62:M65"/>
    <mergeCell ref="N62:N65"/>
    <mergeCell ref="O62:O65"/>
    <mergeCell ref="F66:F69"/>
    <mergeCell ref="G66:M69"/>
    <mergeCell ref="N66:N69"/>
    <mergeCell ref="O66:O69"/>
    <mergeCell ref="F70:F72"/>
    <mergeCell ref="G70:M72"/>
    <mergeCell ref="N70:N72"/>
    <mergeCell ref="O70:O72"/>
    <mergeCell ref="A73:D73"/>
    <mergeCell ref="F73:F82"/>
    <mergeCell ref="G73:M82"/>
    <mergeCell ref="N73:N82"/>
    <mergeCell ref="O73:O82"/>
    <mergeCell ref="A74:D74"/>
    <mergeCell ref="F83:F84"/>
    <mergeCell ref="G83:M84"/>
    <mergeCell ref="N83:N84"/>
    <mergeCell ref="O83:O84"/>
    <mergeCell ref="F85:F87"/>
    <mergeCell ref="G85:M87"/>
    <mergeCell ref="N85:N87"/>
    <mergeCell ref="O85:O87"/>
    <mergeCell ref="N88:N92"/>
    <mergeCell ref="O88:O92"/>
    <mergeCell ref="F93:F96"/>
    <mergeCell ref="G93:M96"/>
    <mergeCell ref="N93:N96"/>
    <mergeCell ref="O93:O96"/>
    <mergeCell ref="G97:M97"/>
    <mergeCell ref="G98:M98"/>
    <mergeCell ref="G99:M99"/>
    <mergeCell ref="G100:M100"/>
    <mergeCell ref="F88:F92"/>
    <mergeCell ref="G88:M92"/>
  </mergeCells>
  <pageMargins left="0.55208333333333337" right="0.28125" top="0.75" bottom="0.6562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zoomScaleNormal="100" workbookViewId="0">
      <selection sqref="A1:D2"/>
    </sheetView>
  </sheetViews>
  <sheetFormatPr defaultRowHeight="13.5" x14ac:dyDescent="0.25"/>
  <cols>
    <col min="1" max="1" width="50.28515625" style="24" customWidth="1"/>
    <col min="2" max="2" width="5.28515625" style="121" customWidth="1"/>
    <col min="3" max="3" width="18.5703125" style="24" customWidth="1"/>
    <col min="4" max="4" width="20.42578125" style="24" customWidth="1"/>
    <col min="5" max="5" width="1.42578125" style="24" customWidth="1"/>
    <col min="6" max="6" width="5.85546875" style="24" customWidth="1"/>
    <col min="7" max="7" width="10.140625" style="122" customWidth="1"/>
    <col min="8" max="8" width="10.28515625" style="122" customWidth="1"/>
    <col min="9" max="9" width="10" style="122" customWidth="1"/>
    <col min="10" max="10" width="9.85546875" style="122" customWidth="1"/>
    <col min="11" max="12" width="9.7109375" style="122" customWidth="1"/>
    <col min="13" max="13" width="10.85546875" style="122"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34" t="s">
        <v>34</v>
      </c>
      <c r="B1" s="134"/>
      <c r="C1" s="134"/>
      <c r="D1" s="134"/>
      <c r="F1" s="175" t="s">
        <v>35</v>
      </c>
      <c r="G1" s="175"/>
      <c r="H1" s="175"/>
      <c r="I1" s="175"/>
      <c r="J1" s="175"/>
      <c r="K1" s="175"/>
      <c r="L1" s="175"/>
      <c r="M1" s="175"/>
      <c r="N1" s="175"/>
      <c r="O1" s="175"/>
    </row>
    <row r="2" spans="1:15" s="25" customFormat="1" ht="30" customHeight="1" thickBot="1" x14ac:dyDescent="0.3">
      <c r="A2" s="174"/>
      <c r="B2" s="174"/>
      <c r="C2" s="174"/>
      <c r="D2" s="174"/>
      <c r="F2" s="176" t="s">
        <v>36</v>
      </c>
      <c r="G2" s="177"/>
      <c r="H2" s="177"/>
      <c r="I2" s="177"/>
      <c r="J2" s="177"/>
      <c r="K2" s="177"/>
      <c r="L2" s="177"/>
      <c r="M2" s="177"/>
      <c r="N2" s="177"/>
      <c r="O2" s="177"/>
    </row>
    <row r="3" spans="1:15" s="27" customFormat="1" ht="24" customHeight="1" x14ac:dyDescent="0.25">
      <c r="A3" s="178" t="s">
        <v>37</v>
      </c>
      <c r="B3" s="179"/>
      <c r="C3" s="179"/>
      <c r="D3" s="180"/>
      <c r="E3" s="26"/>
      <c r="F3" s="181" t="s">
        <v>38</v>
      </c>
      <c r="G3" s="182"/>
      <c r="H3" s="182"/>
      <c r="I3" s="182"/>
      <c r="J3" s="182"/>
      <c r="K3" s="182"/>
      <c r="L3" s="182"/>
      <c r="M3" s="182"/>
      <c r="N3" s="183" t="s">
        <v>39</v>
      </c>
      <c r="O3" s="184"/>
    </row>
    <row r="4" spans="1:15" s="27" customFormat="1" ht="23.25" customHeight="1" x14ac:dyDescent="0.25">
      <c r="A4" s="178"/>
      <c r="B4" s="179"/>
      <c r="C4" s="179"/>
      <c r="D4" s="180"/>
      <c r="E4" s="26"/>
      <c r="F4" s="185" t="s">
        <v>40</v>
      </c>
      <c r="G4" s="186"/>
      <c r="H4" s="186"/>
      <c r="I4" s="186"/>
      <c r="J4" s="186"/>
      <c r="K4" s="186"/>
      <c r="L4" s="186"/>
      <c r="M4" s="186"/>
      <c r="N4" s="187" t="s">
        <v>41</v>
      </c>
      <c r="O4" s="188"/>
    </row>
    <row r="5" spans="1:15" s="27" customFormat="1" ht="21" customHeight="1" x14ac:dyDescent="0.25">
      <c r="A5" s="190" t="s">
        <v>185</v>
      </c>
      <c r="B5" s="191"/>
      <c r="C5" s="191"/>
      <c r="D5" s="192"/>
      <c r="E5" s="26"/>
      <c r="F5" s="28"/>
      <c r="G5" s="29"/>
      <c r="H5" s="29"/>
      <c r="I5" s="29"/>
      <c r="J5" s="29"/>
      <c r="K5" s="29"/>
      <c r="L5" s="29"/>
      <c r="M5" s="29"/>
      <c r="N5" s="189"/>
      <c r="O5" s="188"/>
    </row>
    <row r="6" spans="1:15" s="27" customFormat="1" ht="22.5" customHeight="1" thickBot="1" x14ac:dyDescent="0.3">
      <c r="A6" s="193"/>
      <c r="B6" s="194"/>
      <c r="C6" s="194"/>
      <c r="D6" s="195"/>
      <c r="E6" s="26"/>
      <c r="F6" s="196" t="s">
        <v>42</v>
      </c>
      <c r="G6" s="197"/>
      <c r="H6" s="197"/>
      <c r="I6" s="197"/>
      <c r="J6" s="30">
        <v>2</v>
      </c>
      <c r="K6" s="30">
        <v>0</v>
      </c>
      <c r="L6" s="30">
        <v>2</v>
      </c>
      <c r="M6" s="31" t="s">
        <v>186</v>
      </c>
      <c r="N6" s="201" t="s">
        <v>188</v>
      </c>
      <c r="O6" s="202"/>
    </row>
    <row r="7" spans="1:15" s="39" customFormat="1" ht="45.75" customHeight="1" x14ac:dyDescent="0.25">
      <c r="A7" s="32" t="s">
        <v>43</v>
      </c>
      <c r="B7" s="33" t="s">
        <v>44</v>
      </c>
      <c r="C7" s="33" t="s">
        <v>45</v>
      </c>
      <c r="D7" s="34" t="s">
        <v>46</v>
      </c>
      <c r="E7" s="35"/>
      <c r="F7" s="36" t="s">
        <v>6</v>
      </c>
      <c r="G7" s="203" t="s">
        <v>47</v>
      </c>
      <c r="H7" s="203"/>
      <c r="I7" s="203"/>
      <c r="J7" s="203"/>
      <c r="K7" s="203"/>
      <c r="L7" s="203"/>
      <c r="M7" s="203"/>
      <c r="N7" s="37" t="s">
        <v>48</v>
      </c>
      <c r="O7" s="38" t="s">
        <v>49</v>
      </c>
    </row>
    <row r="8" spans="1:15" ht="19.5" customHeight="1" x14ac:dyDescent="0.25">
      <c r="A8" s="40" t="s">
        <v>50</v>
      </c>
      <c r="B8" s="41"/>
      <c r="C8" s="42"/>
      <c r="D8" s="43"/>
      <c r="F8" s="44">
        <v>1</v>
      </c>
      <c r="G8" s="204">
        <v>2</v>
      </c>
      <c r="H8" s="204"/>
      <c r="I8" s="204"/>
      <c r="J8" s="204"/>
      <c r="K8" s="204"/>
      <c r="L8" s="204"/>
      <c r="M8" s="204"/>
      <c r="N8" s="45">
        <v>3</v>
      </c>
      <c r="O8" s="46">
        <v>4</v>
      </c>
    </row>
    <row r="9" spans="1:15" ht="32.25" customHeight="1" x14ac:dyDescent="0.25">
      <c r="A9" s="47" t="s">
        <v>51</v>
      </c>
      <c r="B9" s="48">
        <v>10</v>
      </c>
      <c r="C9" s="49"/>
      <c r="D9" s="50"/>
      <c r="F9" s="88">
        <v>1</v>
      </c>
      <c r="G9" s="198" t="s">
        <v>52</v>
      </c>
      <c r="H9" s="198"/>
      <c r="I9" s="198"/>
      <c r="J9" s="198"/>
      <c r="K9" s="198"/>
      <c r="L9" s="198"/>
      <c r="M9" s="198"/>
      <c r="N9" s="52" t="s">
        <v>53</v>
      </c>
      <c r="O9" s="53">
        <f>D100</f>
        <v>0</v>
      </c>
    </row>
    <row r="10" spans="1:15" ht="33.75" customHeight="1" x14ac:dyDescent="0.25">
      <c r="A10" s="47" t="s">
        <v>54</v>
      </c>
      <c r="B10" s="54">
        <v>20</v>
      </c>
      <c r="C10" s="49"/>
      <c r="D10" s="50"/>
      <c r="F10" s="154">
        <v>2</v>
      </c>
      <c r="G10" s="198" t="s">
        <v>55</v>
      </c>
      <c r="H10" s="198"/>
      <c r="I10" s="198"/>
      <c r="J10" s="198"/>
      <c r="K10" s="198"/>
      <c r="L10" s="198"/>
      <c r="M10" s="198"/>
      <c r="N10" s="199" t="s">
        <v>56</v>
      </c>
      <c r="O10" s="205">
        <f>SUM(O12:O53)</f>
        <v>0</v>
      </c>
    </row>
    <row r="11" spans="1:15" ht="32.25" customHeight="1" x14ac:dyDescent="0.25">
      <c r="A11" s="55" t="s">
        <v>57</v>
      </c>
      <c r="B11" s="54">
        <v>30</v>
      </c>
      <c r="C11" s="56"/>
      <c r="D11" s="57"/>
      <c r="F11" s="154"/>
      <c r="G11" s="198"/>
      <c r="H11" s="198"/>
      <c r="I11" s="198"/>
      <c r="J11" s="198"/>
      <c r="K11" s="198"/>
      <c r="L11" s="198"/>
      <c r="M11" s="198"/>
      <c r="N11" s="199"/>
      <c r="O11" s="205"/>
    </row>
    <row r="12" spans="1:15" ht="18.75" customHeight="1" x14ac:dyDescent="0.25">
      <c r="A12" s="58" t="s">
        <v>58</v>
      </c>
      <c r="B12" s="54">
        <v>40</v>
      </c>
      <c r="C12" s="59">
        <f>SUM(C13:C14)</f>
        <v>0</v>
      </c>
      <c r="D12" s="60">
        <f>SUM(D13:D14)</f>
        <v>0</v>
      </c>
      <c r="F12" s="61"/>
      <c r="G12" s="206" t="s">
        <v>59</v>
      </c>
      <c r="H12" s="206"/>
      <c r="I12" s="206"/>
      <c r="J12" s="206"/>
      <c r="K12" s="206"/>
      <c r="L12" s="206"/>
      <c r="M12" s="206"/>
      <c r="N12" s="62"/>
      <c r="O12" s="63"/>
    </row>
    <row r="13" spans="1:15" ht="17.25" customHeight="1" x14ac:dyDescent="0.25">
      <c r="A13" s="64" t="s">
        <v>60</v>
      </c>
      <c r="B13" s="54">
        <v>41</v>
      </c>
      <c r="C13" s="65"/>
      <c r="D13" s="66"/>
      <c r="F13" s="154"/>
      <c r="G13" s="198" t="s">
        <v>61</v>
      </c>
      <c r="H13" s="198"/>
      <c r="I13" s="198"/>
      <c r="J13" s="198"/>
      <c r="K13" s="198"/>
      <c r="L13" s="198"/>
      <c r="M13" s="198"/>
      <c r="N13" s="199" t="s">
        <v>62</v>
      </c>
      <c r="O13" s="200"/>
    </row>
    <row r="14" spans="1:15" ht="15.75" customHeight="1" x14ac:dyDescent="0.25">
      <c r="A14" s="67"/>
      <c r="B14" s="54">
        <v>42</v>
      </c>
      <c r="C14" s="65"/>
      <c r="D14" s="66"/>
      <c r="F14" s="154"/>
      <c r="G14" s="198"/>
      <c r="H14" s="198"/>
      <c r="I14" s="198"/>
      <c r="J14" s="198"/>
      <c r="K14" s="198"/>
      <c r="L14" s="198"/>
      <c r="M14" s="198"/>
      <c r="N14" s="199"/>
      <c r="O14" s="200"/>
    </row>
    <row r="15" spans="1:15" ht="19.5" customHeight="1" x14ac:dyDescent="0.25">
      <c r="A15" s="68" t="s">
        <v>63</v>
      </c>
      <c r="B15" s="54">
        <v>50</v>
      </c>
      <c r="C15" s="59">
        <f>SUM(C9:C12)</f>
        <v>0</v>
      </c>
      <c r="D15" s="60">
        <f>SUM(D9:D12)</f>
        <v>0</v>
      </c>
      <c r="F15" s="154"/>
      <c r="G15" s="198"/>
      <c r="H15" s="198"/>
      <c r="I15" s="198"/>
      <c r="J15" s="198"/>
      <c r="K15" s="198"/>
      <c r="L15" s="198"/>
      <c r="M15" s="198"/>
      <c r="N15" s="199"/>
      <c r="O15" s="200"/>
    </row>
    <row r="16" spans="1:15" ht="15.75" customHeight="1" x14ac:dyDescent="0.25">
      <c r="A16" s="69"/>
      <c r="B16" s="70"/>
      <c r="C16" s="71"/>
      <c r="D16" s="72"/>
      <c r="F16" s="154"/>
      <c r="G16" s="198" t="s">
        <v>64</v>
      </c>
      <c r="H16" s="198"/>
      <c r="I16" s="198"/>
      <c r="J16" s="198"/>
      <c r="K16" s="198"/>
      <c r="L16" s="198"/>
      <c r="M16" s="198"/>
      <c r="N16" s="199" t="s">
        <v>65</v>
      </c>
      <c r="O16" s="200"/>
    </row>
    <row r="17" spans="1:15" ht="19.5" customHeight="1" x14ac:dyDescent="0.25">
      <c r="A17" s="40" t="s">
        <v>66</v>
      </c>
      <c r="B17" s="41"/>
      <c r="C17" s="73"/>
      <c r="D17" s="74"/>
      <c r="F17" s="154"/>
      <c r="G17" s="198"/>
      <c r="H17" s="198"/>
      <c r="I17" s="198"/>
      <c r="J17" s="198"/>
      <c r="K17" s="198"/>
      <c r="L17" s="198"/>
      <c r="M17" s="198"/>
      <c r="N17" s="199"/>
      <c r="O17" s="200"/>
    </row>
    <row r="18" spans="1:15" ht="17.25" customHeight="1" x14ac:dyDescent="0.25">
      <c r="A18" s="55" t="s">
        <v>67</v>
      </c>
      <c r="B18" s="54">
        <v>60</v>
      </c>
      <c r="C18" s="49"/>
      <c r="D18" s="50"/>
      <c r="F18" s="154"/>
      <c r="G18" s="198"/>
      <c r="H18" s="198"/>
      <c r="I18" s="198"/>
      <c r="J18" s="198"/>
      <c r="K18" s="198"/>
      <c r="L18" s="198"/>
      <c r="M18" s="198"/>
      <c r="N18" s="199"/>
      <c r="O18" s="200"/>
    </row>
    <row r="19" spans="1:15" ht="17.25" customHeight="1" x14ac:dyDescent="0.25">
      <c r="A19" s="75" t="s">
        <v>68</v>
      </c>
      <c r="B19" s="54">
        <v>70</v>
      </c>
      <c r="C19" s="49"/>
      <c r="D19" s="50"/>
      <c r="F19" s="154"/>
      <c r="G19" s="198"/>
      <c r="H19" s="198"/>
      <c r="I19" s="198"/>
      <c r="J19" s="198"/>
      <c r="K19" s="198"/>
      <c r="L19" s="198"/>
      <c r="M19" s="198"/>
      <c r="N19" s="199"/>
      <c r="O19" s="200"/>
    </row>
    <row r="20" spans="1:15" ht="15" customHeight="1" x14ac:dyDescent="0.25">
      <c r="A20" s="47" t="s">
        <v>69</v>
      </c>
      <c r="B20" s="54">
        <v>80</v>
      </c>
      <c r="C20" s="49"/>
      <c r="D20" s="50"/>
      <c r="F20" s="154"/>
      <c r="G20" s="198"/>
      <c r="H20" s="198"/>
      <c r="I20" s="198"/>
      <c r="J20" s="198"/>
      <c r="K20" s="198"/>
      <c r="L20" s="198"/>
      <c r="M20" s="198"/>
      <c r="N20" s="199"/>
      <c r="O20" s="200"/>
    </row>
    <row r="21" spans="1:15" ht="15" customHeight="1" x14ac:dyDescent="0.25">
      <c r="A21" s="47" t="s">
        <v>70</v>
      </c>
      <c r="B21" s="54">
        <v>90</v>
      </c>
      <c r="C21" s="49"/>
      <c r="D21" s="50"/>
      <c r="F21" s="154"/>
      <c r="G21" s="198"/>
      <c r="H21" s="198"/>
      <c r="I21" s="198"/>
      <c r="J21" s="198"/>
      <c r="K21" s="198"/>
      <c r="L21" s="198"/>
      <c r="M21" s="198"/>
      <c r="N21" s="199"/>
      <c r="O21" s="200"/>
    </row>
    <row r="22" spans="1:15" ht="15" customHeight="1" x14ac:dyDescent="0.25">
      <c r="A22" s="47" t="s">
        <v>71</v>
      </c>
      <c r="B22" s="54">
        <v>100</v>
      </c>
      <c r="C22" s="49"/>
      <c r="D22" s="50"/>
      <c r="F22" s="154"/>
      <c r="G22" s="198" t="s">
        <v>72</v>
      </c>
      <c r="H22" s="198"/>
      <c r="I22" s="198"/>
      <c r="J22" s="198"/>
      <c r="K22" s="198"/>
      <c r="L22" s="198"/>
      <c r="M22" s="198"/>
      <c r="N22" s="199" t="s">
        <v>73</v>
      </c>
      <c r="O22" s="200"/>
    </row>
    <row r="23" spans="1:15" ht="15.75" customHeight="1" x14ac:dyDescent="0.25">
      <c r="A23" s="47" t="s">
        <v>74</v>
      </c>
      <c r="B23" s="54">
        <v>110</v>
      </c>
      <c r="C23" s="49"/>
      <c r="D23" s="50"/>
      <c r="F23" s="154"/>
      <c r="G23" s="198"/>
      <c r="H23" s="198"/>
      <c r="I23" s="198"/>
      <c r="J23" s="198"/>
      <c r="K23" s="198"/>
      <c r="L23" s="198"/>
      <c r="M23" s="198"/>
      <c r="N23" s="199"/>
      <c r="O23" s="200"/>
    </row>
    <row r="24" spans="1:15" ht="15.75" customHeight="1" x14ac:dyDescent="0.25">
      <c r="A24" s="47" t="s">
        <v>75</v>
      </c>
      <c r="B24" s="54">
        <v>120</v>
      </c>
      <c r="C24" s="49"/>
      <c r="D24" s="50"/>
      <c r="F24" s="154"/>
      <c r="G24" s="198"/>
      <c r="H24" s="198"/>
      <c r="I24" s="198"/>
      <c r="J24" s="198"/>
      <c r="K24" s="198"/>
      <c r="L24" s="198"/>
      <c r="M24" s="198"/>
      <c r="N24" s="199"/>
      <c r="O24" s="200"/>
    </row>
    <row r="25" spans="1:15" ht="16.5" customHeight="1" x14ac:dyDescent="0.25">
      <c r="A25" s="47" t="s">
        <v>76</v>
      </c>
      <c r="B25" s="54">
        <v>130</v>
      </c>
      <c r="C25" s="49"/>
      <c r="D25" s="50"/>
      <c r="F25" s="154"/>
      <c r="G25" s="198"/>
      <c r="H25" s="198"/>
      <c r="I25" s="198"/>
      <c r="J25" s="198"/>
      <c r="K25" s="198"/>
      <c r="L25" s="198"/>
      <c r="M25" s="198"/>
      <c r="N25" s="199"/>
      <c r="O25" s="200"/>
    </row>
    <row r="26" spans="1:15" ht="15.75" customHeight="1" x14ac:dyDescent="0.25">
      <c r="A26" s="47" t="s">
        <v>77</v>
      </c>
      <c r="B26" s="54">
        <v>140</v>
      </c>
      <c r="C26" s="49"/>
      <c r="D26" s="50"/>
      <c r="F26" s="154"/>
      <c r="G26" s="198"/>
      <c r="H26" s="198"/>
      <c r="I26" s="198"/>
      <c r="J26" s="198"/>
      <c r="K26" s="198"/>
      <c r="L26" s="198"/>
      <c r="M26" s="198"/>
      <c r="N26" s="199"/>
      <c r="O26" s="200"/>
    </row>
    <row r="27" spans="1:15" ht="15.75" customHeight="1" x14ac:dyDescent="0.25">
      <c r="A27" s="47" t="s">
        <v>78</v>
      </c>
      <c r="B27" s="54">
        <v>150</v>
      </c>
      <c r="C27" s="49"/>
      <c r="D27" s="50"/>
      <c r="F27" s="154"/>
      <c r="G27" s="198" t="s">
        <v>79</v>
      </c>
      <c r="H27" s="198"/>
      <c r="I27" s="198"/>
      <c r="J27" s="198"/>
      <c r="K27" s="198"/>
      <c r="L27" s="198"/>
      <c r="M27" s="198"/>
      <c r="N27" s="199" t="s">
        <v>80</v>
      </c>
      <c r="O27" s="200"/>
    </row>
    <row r="28" spans="1:15" ht="15.75" customHeight="1" x14ac:dyDescent="0.25">
      <c r="A28" s="47" t="s">
        <v>81</v>
      </c>
      <c r="B28" s="54">
        <v>160</v>
      </c>
      <c r="C28" s="49"/>
      <c r="D28" s="50"/>
      <c r="F28" s="154"/>
      <c r="G28" s="198"/>
      <c r="H28" s="198"/>
      <c r="I28" s="198"/>
      <c r="J28" s="198"/>
      <c r="K28" s="198"/>
      <c r="L28" s="198"/>
      <c r="M28" s="198"/>
      <c r="N28" s="199"/>
      <c r="O28" s="200"/>
    </row>
    <row r="29" spans="1:15" ht="15.75" customHeight="1" x14ac:dyDescent="0.25">
      <c r="A29" s="58" t="s">
        <v>82</v>
      </c>
      <c r="B29" s="54">
        <v>170</v>
      </c>
      <c r="C29" s="59">
        <f>SUM(C30:C31)</f>
        <v>0</v>
      </c>
      <c r="D29" s="60">
        <f>SUM(D30:D31)</f>
        <v>0</v>
      </c>
      <c r="F29" s="154"/>
      <c r="G29" s="198"/>
      <c r="H29" s="198"/>
      <c r="I29" s="198"/>
      <c r="J29" s="198"/>
      <c r="K29" s="198"/>
      <c r="L29" s="198"/>
      <c r="M29" s="198"/>
      <c r="N29" s="199"/>
      <c r="O29" s="200"/>
    </row>
    <row r="30" spans="1:15" ht="15.75" customHeight="1" x14ac:dyDescent="0.25">
      <c r="A30" s="67"/>
      <c r="B30" s="54">
        <v>171</v>
      </c>
      <c r="C30" s="49"/>
      <c r="D30" s="50"/>
      <c r="F30" s="154"/>
      <c r="G30" s="198"/>
      <c r="H30" s="198"/>
      <c r="I30" s="198"/>
      <c r="J30" s="198"/>
      <c r="K30" s="198"/>
      <c r="L30" s="198"/>
      <c r="M30" s="198"/>
      <c r="N30" s="199"/>
      <c r="O30" s="200"/>
    </row>
    <row r="31" spans="1:15" ht="15.75" customHeight="1" x14ac:dyDescent="0.25">
      <c r="A31" s="67"/>
      <c r="B31" s="54">
        <v>172</v>
      </c>
      <c r="C31" s="49"/>
      <c r="D31" s="50"/>
      <c r="F31" s="154"/>
      <c r="G31" s="198"/>
      <c r="H31" s="198"/>
      <c r="I31" s="198"/>
      <c r="J31" s="198"/>
      <c r="K31" s="198"/>
      <c r="L31" s="198"/>
      <c r="M31" s="198"/>
      <c r="N31" s="199"/>
      <c r="O31" s="200"/>
    </row>
    <row r="32" spans="1:15" ht="21.75" customHeight="1" x14ac:dyDescent="0.25">
      <c r="A32" s="68" t="s">
        <v>83</v>
      </c>
      <c r="B32" s="54">
        <v>180</v>
      </c>
      <c r="C32" s="59">
        <f>SUM(C18:C29)</f>
        <v>0</v>
      </c>
      <c r="D32" s="60">
        <f>SUM(D18:D29)</f>
        <v>0</v>
      </c>
      <c r="F32" s="154"/>
      <c r="G32" s="198" t="s">
        <v>84</v>
      </c>
      <c r="H32" s="198"/>
      <c r="I32" s="198"/>
      <c r="J32" s="198"/>
      <c r="K32" s="198"/>
      <c r="L32" s="198"/>
      <c r="M32" s="198"/>
      <c r="N32" s="199" t="s">
        <v>85</v>
      </c>
      <c r="O32" s="200"/>
    </row>
    <row r="33" spans="1:15" ht="36.75" customHeight="1" thickBot="1" x14ac:dyDescent="0.3">
      <c r="A33" s="76" t="s">
        <v>86</v>
      </c>
      <c r="B33" s="77">
        <v>190</v>
      </c>
      <c r="C33" s="78">
        <f>C15+C32</f>
        <v>0</v>
      </c>
      <c r="D33" s="79">
        <f>D15+D32</f>
        <v>0</v>
      </c>
      <c r="F33" s="154"/>
      <c r="G33" s="198"/>
      <c r="H33" s="198"/>
      <c r="I33" s="198"/>
      <c r="J33" s="198"/>
      <c r="K33" s="198"/>
      <c r="L33" s="198"/>
      <c r="M33" s="198"/>
      <c r="N33" s="199"/>
      <c r="O33" s="200"/>
    </row>
    <row r="34" spans="1:15" ht="25.5" customHeight="1" thickBot="1" x14ac:dyDescent="0.3">
      <c r="A34" s="207"/>
      <c r="B34" s="207"/>
      <c r="C34" s="207"/>
      <c r="D34" s="207"/>
      <c r="F34" s="154"/>
      <c r="G34" s="198"/>
      <c r="H34" s="198"/>
      <c r="I34" s="198"/>
      <c r="J34" s="198"/>
      <c r="K34" s="198"/>
      <c r="L34" s="198"/>
      <c r="M34" s="198"/>
      <c r="N34" s="199"/>
      <c r="O34" s="200"/>
    </row>
    <row r="35" spans="1:15" ht="43.5" customHeight="1" x14ac:dyDescent="0.25">
      <c r="A35" s="32" t="s">
        <v>87</v>
      </c>
      <c r="B35" s="33" t="s">
        <v>44</v>
      </c>
      <c r="C35" s="33" t="s">
        <v>45</v>
      </c>
      <c r="D35" s="34" t="s">
        <v>46</v>
      </c>
      <c r="F35" s="154" t="s">
        <v>88</v>
      </c>
      <c r="G35" s="198" t="s">
        <v>89</v>
      </c>
      <c r="H35" s="198"/>
      <c r="I35" s="198"/>
      <c r="J35" s="198"/>
      <c r="K35" s="198"/>
      <c r="L35" s="198"/>
      <c r="M35" s="198"/>
      <c r="N35" s="199" t="s">
        <v>90</v>
      </c>
      <c r="O35" s="200"/>
    </row>
    <row r="36" spans="1:15" ht="19.5" customHeight="1" x14ac:dyDescent="0.25">
      <c r="A36" s="40" t="s">
        <v>91</v>
      </c>
      <c r="B36" s="41"/>
      <c r="C36" s="42"/>
      <c r="D36" s="43"/>
      <c r="F36" s="154"/>
      <c r="G36" s="198"/>
      <c r="H36" s="198"/>
      <c r="I36" s="198"/>
      <c r="J36" s="198"/>
      <c r="K36" s="198"/>
      <c r="L36" s="198"/>
      <c r="M36" s="198"/>
      <c r="N36" s="199"/>
      <c r="O36" s="200"/>
    </row>
    <row r="37" spans="1:15" ht="27" customHeight="1" x14ac:dyDescent="0.25">
      <c r="A37" s="47" t="s">
        <v>92</v>
      </c>
      <c r="B37" s="54">
        <v>200</v>
      </c>
      <c r="C37" s="49"/>
      <c r="D37" s="80"/>
      <c r="F37" s="154"/>
      <c r="G37" s="198" t="s">
        <v>93</v>
      </c>
      <c r="H37" s="198"/>
      <c r="I37" s="198"/>
      <c r="J37" s="198"/>
      <c r="K37" s="198"/>
      <c r="L37" s="198"/>
      <c r="M37" s="198"/>
      <c r="N37" s="199" t="s">
        <v>94</v>
      </c>
      <c r="O37" s="200"/>
    </row>
    <row r="38" spans="1:15" s="39" customFormat="1" ht="15.75" customHeight="1" x14ac:dyDescent="0.25">
      <c r="A38" s="47" t="s">
        <v>95</v>
      </c>
      <c r="B38" s="54">
        <v>210</v>
      </c>
      <c r="C38" s="49"/>
      <c r="D38" s="50"/>
      <c r="E38" s="35"/>
      <c r="F38" s="154"/>
      <c r="G38" s="198"/>
      <c r="H38" s="198"/>
      <c r="I38" s="198"/>
      <c r="J38" s="198"/>
      <c r="K38" s="198"/>
      <c r="L38" s="198"/>
      <c r="M38" s="198"/>
      <c r="N38" s="199"/>
      <c r="O38" s="200"/>
    </row>
    <row r="39" spans="1:15" ht="15" customHeight="1" x14ac:dyDescent="0.25">
      <c r="A39" s="47" t="s">
        <v>96</v>
      </c>
      <c r="B39" s="54">
        <v>220</v>
      </c>
      <c r="C39" s="49"/>
      <c r="D39" s="50"/>
      <c r="F39" s="154"/>
      <c r="G39" s="198"/>
      <c r="H39" s="198"/>
      <c r="I39" s="198"/>
      <c r="J39" s="198"/>
      <c r="K39" s="198"/>
      <c r="L39" s="198"/>
      <c r="M39" s="198"/>
      <c r="N39" s="199"/>
      <c r="O39" s="200"/>
    </row>
    <row r="40" spans="1:15" ht="16.5" customHeight="1" x14ac:dyDescent="0.25">
      <c r="A40" s="55" t="s">
        <v>97</v>
      </c>
      <c r="B40" s="54">
        <v>230</v>
      </c>
      <c r="C40" s="49"/>
      <c r="D40" s="81"/>
      <c r="F40" s="154"/>
      <c r="G40" s="198" t="s">
        <v>98</v>
      </c>
      <c r="H40" s="198"/>
      <c r="I40" s="198"/>
      <c r="J40" s="198"/>
      <c r="K40" s="198"/>
      <c r="L40" s="198"/>
      <c r="M40" s="198"/>
      <c r="N40" s="199" t="s">
        <v>99</v>
      </c>
      <c r="O40" s="200"/>
    </row>
    <row r="41" spans="1:15" ht="15" customHeight="1" x14ac:dyDescent="0.25">
      <c r="A41" s="47" t="s">
        <v>100</v>
      </c>
      <c r="B41" s="54">
        <v>240</v>
      </c>
      <c r="C41" s="49"/>
      <c r="D41" s="50"/>
      <c r="F41" s="154"/>
      <c r="G41" s="198"/>
      <c r="H41" s="198"/>
      <c r="I41" s="198"/>
      <c r="J41" s="198"/>
      <c r="K41" s="198"/>
      <c r="L41" s="198"/>
      <c r="M41" s="198"/>
      <c r="N41" s="199"/>
      <c r="O41" s="200"/>
    </row>
    <row r="42" spans="1:15" ht="15.75" customHeight="1" x14ac:dyDescent="0.25">
      <c r="A42" s="82" t="s">
        <v>101</v>
      </c>
      <c r="B42" s="54">
        <v>250</v>
      </c>
      <c r="C42" s="83">
        <f>C43+C44</f>
        <v>0</v>
      </c>
      <c r="D42" s="84">
        <f>D43+D44</f>
        <v>0</v>
      </c>
      <c r="F42" s="154"/>
      <c r="G42" s="198"/>
      <c r="H42" s="198"/>
      <c r="I42" s="198"/>
      <c r="J42" s="198"/>
      <c r="K42" s="198"/>
      <c r="L42" s="198"/>
      <c r="M42" s="198"/>
      <c r="N42" s="199"/>
      <c r="O42" s="200"/>
    </row>
    <row r="43" spans="1:15" ht="13.5" customHeight="1" x14ac:dyDescent="0.25">
      <c r="A43" s="67"/>
      <c r="B43" s="54">
        <v>251</v>
      </c>
      <c r="C43" s="49"/>
      <c r="D43" s="50"/>
      <c r="F43" s="154"/>
      <c r="G43" s="198"/>
      <c r="H43" s="198"/>
      <c r="I43" s="198"/>
      <c r="J43" s="198"/>
      <c r="K43" s="198"/>
      <c r="L43" s="198"/>
      <c r="M43" s="198"/>
      <c r="N43" s="199"/>
      <c r="O43" s="200"/>
    </row>
    <row r="44" spans="1:15" ht="13.5" customHeight="1" x14ac:dyDescent="0.25">
      <c r="A44" s="67"/>
      <c r="B44" s="54">
        <v>252</v>
      </c>
      <c r="C44" s="49"/>
      <c r="D44" s="85"/>
      <c r="F44" s="154"/>
      <c r="G44" s="198"/>
      <c r="H44" s="198"/>
      <c r="I44" s="198"/>
      <c r="J44" s="198"/>
      <c r="K44" s="198"/>
      <c r="L44" s="198"/>
      <c r="M44" s="198"/>
      <c r="N44" s="199"/>
      <c r="O44" s="200"/>
    </row>
    <row r="45" spans="1:15" ht="16.5" customHeight="1" x14ac:dyDescent="0.25">
      <c r="A45" s="68" t="s">
        <v>102</v>
      </c>
      <c r="B45" s="54">
        <v>260</v>
      </c>
      <c r="C45" s="59">
        <f>SUM(C37:C42)</f>
        <v>0</v>
      </c>
      <c r="D45" s="60">
        <f>SUM(D37:D42)</f>
        <v>0</v>
      </c>
      <c r="F45" s="154"/>
      <c r="G45" s="198"/>
      <c r="H45" s="198"/>
      <c r="I45" s="198"/>
      <c r="J45" s="198"/>
      <c r="K45" s="198"/>
      <c r="L45" s="198"/>
      <c r="M45" s="198"/>
      <c r="N45" s="199"/>
      <c r="O45" s="200"/>
    </row>
    <row r="46" spans="1:15" ht="15" customHeight="1" x14ac:dyDescent="0.25">
      <c r="A46" s="69"/>
      <c r="B46" s="70"/>
      <c r="C46" s="86"/>
      <c r="D46" s="87"/>
      <c r="F46" s="154"/>
      <c r="G46" s="198"/>
      <c r="H46" s="198"/>
      <c r="I46" s="198"/>
      <c r="J46" s="198"/>
      <c r="K46" s="198"/>
      <c r="L46" s="198"/>
      <c r="M46" s="198"/>
      <c r="N46" s="199"/>
      <c r="O46" s="200"/>
    </row>
    <row r="47" spans="1:15" ht="20.25" customHeight="1" x14ac:dyDescent="0.25">
      <c r="A47" s="40" t="s">
        <v>103</v>
      </c>
      <c r="B47" s="41"/>
      <c r="C47" s="42"/>
      <c r="D47" s="43"/>
      <c r="F47" s="154"/>
      <c r="G47" s="198" t="s">
        <v>104</v>
      </c>
      <c r="H47" s="198"/>
      <c r="I47" s="198"/>
      <c r="J47" s="198"/>
      <c r="K47" s="198"/>
      <c r="L47" s="198"/>
      <c r="M47" s="198"/>
      <c r="N47" s="199" t="s">
        <v>105</v>
      </c>
      <c r="O47" s="208"/>
    </row>
    <row r="48" spans="1:15" ht="15" customHeight="1" x14ac:dyDescent="0.25">
      <c r="A48" s="55" t="s">
        <v>106</v>
      </c>
      <c r="B48" s="54">
        <v>270</v>
      </c>
      <c r="C48" s="49"/>
      <c r="D48" s="50"/>
      <c r="F48" s="154"/>
      <c r="G48" s="198"/>
      <c r="H48" s="198"/>
      <c r="I48" s="198"/>
      <c r="J48" s="198"/>
      <c r="K48" s="198"/>
      <c r="L48" s="198"/>
      <c r="M48" s="198"/>
      <c r="N48" s="199"/>
      <c r="O48" s="208"/>
    </row>
    <row r="49" spans="1:15" ht="13.5" customHeight="1" x14ac:dyDescent="0.25">
      <c r="A49" s="47" t="s">
        <v>107</v>
      </c>
      <c r="B49" s="54">
        <v>280</v>
      </c>
      <c r="C49" s="49"/>
      <c r="D49" s="50"/>
      <c r="F49" s="154"/>
      <c r="G49" s="198"/>
      <c r="H49" s="198"/>
      <c r="I49" s="198"/>
      <c r="J49" s="198"/>
      <c r="K49" s="198"/>
      <c r="L49" s="198"/>
      <c r="M49" s="198"/>
      <c r="N49" s="199"/>
      <c r="O49" s="208"/>
    </row>
    <row r="50" spans="1:15" ht="13.5" customHeight="1" x14ac:dyDescent="0.25">
      <c r="A50" s="47" t="s">
        <v>108</v>
      </c>
      <c r="B50" s="54">
        <v>290</v>
      </c>
      <c r="C50" s="49"/>
      <c r="D50" s="50"/>
      <c r="F50" s="154"/>
      <c r="G50" s="198"/>
      <c r="H50" s="198"/>
      <c r="I50" s="198"/>
      <c r="J50" s="198"/>
      <c r="K50" s="198"/>
      <c r="L50" s="198"/>
      <c r="M50" s="198"/>
      <c r="N50" s="199"/>
      <c r="O50" s="208"/>
    </row>
    <row r="51" spans="1:15" ht="14.25" x14ac:dyDescent="0.25">
      <c r="A51" s="82" t="s">
        <v>109</v>
      </c>
      <c r="B51" s="54">
        <v>300</v>
      </c>
      <c r="C51" s="83">
        <f>SUM(C52:C53)</f>
        <v>0</v>
      </c>
      <c r="D51" s="84">
        <f>SUM(D52:D53)</f>
        <v>0</v>
      </c>
      <c r="F51" s="154"/>
      <c r="G51" s="198"/>
      <c r="H51" s="198"/>
      <c r="I51" s="198"/>
      <c r="J51" s="198"/>
      <c r="K51" s="198"/>
      <c r="L51" s="198"/>
      <c r="M51" s="198"/>
      <c r="N51" s="199"/>
      <c r="O51" s="208"/>
    </row>
    <row r="52" spans="1:15" ht="15" customHeight="1" x14ac:dyDescent="0.25">
      <c r="A52" s="67" t="s">
        <v>110</v>
      </c>
      <c r="B52" s="54">
        <v>301</v>
      </c>
      <c r="C52" s="49"/>
      <c r="D52" s="50"/>
      <c r="F52" s="154"/>
      <c r="G52" s="198"/>
      <c r="H52" s="198"/>
      <c r="I52" s="198"/>
      <c r="J52" s="198"/>
      <c r="K52" s="198"/>
      <c r="L52" s="198"/>
      <c r="M52" s="198"/>
      <c r="N52" s="199"/>
      <c r="O52" s="208"/>
    </row>
    <row r="53" spans="1:15" ht="15" customHeight="1" x14ac:dyDescent="0.25">
      <c r="A53" s="67"/>
      <c r="B53" s="54">
        <v>302</v>
      </c>
      <c r="C53" s="49"/>
      <c r="D53" s="50"/>
      <c r="F53" s="154"/>
      <c r="G53" s="198"/>
      <c r="H53" s="198"/>
      <c r="I53" s="198"/>
      <c r="J53" s="198"/>
      <c r="K53" s="198"/>
      <c r="L53" s="198"/>
      <c r="M53" s="198"/>
      <c r="N53" s="199"/>
      <c r="O53" s="208"/>
    </row>
    <row r="54" spans="1:15" ht="15.75" customHeight="1" x14ac:dyDescent="0.25">
      <c r="A54" s="68" t="s">
        <v>111</v>
      </c>
      <c r="B54" s="54">
        <v>310</v>
      </c>
      <c r="C54" s="59">
        <f>SUM(C48:C51)</f>
        <v>0</v>
      </c>
      <c r="D54" s="60">
        <f>SUM(D48:D51)</f>
        <v>0</v>
      </c>
      <c r="F54" s="159">
        <v>3</v>
      </c>
      <c r="G54" s="198" t="s">
        <v>112</v>
      </c>
      <c r="H54" s="198"/>
      <c r="I54" s="198"/>
      <c r="J54" s="198"/>
      <c r="K54" s="198"/>
      <c r="L54" s="198"/>
      <c r="M54" s="198"/>
      <c r="N54" s="199" t="s">
        <v>113</v>
      </c>
      <c r="O54" s="210">
        <f>SUM(O62:O92)</f>
        <v>0</v>
      </c>
    </row>
    <row r="55" spans="1:15" ht="13.5" customHeight="1" x14ac:dyDescent="0.25">
      <c r="A55" s="69"/>
      <c r="B55" s="70"/>
      <c r="C55" s="86"/>
      <c r="D55" s="87"/>
      <c r="F55" s="209"/>
      <c r="G55" s="198"/>
      <c r="H55" s="198"/>
      <c r="I55" s="198"/>
      <c r="J55" s="198"/>
      <c r="K55" s="198"/>
      <c r="L55" s="198"/>
      <c r="M55" s="198"/>
      <c r="N55" s="199"/>
      <c r="O55" s="210"/>
    </row>
    <row r="56" spans="1:15" ht="20.25" customHeight="1" x14ac:dyDescent="0.25">
      <c r="A56" s="40" t="s">
        <v>114</v>
      </c>
      <c r="B56" s="41"/>
      <c r="C56" s="42"/>
      <c r="D56" s="43"/>
      <c r="F56" s="209"/>
      <c r="G56" s="198"/>
      <c r="H56" s="198"/>
      <c r="I56" s="198"/>
      <c r="J56" s="198"/>
      <c r="K56" s="198"/>
      <c r="L56" s="198"/>
      <c r="M56" s="198"/>
      <c r="N56" s="199"/>
      <c r="O56" s="210"/>
    </row>
    <row r="57" spans="1:15" ht="15" customHeight="1" x14ac:dyDescent="0.25">
      <c r="A57" s="55" t="s">
        <v>115</v>
      </c>
      <c r="B57" s="54">
        <v>320</v>
      </c>
      <c r="C57" s="56"/>
      <c r="D57" s="85"/>
      <c r="F57" s="209"/>
      <c r="G57" s="198"/>
      <c r="H57" s="198"/>
      <c r="I57" s="198"/>
      <c r="J57" s="198"/>
      <c r="K57" s="198"/>
      <c r="L57" s="198"/>
      <c r="M57" s="198"/>
      <c r="N57" s="199"/>
      <c r="O57" s="210"/>
    </row>
    <row r="58" spans="1:15" ht="15" customHeight="1" x14ac:dyDescent="0.25">
      <c r="A58" s="47" t="s">
        <v>116</v>
      </c>
      <c r="B58" s="54">
        <v>330</v>
      </c>
      <c r="C58" s="56"/>
      <c r="D58" s="85"/>
      <c r="F58" s="209"/>
      <c r="G58" s="198"/>
      <c r="H58" s="198"/>
      <c r="I58" s="198"/>
      <c r="J58" s="198"/>
      <c r="K58" s="198"/>
      <c r="L58" s="198"/>
      <c r="M58" s="198"/>
      <c r="N58" s="199"/>
      <c r="O58" s="210"/>
    </row>
    <row r="59" spans="1:15" ht="15" customHeight="1" x14ac:dyDescent="0.25">
      <c r="A59" s="47" t="s">
        <v>117</v>
      </c>
      <c r="B59" s="54">
        <v>340</v>
      </c>
      <c r="C59" s="49"/>
      <c r="D59" s="50"/>
      <c r="F59" s="209"/>
      <c r="G59" s="198"/>
      <c r="H59" s="198"/>
      <c r="I59" s="198"/>
      <c r="J59" s="198"/>
      <c r="K59" s="198"/>
      <c r="L59" s="198"/>
      <c r="M59" s="198"/>
      <c r="N59" s="199"/>
      <c r="O59" s="210"/>
    </row>
    <row r="60" spans="1:15" ht="15" customHeight="1" x14ac:dyDescent="0.25">
      <c r="A60" s="47" t="s">
        <v>118</v>
      </c>
      <c r="B60" s="54">
        <v>350</v>
      </c>
      <c r="C60" s="49"/>
      <c r="D60" s="50"/>
      <c r="F60" s="209"/>
      <c r="G60" s="198"/>
      <c r="H60" s="198"/>
      <c r="I60" s="198"/>
      <c r="J60" s="198"/>
      <c r="K60" s="198"/>
      <c r="L60" s="198"/>
      <c r="M60" s="198"/>
      <c r="N60" s="199"/>
      <c r="O60" s="210"/>
    </row>
    <row r="61" spans="1:15" ht="15" customHeight="1" x14ac:dyDescent="0.25">
      <c r="A61" s="47" t="s">
        <v>119</v>
      </c>
      <c r="B61" s="54">
        <v>360</v>
      </c>
      <c r="C61" s="49"/>
      <c r="D61" s="50"/>
      <c r="F61" s="209"/>
      <c r="G61" s="198"/>
      <c r="H61" s="198"/>
      <c r="I61" s="198"/>
      <c r="J61" s="198"/>
      <c r="K61" s="198"/>
      <c r="L61" s="198"/>
      <c r="M61" s="198"/>
      <c r="N61" s="199"/>
      <c r="O61" s="210"/>
    </row>
    <row r="62" spans="1:15" ht="25.5" customHeight="1" x14ac:dyDescent="0.25">
      <c r="A62" s="47" t="s">
        <v>120</v>
      </c>
      <c r="B62" s="54">
        <v>370</v>
      </c>
      <c r="C62" s="49"/>
      <c r="D62" s="50"/>
      <c r="F62" s="154"/>
      <c r="G62" s="198" t="s">
        <v>121</v>
      </c>
      <c r="H62" s="198"/>
      <c r="I62" s="198"/>
      <c r="J62" s="198"/>
      <c r="K62" s="198"/>
      <c r="L62" s="198"/>
      <c r="M62" s="198"/>
      <c r="N62" s="199" t="s">
        <v>122</v>
      </c>
      <c r="O62" s="200"/>
    </row>
    <row r="63" spans="1:15" ht="25.5" customHeight="1" x14ac:dyDescent="0.25">
      <c r="A63" s="47" t="s">
        <v>123</v>
      </c>
      <c r="B63" s="54">
        <v>380</v>
      </c>
      <c r="C63" s="49"/>
      <c r="D63" s="50"/>
      <c r="F63" s="154"/>
      <c r="G63" s="198"/>
      <c r="H63" s="198"/>
      <c r="I63" s="198"/>
      <c r="J63" s="198"/>
      <c r="K63" s="198"/>
      <c r="L63" s="198"/>
      <c r="M63" s="198"/>
      <c r="N63" s="199"/>
      <c r="O63" s="200"/>
    </row>
    <row r="64" spans="1:15" ht="15" customHeight="1" x14ac:dyDescent="0.25">
      <c r="A64" s="47" t="s">
        <v>124</v>
      </c>
      <c r="B64" s="54">
        <v>390</v>
      </c>
      <c r="C64" s="49"/>
      <c r="D64" s="50"/>
      <c r="F64" s="154"/>
      <c r="G64" s="198"/>
      <c r="H64" s="198"/>
      <c r="I64" s="198"/>
      <c r="J64" s="198"/>
      <c r="K64" s="198"/>
      <c r="L64" s="198"/>
      <c r="M64" s="198"/>
      <c r="N64" s="199"/>
      <c r="O64" s="200"/>
    </row>
    <row r="65" spans="1:15" ht="13.5" customHeight="1" x14ac:dyDescent="0.25">
      <c r="A65" s="47" t="s">
        <v>125</v>
      </c>
      <c r="B65" s="54">
        <v>400</v>
      </c>
      <c r="C65" s="49"/>
      <c r="D65" s="50"/>
      <c r="F65" s="154"/>
      <c r="G65" s="198"/>
      <c r="H65" s="198"/>
      <c r="I65" s="198"/>
      <c r="J65" s="198"/>
      <c r="K65" s="198"/>
      <c r="L65" s="198"/>
      <c r="M65" s="198"/>
      <c r="N65" s="199"/>
      <c r="O65" s="200"/>
    </row>
    <row r="66" spans="1:15" ht="15" customHeight="1" x14ac:dyDescent="0.25">
      <c r="A66" s="47" t="s">
        <v>126</v>
      </c>
      <c r="B66" s="54">
        <v>410</v>
      </c>
      <c r="C66" s="49"/>
      <c r="D66" s="50"/>
      <c r="F66" s="154"/>
      <c r="G66" s="198" t="s">
        <v>127</v>
      </c>
      <c r="H66" s="198"/>
      <c r="I66" s="198"/>
      <c r="J66" s="198"/>
      <c r="K66" s="198"/>
      <c r="L66" s="198"/>
      <c r="M66" s="198"/>
      <c r="N66" s="199" t="s">
        <v>128</v>
      </c>
      <c r="O66" s="200"/>
    </row>
    <row r="67" spans="1:15" ht="15" customHeight="1" x14ac:dyDescent="0.25">
      <c r="A67" s="82" t="s">
        <v>129</v>
      </c>
      <c r="B67" s="54">
        <v>420</v>
      </c>
      <c r="C67" s="59">
        <f>SUM(C68:C69)</f>
        <v>0</v>
      </c>
      <c r="D67" s="60">
        <f>SUM(D68:D69)</f>
        <v>0</v>
      </c>
      <c r="F67" s="154"/>
      <c r="G67" s="198"/>
      <c r="H67" s="198"/>
      <c r="I67" s="198"/>
      <c r="J67" s="198"/>
      <c r="K67" s="198"/>
      <c r="L67" s="198"/>
      <c r="M67" s="198"/>
      <c r="N67" s="199"/>
      <c r="O67" s="200"/>
    </row>
    <row r="68" spans="1:15" ht="15" customHeight="1" x14ac:dyDescent="0.25">
      <c r="A68" s="67"/>
      <c r="B68" s="41">
        <v>421</v>
      </c>
      <c r="C68" s="65"/>
      <c r="D68" s="66"/>
      <c r="F68" s="154"/>
      <c r="G68" s="198"/>
      <c r="H68" s="198"/>
      <c r="I68" s="198"/>
      <c r="J68" s="198"/>
      <c r="K68" s="198"/>
      <c r="L68" s="198"/>
      <c r="M68" s="198"/>
      <c r="N68" s="199"/>
      <c r="O68" s="200"/>
    </row>
    <row r="69" spans="1:15" ht="15" customHeight="1" x14ac:dyDescent="0.25">
      <c r="A69" s="67"/>
      <c r="B69" s="41">
        <v>422</v>
      </c>
      <c r="C69" s="65"/>
      <c r="D69" s="66"/>
      <c r="F69" s="154"/>
      <c r="G69" s="198"/>
      <c r="H69" s="198"/>
      <c r="I69" s="198"/>
      <c r="J69" s="198"/>
      <c r="K69" s="198"/>
      <c r="L69" s="198"/>
      <c r="M69" s="198"/>
      <c r="N69" s="199"/>
      <c r="O69" s="200"/>
    </row>
    <row r="70" spans="1:15" ht="21.75" customHeight="1" x14ac:dyDescent="0.25">
      <c r="A70" s="68" t="s">
        <v>130</v>
      </c>
      <c r="B70" s="41">
        <v>430</v>
      </c>
      <c r="C70" s="59">
        <f>SUM(C57:C67)</f>
        <v>0</v>
      </c>
      <c r="D70" s="60">
        <f>SUM(D57:D67)</f>
        <v>0</v>
      </c>
      <c r="F70" s="154"/>
      <c r="G70" s="198" t="s">
        <v>131</v>
      </c>
      <c r="H70" s="211"/>
      <c r="I70" s="211"/>
      <c r="J70" s="211"/>
      <c r="K70" s="211"/>
      <c r="L70" s="211"/>
      <c r="M70" s="211"/>
      <c r="N70" s="199" t="s">
        <v>132</v>
      </c>
      <c r="O70" s="200"/>
    </row>
    <row r="71" spans="1:15" ht="33" customHeight="1" thickBot="1" x14ac:dyDescent="0.3">
      <c r="A71" s="76" t="s">
        <v>86</v>
      </c>
      <c r="B71" s="89">
        <v>440</v>
      </c>
      <c r="C71" s="90">
        <f>C45+C54+C70</f>
        <v>0</v>
      </c>
      <c r="D71" s="91">
        <f>D45+D54+D70</f>
        <v>0</v>
      </c>
      <c r="F71" s="154"/>
      <c r="G71" s="211"/>
      <c r="H71" s="211"/>
      <c r="I71" s="211"/>
      <c r="J71" s="211"/>
      <c r="K71" s="211"/>
      <c r="L71" s="211"/>
      <c r="M71" s="211"/>
      <c r="N71" s="199"/>
      <c r="O71" s="200"/>
    </row>
    <row r="72" spans="1:15" ht="53.25" customHeight="1" x14ac:dyDescent="0.25">
      <c r="A72" s="92"/>
      <c r="B72" s="93"/>
      <c r="C72" s="94"/>
      <c r="D72" s="94"/>
      <c r="F72" s="154"/>
      <c r="G72" s="211"/>
      <c r="H72" s="211"/>
      <c r="I72" s="211"/>
      <c r="J72" s="211"/>
      <c r="K72" s="211"/>
      <c r="L72" s="211"/>
      <c r="M72" s="211"/>
      <c r="N72" s="199"/>
      <c r="O72" s="200"/>
    </row>
    <row r="73" spans="1:15" ht="21" customHeight="1" x14ac:dyDescent="0.25">
      <c r="A73" s="212" t="s">
        <v>133</v>
      </c>
      <c r="B73" s="212"/>
      <c r="C73" s="212"/>
      <c r="D73" s="212"/>
      <c r="F73" s="154"/>
      <c r="G73" s="198" t="s">
        <v>134</v>
      </c>
      <c r="H73" s="198"/>
      <c r="I73" s="198"/>
      <c r="J73" s="198"/>
      <c r="K73" s="198"/>
      <c r="L73" s="198"/>
      <c r="M73" s="198"/>
      <c r="N73" s="199" t="s">
        <v>135</v>
      </c>
      <c r="O73" s="200"/>
    </row>
    <row r="74" spans="1:15" ht="27" customHeight="1" thickBot="1" x14ac:dyDescent="0.3">
      <c r="A74" s="191" t="s">
        <v>185</v>
      </c>
      <c r="B74" s="191"/>
      <c r="C74" s="191"/>
      <c r="D74" s="191"/>
      <c r="F74" s="154"/>
      <c r="G74" s="198"/>
      <c r="H74" s="198"/>
      <c r="I74" s="198"/>
      <c r="J74" s="198"/>
      <c r="K74" s="198"/>
      <c r="L74" s="198"/>
      <c r="M74" s="198"/>
      <c r="N74" s="199"/>
      <c r="O74" s="200"/>
    </row>
    <row r="75" spans="1:15" ht="33.75" customHeight="1" x14ac:dyDescent="0.25">
      <c r="A75" s="95" t="s">
        <v>47</v>
      </c>
      <c r="B75" s="33" t="s">
        <v>44</v>
      </c>
      <c r="C75" s="33" t="s">
        <v>136</v>
      </c>
      <c r="D75" s="34" t="s">
        <v>137</v>
      </c>
      <c r="F75" s="154"/>
      <c r="G75" s="198"/>
      <c r="H75" s="198"/>
      <c r="I75" s="198"/>
      <c r="J75" s="198"/>
      <c r="K75" s="198"/>
      <c r="L75" s="198"/>
      <c r="M75" s="198"/>
      <c r="N75" s="199"/>
      <c r="O75" s="200"/>
    </row>
    <row r="76" spans="1:15" ht="15" customHeight="1" x14ac:dyDescent="0.25">
      <c r="A76" s="96">
        <v>1</v>
      </c>
      <c r="B76" s="97">
        <v>2</v>
      </c>
      <c r="C76" s="98">
        <v>3</v>
      </c>
      <c r="D76" s="99">
        <v>4</v>
      </c>
      <c r="F76" s="154"/>
      <c r="G76" s="198"/>
      <c r="H76" s="198"/>
      <c r="I76" s="198"/>
      <c r="J76" s="198"/>
      <c r="K76" s="198"/>
      <c r="L76" s="198"/>
      <c r="M76" s="198"/>
      <c r="N76" s="199"/>
      <c r="O76" s="200"/>
    </row>
    <row r="77" spans="1:15" ht="28.5" customHeight="1" x14ac:dyDescent="0.25">
      <c r="A77" s="82" t="s">
        <v>138</v>
      </c>
      <c r="B77" s="100" t="s">
        <v>53</v>
      </c>
      <c r="C77" s="83">
        <f>C78+C79</f>
        <v>0</v>
      </c>
      <c r="D77" s="84">
        <f>D78+D79</f>
        <v>0</v>
      </c>
      <c r="F77" s="154"/>
      <c r="G77" s="198"/>
      <c r="H77" s="198"/>
      <c r="I77" s="198"/>
      <c r="J77" s="198"/>
      <c r="K77" s="198"/>
      <c r="L77" s="198"/>
      <c r="M77" s="198"/>
      <c r="N77" s="199"/>
      <c r="O77" s="200"/>
    </row>
    <row r="78" spans="1:15" ht="27" x14ac:dyDescent="0.25">
      <c r="A78" s="47" t="s">
        <v>139</v>
      </c>
      <c r="B78" s="100" t="s">
        <v>140</v>
      </c>
      <c r="C78" s="49"/>
      <c r="D78" s="101"/>
      <c r="F78" s="154"/>
      <c r="G78" s="198"/>
      <c r="H78" s="198"/>
      <c r="I78" s="198"/>
      <c r="J78" s="198"/>
      <c r="K78" s="198"/>
      <c r="L78" s="198"/>
      <c r="M78" s="198"/>
      <c r="N78" s="199"/>
      <c r="O78" s="200"/>
    </row>
    <row r="79" spans="1:15" ht="15.75" customHeight="1" x14ac:dyDescent="0.25">
      <c r="A79" s="47" t="s">
        <v>141</v>
      </c>
      <c r="B79" s="100" t="s">
        <v>142</v>
      </c>
      <c r="C79" s="49"/>
      <c r="D79" s="101"/>
      <c r="F79" s="154"/>
      <c r="G79" s="198"/>
      <c r="H79" s="198"/>
      <c r="I79" s="198"/>
      <c r="J79" s="198"/>
      <c r="K79" s="198"/>
      <c r="L79" s="198"/>
      <c r="M79" s="198"/>
      <c r="N79" s="199"/>
      <c r="O79" s="200"/>
    </row>
    <row r="80" spans="1:15" ht="27" x14ac:dyDescent="0.25">
      <c r="A80" s="47" t="s">
        <v>143</v>
      </c>
      <c r="B80" s="100" t="s">
        <v>56</v>
      </c>
      <c r="C80" s="49"/>
      <c r="D80" s="50"/>
      <c r="F80" s="154"/>
      <c r="G80" s="198"/>
      <c r="H80" s="198"/>
      <c r="I80" s="198"/>
      <c r="J80" s="198"/>
      <c r="K80" s="198"/>
      <c r="L80" s="198"/>
      <c r="M80" s="198"/>
      <c r="N80" s="199"/>
      <c r="O80" s="200"/>
    </row>
    <row r="81" spans="1:15" ht="15.75" customHeight="1" x14ac:dyDescent="0.25">
      <c r="A81" s="82" t="s">
        <v>144</v>
      </c>
      <c r="B81" s="100" t="s">
        <v>113</v>
      </c>
      <c r="C81" s="59">
        <f>C77-C80</f>
        <v>0</v>
      </c>
      <c r="D81" s="60">
        <f>D77-D80</f>
        <v>0</v>
      </c>
      <c r="F81" s="154"/>
      <c r="G81" s="198"/>
      <c r="H81" s="198"/>
      <c r="I81" s="198"/>
      <c r="J81" s="198"/>
      <c r="K81" s="198"/>
      <c r="L81" s="198"/>
      <c r="M81" s="198"/>
      <c r="N81" s="199"/>
      <c r="O81" s="200"/>
    </row>
    <row r="82" spans="1:15" ht="17.25" customHeight="1" x14ac:dyDescent="0.25">
      <c r="A82" s="47" t="s">
        <v>145</v>
      </c>
      <c r="B82" s="100" t="s">
        <v>146</v>
      </c>
      <c r="C82" s="49"/>
      <c r="D82" s="50"/>
      <c r="F82" s="154"/>
      <c r="G82" s="198"/>
      <c r="H82" s="198"/>
      <c r="I82" s="198"/>
      <c r="J82" s="198"/>
      <c r="K82" s="198"/>
      <c r="L82" s="198"/>
      <c r="M82" s="198"/>
      <c r="N82" s="199"/>
      <c r="O82" s="200"/>
    </row>
    <row r="83" spans="1:15" ht="16.5" customHeight="1" x14ac:dyDescent="0.25">
      <c r="A83" s="47" t="s">
        <v>147</v>
      </c>
      <c r="B83" s="100" t="s">
        <v>148</v>
      </c>
      <c r="C83" s="49"/>
      <c r="D83" s="50"/>
      <c r="F83" s="154"/>
      <c r="G83" s="198" t="s">
        <v>149</v>
      </c>
      <c r="H83" s="198"/>
      <c r="I83" s="198"/>
      <c r="J83" s="198"/>
      <c r="K83" s="198"/>
      <c r="L83" s="198"/>
      <c r="M83" s="198"/>
      <c r="N83" s="199" t="s">
        <v>150</v>
      </c>
      <c r="O83" s="208"/>
    </row>
    <row r="84" spans="1:15" ht="28.5" x14ac:dyDescent="0.25">
      <c r="A84" s="102" t="s">
        <v>151</v>
      </c>
      <c r="B84" s="100" t="s">
        <v>152</v>
      </c>
      <c r="C84" s="59">
        <f>C81-C82-C83</f>
        <v>0</v>
      </c>
      <c r="D84" s="60">
        <f>D81-D82-D83</f>
        <v>0</v>
      </c>
      <c r="F84" s="154"/>
      <c r="G84" s="198"/>
      <c r="H84" s="198"/>
      <c r="I84" s="198"/>
      <c r="J84" s="198"/>
      <c r="K84" s="198"/>
      <c r="L84" s="198"/>
      <c r="M84" s="198"/>
      <c r="N84" s="199"/>
      <c r="O84" s="208"/>
    </row>
    <row r="85" spans="1:15" ht="15" customHeight="1" x14ac:dyDescent="0.25">
      <c r="A85" s="55" t="s">
        <v>153</v>
      </c>
      <c r="B85" s="100" t="s">
        <v>154</v>
      </c>
      <c r="C85" s="59">
        <f>C86+C87</f>
        <v>0</v>
      </c>
      <c r="D85" s="60">
        <f>D86+D87</f>
        <v>0</v>
      </c>
      <c r="F85" s="154"/>
      <c r="G85" s="198" t="s">
        <v>155</v>
      </c>
      <c r="H85" s="198"/>
      <c r="I85" s="198"/>
      <c r="J85" s="198"/>
      <c r="K85" s="198"/>
      <c r="L85" s="198"/>
      <c r="M85" s="198"/>
      <c r="N85" s="199" t="s">
        <v>156</v>
      </c>
      <c r="O85" s="208"/>
    </row>
    <row r="86" spans="1:15" ht="15" customHeight="1" x14ac:dyDescent="0.25">
      <c r="A86" s="103"/>
      <c r="B86" s="104" t="s">
        <v>157</v>
      </c>
      <c r="C86" s="49"/>
      <c r="D86" s="50"/>
      <c r="F86" s="154"/>
      <c r="G86" s="198"/>
      <c r="H86" s="198"/>
      <c r="I86" s="198"/>
      <c r="J86" s="198"/>
      <c r="K86" s="198"/>
      <c r="L86" s="198"/>
      <c r="M86" s="198"/>
      <c r="N86" s="199"/>
      <c r="O86" s="208"/>
    </row>
    <row r="87" spans="1:15" ht="15" customHeight="1" x14ac:dyDescent="0.25">
      <c r="A87" s="67"/>
      <c r="B87" s="104" t="s">
        <v>158</v>
      </c>
      <c r="C87" s="49"/>
      <c r="D87" s="50"/>
      <c r="F87" s="154"/>
      <c r="G87" s="198"/>
      <c r="H87" s="198"/>
      <c r="I87" s="198"/>
      <c r="J87" s="198"/>
      <c r="K87" s="198"/>
      <c r="L87" s="198"/>
      <c r="M87" s="198"/>
      <c r="N87" s="199"/>
      <c r="O87" s="208"/>
    </row>
    <row r="88" spans="1:15" ht="15" customHeight="1" x14ac:dyDescent="0.25">
      <c r="A88" s="105" t="s">
        <v>159</v>
      </c>
      <c r="B88" s="104" t="s">
        <v>160</v>
      </c>
      <c r="C88" s="59">
        <f>C89+C90+C91</f>
        <v>0</v>
      </c>
      <c r="D88" s="60">
        <f>D89+D90+D91</f>
        <v>0</v>
      </c>
      <c r="F88" s="154"/>
      <c r="G88" s="198" t="s">
        <v>161</v>
      </c>
      <c r="H88" s="198"/>
      <c r="I88" s="198"/>
      <c r="J88" s="198"/>
      <c r="K88" s="198"/>
      <c r="L88" s="198"/>
      <c r="M88" s="198"/>
      <c r="N88" s="199" t="s">
        <v>162</v>
      </c>
      <c r="O88" s="208"/>
    </row>
    <row r="89" spans="1:15" ht="15" customHeight="1" x14ac:dyDescent="0.25">
      <c r="A89" s="103"/>
      <c r="B89" s="104" t="s">
        <v>163</v>
      </c>
      <c r="C89" s="49"/>
      <c r="D89" s="50"/>
      <c r="F89" s="154"/>
      <c r="G89" s="198"/>
      <c r="H89" s="198"/>
      <c r="I89" s="198"/>
      <c r="J89" s="198"/>
      <c r="K89" s="198"/>
      <c r="L89" s="198"/>
      <c r="M89" s="198"/>
      <c r="N89" s="199"/>
      <c r="O89" s="208"/>
    </row>
    <row r="90" spans="1:15" ht="15.75" customHeight="1" x14ac:dyDescent="0.25">
      <c r="A90" s="103"/>
      <c r="B90" s="104" t="s">
        <v>164</v>
      </c>
      <c r="C90" s="49"/>
      <c r="D90" s="50"/>
      <c r="F90" s="154"/>
      <c r="G90" s="198"/>
      <c r="H90" s="198"/>
      <c r="I90" s="198"/>
      <c r="J90" s="198"/>
      <c r="K90" s="198"/>
      <c r="L90" s="198"/>
      <c r="M90" s="198"/>
      <c r="N90" s="199"/>
      <c r="O90" s="208"/>
    </row>
    <row r="91" spans="1:15" ht="16.5" customHeight="1" x14ac:dyDescent="0.25">
      <c r="A91" s="103"/>
      <c r="B91" s="104" t="s">
        <v>165</v>
      </c>
      <c r="C91" s="49"/>
      <c r="D91" s="50"/>
      <c r="F91" s="154"/>
      <c r="G91" s="198"/>
      <c r="H91" s="198"/>
      <c r="I91" s="198"/>
      <c r="J91" s="198"/>
      <c r="K91" s="198"/>
      <c r="L91" s="198"/>
      <c r="M91" s="198"/>
      <c r="N91" s="199"/>
      <c r="O91" s="208"/>
    </row>
    <row r="92" spans="1:15" ht="24.75" customHeight="1" x14ac:dyDescent="0.25">
      <c r="A92" s="106" t="s">
        <v>166</v>
      </c>
      <c r="B92" s="104" t="s">
        <v>167</v>
      </c>
      <c r="C92" s="59">
        <f>C84+C85-C88</f>
        <v>0</v>
      </c>
      <c r="D92" s="60">
        <f>D84+D85-D88</f>
        <v>0</v>
      </c>
      <c r="F92" s="154"/>
      <c r="G92" s="198"/>
      <c r="H92" s="198"/>
      <c r="I92" s="198"/>
      <c r="J92" s="198"/>
      <c r="K92" s="198"/>
      <c r="L92" s="198"/>
      <c r="M92" s="198"/>
      <c r="N92" s="199"/>
      <c r="O92" s="208"/>
    </row>
    <row r="93" spans="1:15" s="35" customFormat="1" ht="26.25" customHeight="1" x14ac:dyDescent="0.25">
      <c r="A93" s="47" t="s">
        <v>168</v>
      </c>
      <c r="B93" s="41">
        <v>100</v>
      </c>
      <c r="C93" s="49"/>
      <c r="D93" s="50"/>
      <c r="F93" s="213">
        <v>4</v>
      </c>
      <c r="G93" s="198" t="s">
        <v>169</v>
      </c>
      <c r="H93" s="198"/>
      <c r="I93" s="198"/>
      <c r="J93" s="198"/>
      <c r="K93" s="198"/>
      <c r="L93" s="198"/>
      <c r="M93" s="198"/>
      <c r="N93" s="199" t="s">
        <v>146</v>
      </c>
      <c r="O93" s="214"/>
    </row>
    <row r="94" spans="1:15" ht="27" customHeight="1" x14ac:dyDescent="0.25">
      <c r="A94" s="82" t="s">
        <v>170</v>
      </c>
      <c r="B94" s="41">
        <v>110</v>
      </c>
      <c r="C94" s="59">
        <f>SUM(C95:C96)</f>
        <v>0</v>
      </c>
      <c r="D94" s="60">
        <f>SUM(D95:D96)</f>
        <v>0</v>
      </c>
      <c r="F94" s="213"/>
      <c r="G94" s="198"/>
      <c r="H94" s="198"/>
      <c r="I94" s="198"/>
      <c r="J94" s="198"/>
      <c r="K94" s="198"/>
      <c r="L94" s="198"/>
      <c r="M94" s="198"/>
      <c r="N94" s="199"/>
      <c r="O94" s="214"/>
    </row>
    <row r="95" spans="1:15" ht="27" customHeight="1" x14ac:dyDescent="0.25">
      <c r="A95" s="107"/>
      <c r="B95" s="41">
        <v>111</v>
      </c>
      <c r="C95" s="49"/>
      <c r="D95" s="50"/>
      <c r="F95" s="213"/>
      <c r="G95" s="198"/>
      <c r="H95" s="198"/>
      <c r="I95" s="198"/>
      <c r="J95" s="198"/>
      <c r="K95" s="198"/>
      <c r="L95" s="198"/>
      <c r="M95" s="198"/>
      <c r="N95" s="199"/>
      <c r="O95" s="214"/>
    </row>
    <row r="96" spans="1:15" ht="27" customHeight="1" x14ac:dyDescent="0.25">
      <c r="A96" s="103"/>
      <c r="B96" s="41">
        <v>112</v>
      </c>
      <c r="C96" s="49"/>
      <c r="D96" s="50"/>
      <c r="F96" s="213"/>
      <c r="G96" s="198"/>
      <c r="H96" s="198"/>
      <c r="I96" s="198"/>
      <c r="J96" s="198"/>
      <c r="K96" s="198"/>
      <c r="L96" s="198"/>
      <c r="M96" s="198"/>
      <c r="N96" s="199"/>
      <c r="O96" s="214"/>
    </row>
    <row r="97" spans="1:15" ht="19.5" customHeight="1" x14ac:dyDescent="0.25">
      <c r="A97" s="108"/>
      <c r="B97" s="70"/>
      <c r="C97" s="109"/>
      <c r="D97" s="110"/>
      <c r="F97" s="111">
        <v>5</v>
      </c>
      <c r="G97" s="215" t="s">
        <v>171</v>
      </c>
      <c r="H97" s="216"/>
      <c r="I97" s="216"/>
      <c r="J97" s="216"/>
      <c r="K97" s="216"/>
      <c r="L97" s="216"/>
      <c r="M97" s="217"/>
      <c r="N97" s="112" t="s">
        <v>148</v>
      </c>
      <c r="O97" s="113">
        <f>O10+O54+O93</f>
        <v>0</v>
      </c>
    </row>
    <row r="98" spans="1:15" ht="27" customHeight="1" x14ac:dyDescent="0.25">
      <c r="A98" s="82" t="s">
        <v>172</v>
      </c>
      <c r="B98" s="41">
        <v>120</v>
      </c>
      <c r="C98" s="59">
        <f>C92-C93+C94</f>
        <v>0</v>
      </c>
      <c r="D98" s="60">
        <f>D92-D93+D94</f>
        <v>0</v>
      </c>
      <c r="F98" s="111">
        <v>6</v>
      </c>
      <c r="G98" s="206" t="s">
        <v>173</v>
      </c>
      <c r="H98" s="206"/>
      <c r="I98" s="206"/>
      <c r="J98" s="206"/>
      <c r="K98" s="206"/>
      <c r="L98" s="206"/>
      <c r="M98" s="206"/>
      <c r="N98" s="112" t="s">
        <v>152</v>
      </c>
      <c r="O98" s="113">
        <f>O9+O97</f>
        <v>0</v>
      </c>
    </row>
    <row r="99" spans="1:15" ht="21.75" customHeight="1" x14ac:dyDescent="0.25">
      <c r="A99" s="47" t="s">
        <v>174</v>
      </c>
      <c r="B99" s="41">
        <v>130</v>
      </c>
      <c r="C99" s="49"/>
      <c r="D99" s="101"/>
      <c r="F99" s="111">
        <v>7</v>
      </c>
      <c r="G99" s="198" t="s">
        <v>175</v>
      </c>
      <c r="H99" s="198"/>
      <c r="I99" s="198"/>
      <c r="J99" s="198"/>
      <c r="K99" s="198"/>
      <c r="L99" s="198"/>
      <c r="M99" s="198"/>
      <c r="N99" s="112" t="s">
        <v>154</v>
      </c>
      <c r="O99" s="114">
        <v>50</v>
      </c>
    </row>
    <row r="100" spans="1:15" ht="29.25" thickBot="1" x14ac:dyDescent="0.3">
      <c r="A100" s="115" t="s">
        <v>176</v>
      </c>
      <c r="B100" s="89">
        <v>140</v>
      </c>
      <c r="C100" s="116">
        <f>C98-C99</f>
        <v>0</v>
      </c>
      <c r="D100" s="117">
        <f>D98-D99</f>
        <v>0</v>
      </c>
      <c r="F100" s="118">
        <v>8</v>
      </c>
      <c r="G100" s="218" t="s">
        <v>177</v>
      </c>
      <c r="H100" s="218"/>
      <c r="I100" s="218"/>
      <c r="J100" s="218"/>
      <c r="K100" s="218"/>
      <c r="L100" s="218"/>
      <c r="M100" s="218"/>
      <c r="N100" s="119" t="s">
        <v>160</v>
      </c>
      <c r="O100" s="120">
        <f>O98/100*O99</f>
        <v>0</v>
      </c>
    </row>
    <row r="109" spans="1:15" ht="28.5" customHeight="1" x14ac:dyDescent="0.25"/>
    <row r="111" spans="1:15" ht="16.5" customHeight="1" x14ac:dyDescent="0.25">
      <c r="B111" s="24"/>
    </row>
  </sheetData>
  <sheetProtection algorithmName="SHA-512" hashValue="8dfgsdxXH9YoxW1p2NFl9rmNixfroKAjzY0bYVyhT5F8WAEEOjfARpgK/tJs4PXWn7J7qz4mRrTiGh4l6d01Pg==" saltValue="XpyHuqAe0vqQrKBB/yTXqA==" spinCount="100000" sheet="1" objects="1" scenarios="1" selectLockedCells="1"/>
  <mergeCells count="98">
    <mergeCell ref="A1:D2"/>
    <mergeCell ref="F1:O1"/>
    <mergeCell ref="F2:O2"/>
    <mergeCell ref="A3:D4"/>
    <mergeCell ref="F3:M3"/>
    <mergeCell ref="N3:O3"/>
    <mergeCell ref="F4:M4"/>
    <mergeCell ref="N4:O5"/>
    <mergeCell ref="A5:D6"/>
    <mergeCell ref="F6:I6"/>
    <mergeCell ref="F16:F21"/>
    <mergeCell ref="G16:M21"/>
    <mergeCell ref="N16:N21"/>
    <mergeCell ref="O16:O21"/>
    <mergeCell ref="N6:O6"/>
    <mergeCell ref="G7:M7"/>
    <mergeCell ref="G8:M8"/>
    <mergeCell ref="G9:M9"/>
    <mergeCell ref="F10:F11"/>
    <mergeCell ref="G10:M11"/>
    <mergeCell ref="N10:N11"/>
    <mergeCell ref="O10:O11"/>
    <mergeCell ref="G12:M12"/>
    <mergeCell ref="F13:F15"/>
    <mergeCell ref="G13:M15"/>
    <mergeCell ref="N13:N15"/>
    <mergeCell ref="O13:O15"/>
    <mergeCell ref="F35:F36"/>
    <mergeCell ref="G35:M36"/>
    <mergeCell ref="N35:N36"/>
    <mergeCell ref="O35:O36"/>
    <mergeCell ref="F22:F26"/>
    <mergeCell ref="G22:M26"/>
    <mergeCell ref="N22:N26"/>
    <mergeCell ref="O22:O26"/>
    <mergeCell ref="F27:F31"/>
    <mergeCell ref="G27:M31"/>
    <mergeCell ref="N27:N31"/>
    <mergeCell ref="O27:O31"/>
    <mergeCell ref="F32:F34"/>
    <mergeCell ref="G32:M34"/>
    <mergeCell ref="N32:N34"/>
    <mergeCell ref="O32:O34"/>
    <mergeCell ref="A34:D34"/>
    <mergeCell ref="F37:F39"/>
    <mergeCell ref="G37:M39"/>
    <mergeCell ref="N37:N39"/>
    <mergeCell ref="O37:O39"/>
    <mergeCell ref="F40:F46"/>
    <mergeCell ref="G40:M46"/>
    <mergeCell ref="N40:N46"/>
    <mergeCell ref="O40:O46"/>
    <mergeCell ref="F47:F53"/>
    <mergeCell ref="G47:M53"/>
    <mergeCell ref="N47:N53"/>
    <mergeCell ref="O47:O53"/>
    <mergeCell ref="F54:F61"/>
    <mergeCell ref="G54:M61"/>
    <mergeCell ref="N54:N61"/>
    <mergeCell ref="O54:O61"/>
    <mergeCell ref="F62:F65"/>
    <mergeCell ref="G62:M65"/>
    <mergeCell ref="N62:N65"/>
    <mergeCell ref="O62:O65"/>
    <mergeCell ref="F66:F69"/>
    <mergeCell ref="G66:M69"/>
    <mergeCell ref="N66:N69"/>
    <mergeCell ref="O66:O69"/>
    <mergeCell ref="F70:F72"/>
    <mergeCell ref="G70:M72"/>
    <mergeCell ref="N70:N72"/>
    <mergeCell ref="O70:O72"/>
    <mergeCell ref="A73:D73"/>
    <mergeCell ref="F73:F82"/>
    <mergeCell ref="G73:M82"/>
    <mergeCell ref="N73:N82"/>
    <mergeCell ref="O73:O82"/>
    <mergeCell ref="A74:D74"/>
    <mergeCell ref="F83:F84"/>
    <mergeCell ref="G83:M84"/>
    <mergeCell ref="N83:N84"/>
    <mergeCell ref="O83:O84"/>
    <mergeCell ref="F85:F87"/>
    <mergeCell ref="G85:M87"/>
    <mergeCell ref="N85:N87"/>
    <mergeCell ref="O85:O87"/>
    <mergeCell ref="N88:N92"/>
    <mergeCell ref="O88:O92"/>
    <mergeCell ref="F93:F96"/>
    <mergeCell ref="G93:M96"/>
    <mergeCell ref="N93:N96"/>
    <mergeCell ref="O93:O96"/>
    <mergeCell ref="G97:M97"/>
    <mergeCell ref="G98:M98"/>
    <mergeCell ref="G99:M99"/>
    <mergeCell ref="G100:M100"/>
    <mergeCell ref="F88:F92"/>
    <mergeCell ref="G88:M92"/>
  </mergeCells>
  <pageMargins left="0.57291666666666663" right="0.30208333333333331" top="0.75" bottom="0.61458333333333337"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zoomScaleNormal="100" workbookViewId="0">
      <selection sqref="A1:D2"/>
    </sheetView>
  </sheetViews>
  <sheetFormatPr defaultRowHeight="13.5" x14ac:dyDescent="0.25"/>
  <cols>
    <col min="1" max="1" width="50.28515625" style="24" customWidth="1"/>
    <col min="2" max="2" width="5.28515625" style="121" customWidth="1"/>
    <col min="3" max="3" width="18.5703125" style="24" customWidth="1"/>
    <col min="4" max="4" width="20.42578125" style="24" customWidth="1"/>
    <col min="5" max="5" width="1.42578125" style="24" customWidth="1"/>
    <col min="6" max="6" width="5.85546875" style="24" customWidth="1"/>
    <col min="7" max="7" width="10.140625" style="122" customWidth="1"/>
    <col min="8" max="8" width="10.28515625" style="122" customWidth="1"/>
    <col min="9" max="9" width="10" style="122" customWidth="1"/>
    <col min="10" max="10" width="9.85546875" style="122" customWidth="1"/>
    <col min="11" max="12" width="9.7109375" style="122" customWidth="1"/>
    <col min="13" max="13" width="10.85546875" style="122"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34" t="s">
        <v>34</v>
      </c>
      <c r="B1" s="134"/>
      <c r="C1" s="134"/>
      <c r="D1" s="134"/>
      <c r="F1" s="175" t="s">
        <v>35</v>
      </c>
      <c r="G1" s="175"/>
      <c r="H1" s="175"/>
      <c r="I1" s="175"/>
      <c r="J1" s="175"/>
      <c r="K1" s="175"/>
      <c r="L1" s="175"/>
      <c r="M1" s="175"/>
      <c r="N1" s="175"/>
      <c r="O1" s="175"/>
    </row>
    <row r="2" spans="1:15" s="25" customFormat="1" ht="30" customHeight="1" thickBot="1" x14ac:dyDescent="0.3">
      <c r="A2" s="174"/>
      <c r="B2" s="174"/>
      <c r="C2" s="174"/>
      <c r="D2" s="174"/>
      <c r="F2" s="176" t="s">
        <v>36</v>
      </c>
      <c r="G2" s="177"/>
      <c r="H2" s="177"/>
      <c r="I2" s="177"/>
      <c r="J2" s="177"/>
      <c r="K2" s="177"/>
      <c r="L2" s="177"/>
      <c r="M2" s="177"/>
      <c r="N2" s="177"/>
      <c r="O2" s="177"/>
    </row>
    <row r="3" spans="1:15" s="27" customFormat="1" ht="24" customHeight="1" x14ac:dyDescent="0.25">
      <c r="A3" s="178" t="s">
        <v>37</v>
      </c>
      <c r="B3" s="179"/>
      <c r="C3" s="179"/>
      <c r="D3" s="180"/>
      <c r="E3" s="26"/>
      <c r="F3" s="181" t="s">
        <v>38</v>
      </c>
      <c r="G3" s="182"/>
      <c r="H3" s="182"/>
      <c r="I3" s="182"/>
      <c r="J3" s="182"/>
      <c r="K3" s="182"/>
      <c r="L3" s="182"/>
      <c r="M3" s="182"/>
      <c r="N3" s="183" t="s">
        <v>39</v>
      </c>
      <c r="O3" s="184"/>
    </row>
    <row r="4" spans="1:15" s="27" customFormat="1" ht="23.25" customHeight="1" x14ac:dyDescent="0.25">
      <c r="A4" s="178"/>
      <c r="B4" s="179"/>
      <c r="C4" s="179"/>
      <c r="D4" s="180"/>
      <c r="E4" s="26"/>
      <c r="F4" s="185" t="s">
        <v>40</v>
      </c>
      <c r="G4" s="186"/>
      <c r="H4" s="186"/>
      <c r="I4" s="186"/>
      <c r="J4" s="186"/>
      <c r="K4" s="186"/>
      <c r="L4" s="186"/>
      <c r="M4" s="186"/>
      <c r="N4" s="187" t="s">
        <v>41</v>
      </c>
      <c r="O4" s="188"/>
    </row>
    <row r="5" spans="1:15" s="27" customFormat="1" ht="21" customHeight="1" x14ac:dyDescent="0.25">
      <c r="A5" s="190" t="s">
        <v>185</v>
      </c>
      <c r="B5" s="191"/>
      <c r="C5" s="191"/>
      <c r="D5" s="192"/>
      <c r="E5" s="26"/>
      <c r="F5" s="28"/>
      <c r="G5" s="29"/>
      <c r="H5" s="29"/>
      <c r="I5" s="29"/>
      <c r="J5" s="29"/>
      <c r="K5" s="29"/>
      <c r="L5" s="29"/>
      <c r="M5" s="29"/>
      <c r="N5" s="189"/>
      <c r="O5" s="188"/>
    </row>
    <row r="6" spans="1:15" s="27" customFormat="1" ht="22.5" customHeight="1" thickBot="1" x14ac:dyDescent="0.3">
      <c r="A6" s="193"/>
      <c r="B6" s="194"/>
      <c r="C6" s="194"/>
      <c r="D6" s="195"/>
      <c r="E6" s="26"/>
      <c r="F6" s="196" t="s">
        <v>42</v>
      </c>
      <c r="G6" s="197"/>
      <c r="H6" s="197"/>
      <c r="I6" s="197"/>
      <c r="J6" s="30">
        <v>2</v>
      </c>
      <c r="K6" s="30">
        <v>0</v>
      </c>
      <c r="L6" s="30">
        <v>2</v>
      </c>
      <c r="M6" s="31" t="s">
        <v>186</v>
      </c>
      <c r="N6" s="201" t="s">
        <v>188</v>
      </c>
      <c r="O6" s="202"/>
    </row>
    <row r="7" spans="1:15" s="39" customFormat="1" ht="45.75" customHeight="1" x14ac:dyDescent="0.25">
      <c r="A7" s="32" t="s">
        <v>43</v>
      </c>
      <c r="B7" s="33" t="s">
        <v>44</v>
      </c>
      <c r="C7" s="33" t="s">
        <v>45</v>
      </c>
      <c r="D7" s="34" t="s">
        <v>46</v>
      </c>
      <c r="E7" s="35"/>
      <c r="F7" s="36" t="s">
        <v>6</v>
      </c>
      <c r="G7" s="203" t="s">
        <v>47</v>
      </c>
      <c r="H7" s="203"/>
      <c r="I7" s="203"/>
      <c r="J7" s="203"/>
      <c r="K7" s="203"/>
      <c r="L7" s="203"/>
      <c r="M7" s="203"/>
      <c r="N7" s="37" t="s">
        <v>48</v>
      </c>
      <c r="O7" s="38" t="s">
        <v>49</v>
      </c>
    </row>
    <row r="8" spans="1:15" ht="19.5" customHeight="1" x14ac:dyDescent="0.25">
      <c r="A8" s="40" t="s">
        <v>50</v>
      </c>
      <c r="B8" s="41"/>
      <c r="C8" s="42"/>
      <c r="D8" s="43"/>
      <c r="F8" s="44">
        <v>1</v>
      </c>
      <c r="G8" s="204">
        <v>2</v>
      </c>
      <c r="H8" s="204"/>
      <c r="I8" s="204"/>
      <c r="J8" s="204"/>
      <c r="K8" s="204"/>
      <c r="L8" s="204"/>
      <c r="M8" s="204"/>
      <c r="N8" s="45">
        <v>3</v>
      </c>
      <c r="O8" s="46">
        <v>4</v>
      </c>
    </row>
    <row r="9" spans="1:15" ht="32.25" customHeight="1" x14ac:dyDescent="0.25">
      <c r="A9" s="47" t="s">
        <v>51</v>
      </c>
      <c r="B9" s="48">
        <v>10</v>
      </c>
      <c r="C9" s="49"/>
      <c r="D9" s="50"/>
      <c r="F9" s="88">
        <v>1</v>
      </c>
      <c r="G9" s="198" t="s">
        <v>52</v>
      </c>
      <c r="H9" s="198"/>
      <c r="I9" s="198"/>
      <c r="J9" s="198"/>
      <c r="K9" s="198"/>
      <c r="L9" s="198"/>
      <c r="M9" s="198"/>
      <c r="N9" s="52" t="s">
        <v>53</v>
      </c>
      <c r="O9" s="53">
        <f>D100</f>
        <v>0</v>
      </c>
    </row>
    <row r="10" spans="1:15" ht="33.75" customHeight="1" x14ac:dyDescent="0.25">
      <c r="A10" s="47" t="s">
        <v>54</v>
      </c>
      <c r="B10" s="54">
        <v>20</v>
      </c>
      <c r="C10" s="49"/>
      <c r="D10" s="50"/>
      <c r="F10" s="154">
        <v>2</v>
      </c>
      <c r="G10" s="198" t="s">
        <v>55</v>
      </c>
      <c r="H10" s="198"/>
      <c r="I10" s="198"/>
      <c r="J10" s="198"/>
      <c r="K10" s="198"/>
      <c r="L10" s="198"/>
      <c r="M10" s="198"/>
      <c r="N10" s="199" t="s">
        <v>56</v>
      </c>
      <c r="O10" s="205">
        <f>SUM(O12:O53)</f>
        <v>0</v>
      </c>
    </row>
    <row r="11" spans="1:15" ht="32.25" customHeight="1" x14ac:dyDescent="0.25">
      <c r="A11" s="55" t="s">
        <v>57</v>
      </c>
      <c r="B11" s="54">
        <v>30</v>
      </c>
      <c r="C11" s="56"/>
      <c r="D11" s="57"/>
      <c r="F11" s="154"/>
      <c r="G11" s="198"/>
      <c r="H11" s="198"/>
      <c r="I11" s="198"/>
      <c r="J11" s="198"/>
      <c r="K11" s="198"/>
      <c r="L11" s="198"/>
      <c r="M11" s="198"/>
      <c r="N11" s="199"/>
      <c r="O11" s="205"/>
    </row>
    <row r="12" spans="1:15" ht="18.75" customHeight="1" x14ac:dyDescent="0.25">
      <c r="A12" s="58" t="s">
        <v>58</v>
      </c>
      <c r="B12" s="54">
        <v>40</v>
      </c>
      <c r="C12" s="59">
        <f>SUM(C13:C14)</f>
        <v>0</v>
      </c>
      <c r="D12" s="60">
        <f>SUM(D13:D14)</f>
        <v>0</v>
      </c>
      <c r="F12" s="61"/>
      <c r="G12" s="206" t="s">
        <v>59</v>
      </c>
      <c r="H12" s="206"/>
      <c r="I12" s="206"/>
      <c r="J12" s="206"/>
      <c r="K12" s="206"/>
      <c r="L12" s="206"/>
      <c r="M12" s="206"/>
      <c r="N12" s="62"/>
      <c r="O12" s="63"/>
    </row>
    <row r="13" spans="1:15" ht="17.25" customHeight="1" x14ac:dyDescent="0.25">
      <c r="A13" s="64" t="s">
        <v>60</v>
      </c>
      <c r="B13" s="54">
        <v>41</v>
      </c>
      <c r="C13" s="65"/>
      <c r="D13" s="66"/>
      <c r="F13" s="154"/>
      <c r="G13" s="198" t="s">
        <v>61</v>
      </c>
      <c r="H13" s="198"/>
      <c r="I13" s="198"/>
      <c r="J13" s="198"/>
      <c r="K13" s="198"/>
      <c r="L13" s="198"/>
      <c r="M13" s="198"/>
      <c r="N13" s="199" t="s">
        <v>62</v>
      </c>
      <c r="O13" s="200"/>
    </row>
    <row r="14" spans="1:15" ht="15.75" customHeight="1" x14ac:dyDescent="0.25">
      <c r="A14" s="67"/>
      <c r="B14" s="54">
        <v>42</v>
      </c>
      <c r="C14" s="65"/>
      <c r="D14" s="66"/>
      <c r="F14" s="154"/>
      <c r="G14" s="198"/>
      <c r="H14" s="198"/>
      <c r="I14" s="198"/>
      <c r="J14" s="198"/>
      <c r="K14" s="198"/>
      <c r="L14" s="198"/>
      <c r="M14" s="198"/>
      <c r="N14" s="199"/>
      <c r="O14" s="200"/>
    </row>
    <row r="15" spans="1:15" ht="19.5" customHeight="1" x14ac:dyDescent="0.25">
      <c r="A15" s="68" t="s">
        <v>63</v>
      </c>
      <c r="B15" s="54">
        <v>50</v>
      </c>
      <c r="C15" s="59">
        <f>SUM(C9:C12)</f>
        <v>0</v>
      </c>
      <c r="D15" s="60">
        <f>SUM(D9:D12)</f>
        <v>0</v>
      </c>
      <c r="F15" s="154"/>
      <c r="G15" s="198"/>
      <c r="H15" s="198"/>
      <c r="I15" s="198"/>
      <c r="J15" s="198"/>
      <c r="K15" s="198"/>
      <c r="L15" s="198"/>
      <c r="M15" s="198"/>
      <c r="N15" s="199"/>
      <c r="O15" s="200"/>
    </row>
    <row r="16" spans="1:15" ht="15.75" customHeight="1" x14ac:dyDescent="0.25">
      <c r="A16" s="69"/>
      <c r="B16" s="70"/>
      <c r="C16" s="71"/>
      <c r="D16" s="72"/>
      <c r="F16" s="154"/>
      <c r="G16" s="198" t="s">
        <v>64</v>
      </c>
      <c r="H16" s="198"/>
      <c r="I16" s="198"/>
      <c r="J16" s="198"/>
      <c r="K16" s="198"/>
      <c r="L16" s="198"/>
      <c r="M16" s="198"/>
      <c r="N16" s="199" t="s">
        <v>65</v>
      </c>
      <c r="O16" s="200"/>
    </row>
    <row r="17" spans="1:15" ht="19.5" customHeight="1" x14ac:dyDescent="0.25">
      <c r="A17" s="40" t="s">
        <v>66</v>
      </c>
      <c r="B17" s="41"/>
      <c r="C17" s="73"/>
      <c r="D17" s="74"/>
      <c r="F17" s="154"/>
      <c r="G17" s="198"/>
      <c r="H17" s="198"/>
      <c r="I17" s="198"/>
      <c r="J17" s="198"/>
      <c r="K17" s="198"/>
      <c r="L17" s="198"/>
      <c r="M17" s="198"/>
      <c r="N17" s="199"/>
      <c r="O17" s="200"/>
    </row>
    <row r="18" spans="1:15" ht="17.25" customHeight="1" x14ac:dyDescent="0.25">
      <c r="A18" s="55" t="s">
        <v>67</v>
      </c>
      <c r="B18" s="54">
        <v>60</v>
      </c>
      <c r="C18" s="49"/>
      <c r="D18" s="50"/>
      <c r="F18" s="154"/>
      <c r="G18" s="198"/>
      <c r="H18" s="198"/>
      <c r="I18" s="198"/>
      <c r="J18" s="198"/>
      <c r="K18" s="198"/>
      <c r="L18" s="198"/>
      <c r="M18" s="198"/>
      <c r="N18" s="199"/>
      <c r="O18" s="200"/>
    </row>
    <row r="19" spans="1:15" ht="17.25" customHeight="1" x14ac:dyDescent="0.25">
      <c r="A19" s="75" t="s">
        <v>68</v>
      </c>
      <c r="B19" s="54">
        <v>70</v>
      </c>
      <c r="C19" s="49"/>
      <c r="D19" s="50"/>
      <c r="F19" s="154"/>
      <c r="G19" s="198"/>
      <c r="H19" s="198"/>
      <c r="I19" s="198"/>
      <c r="J19" s="198"/>
      <c r="K19" s="198"/>
      <c r="L19" s="198"/>
      <c r="M19" s="198"/>
      <c r="N19" s="199"/>
      <c r="O19" s="200"/>
    </row>
    <row r="20" spans="1:15" ht="15" customHeight="1" x14ac:dyDescent="0.25">
      <c r="A20" s="47" t="s">
        <v>69</v>
      </c>
      <c r="B20" s="54">
        <v>80</v>
      </c>
      <c r="C20" s="49"/>
      <c r="D20" s="50"/>
      <c r="F20" s="154"/>
      <c r="G20" s="198"/>
      <c r="H20" s="198"/>
      <c r="I20" s="198"/>
      <c r="J20" s="198"/>
      <c r="K20" s="198"/>
      <c r="L20" s="198"/>
      <c r="M20" s="198"/>
      <c r="N20" s="199"/>
      <c r="O20" s="200"/>
    </row>
    <row r="21" spans="1:15" ht="15" customHeight="1" x14ac:dyDescent="0.25">
      <c r="A21" s="47" t="s">
        <v>70</v>
      </c>
      <c r="B21" s="54">
        <v>90</v>
      </c>
      <c r="C21" s="49"/>
      <c r="D21" s="50"/>
      <c r="F21" s="154"/>
      <c r="G21" s="198"/>
      <c r="H21" s="198"/>
      <c r="I21" s="198"/>
      <c r="J21" s="198"/>
      <c r="K21" s="198"/>
      <c r="L21" s="198"/>
      <c r="M21" s="198"/>
      <c r="N21" s="199"/>
      <c r="O21" s="200"/>
    </row>
    <row r="22" spans="1:15" ht="15" customHeight="1" x14ac:dyDescent="0.25">
      <c r="A22" s="47" t="s">
        <v>71</v>
      </c>
      <c r="B22" s="54">
        <v>100</v>
      </c>
      <c r="C22" s="49"/>
      <c r="D22" s="50"/>
      <c r="F22" s="154"/>
      <c r="G22" s="198" t="s">
        <v>72</v>
      </c>
      <c r="H22" s="198"/>
      <c r="I22" s="198"/>
      <c r="J22" s="198"/>
      <c r="K22" s="198"/>
      <c r="L22" s="198"/>
      <c r="M22" s="198"/>
      <c r="N22" s="199" t="s">
        <v>73</v>
      </c>
      <c r="O22" s="200"/>
    </row>
    <row r="23" spans="1:15" ht="15.75" customHeight="1" x14ac:dyDescent="0.25">
      <c r="A23" s="47" t="s">
        <v>74</v>
      </c>
      <c r="B23" s="54">
        <v>110</v>
      </c>
      <c r="C23" s="49"/>
      <c r="D23" s="50"/>
      <c r="F23" s="154"/>
      <c r="G23" s="198"/>
      <c r="H23" s="198"/>
      <c r="I23" s="198"/>
      <c r="J23" s="198"/>
      <c r="K23" s="198"/>
      <c r="L23" s="198"/>
      <c r="M23" s="198"/>
      <c r="N23" s="199"/>
      <c r="O23" s="200"/>
    </row>
    <row r="24" spans="1:15" ht="15.75" customHeight="1" x14ac:dyDescent="0.25">
      <c r="A24" s="47" t="s">
        <v>75</v>
      </c>
      <c r="B24" s="54">
        <v>120</v>
      </c>
      <c r="C24" s="49"/>
      <c r="D24" s="50"/>
      <c r="F24" s="154"/>
      <c r="G24" s="198"/>
      <c r="H24" s="198"/>
      <c r="I24" s="198"/>
      <c r="J24" s="198"/>
      <c r="K24" s="198"/>
      <c r="L24" s="198"/>
      <c r="M24" s="198"/>
      <c r="N24" s="199"/>
      <c r="O24" s="200"/>
    </row>
    <row r="25" spans="1:15" ht="16.5" customHeight="1" x14ac:dyDescent="0.25">
      <c r="A25" s="47" t="s">
        <v>76</v>
      </c>
      <c r="B25" s="54">
        <v>130</v>
      </c>
      <c r="C25" s="49"/>
      <c r="D25" s="50"/>
      <c r="F25" s="154"/>
      <c r="G25" s="198"/>
      <c r="H25" s="198"/>
      <c r="I25" s="198"/>
      <c r="J25" s="198"/>
      <c r="K25" s="198"/>
      <c r="L25" s="198"/>
      <c r="M25" s="198"/>
      <c r="N25" s="199"/>
      <c r="O25" s="200"/>
    </row>
    <row r="26" spans="1:15" ht="15.75" customHeight="1" x14ac:dyDescent="0.25">
      <c r="A26" s="47" t="s">
        <v>77</v>
      </c>
      <c r="B26" s="54">
        <v>140</v>
      </c>
      <c r="C26" s="49"/>
      <c r="D26" s="50"/>
      <c r="F26" s="154"/>
      <c r="G26" s="198"/>
      <c r="H26" s="198"/>
      <c r="I26" s="198"/>
      <c r="J26" s="198"/>
      <c r="K26" s="198"/>
      <c r="L26" s="198"/>
      <c r="M26" s="198"/>
      <c r="N26" s="199"/>
      <c r="O26" s="200"/>
    </row>
    <row r="27" spans="1:15" ht="15.75" customHeight="1" x14ac:dyDescent="0.25">
      <c r="A27" s="47" t="s">
        <v>78</v>
      </c>
      <c r="B27" s="54">
        <v>150</v>
      </c>
      <c r="C27" s="49"/>
      <c r="D27" s="50"/>
      <c r="F27" s="154"/>
      <c r="G27" s="198" t="s">
        <v>79</v>
      </c>
      <c r="H27" s="198"/>
      <c r="I27" s="198"/>
      <c r="J27" s="198"/>
      <c r="K27" s="198"/>
      <c r="L27" s="198"/>
      <c r="M27" s="198"/>
      <c r="N27" s="199" t="s">
        <v>80</v>
      </c>
      <c r="O27" s="200"/>
    </row>
    <row r="28" spans="1:15" ht="15.75" customHeight="1" x14ac:dyDescent="0.25">
      <c r="A28" s="47" t="s">
        <v>81</v>
      </c>
      <c r="B28" s="54">
        <v>160</v>
      </c>
      <c r="C28" s="49"/>
      <c r="D28" s="50"/>
      <c r="F28" s="154"/>
      <c r="G28" s="198"/>
      <c r="H28" s="198"/>
      <c r="I28" s="198"/>
      <c r="J28" s="198"/>
      <c r="K28" s="198"/>
      <c r="L28" s="198"/>
      <c r="M28" s="198"/>
      <c r="N28" s="199"/>
      <c r="O28" s="200"/>
    </row>
    <row r="29" spans="1:15" ht="15.75" customHeight="1" x14ac:dyDescent="0.25">
      <c r="A29" s="58" t="s">
        <v>82</v>
      </c>
      <c r="B29" s="54">
        <v>170</v>
      </c>
      <c r="C29" s="59">
        <f>SUM(C30:C31)</f>
        <v>0</v>
      </c>
      <c r="D29" s="60">
        <f>SUM(D30:D31)</f>
        <v>0</v>
      </c>
      <c r="F29" s="154"/>
      <c r="G29" s="198"/>
      <c r="H29" s="198"/>
      <c r="I29" s="198"/>
      <c r="J29" s="198"/>
      <c r="K29" s="198"/>
      <c r="L29" s="198"/>
      <c r="M29" s="198"/>
      <c r="N29" s="199"/>
      <c r="O29" s="200"/>
    </row>
    <row r="30" spans="1:15" ht="15.75" customHeight="1" x14ac:dyDescent="0.25">
      <c r="A30" s="67"/>
      <c r="B30" s="54">
        <v>171</v>
      </c>
      <c r="C30" s="49"/>
      <c r="D30" s="50"/>
      <c r="F30" s="154"/>
      <c r="G30" s="198"/>
      <c r="H30" s="198"/>
      <c r="I30" s="198"/>
      <c r="J30" s="198"/>
      <c r="K30" s="198"/>
      <c r="L30" s="198"/>
      <c r="M30" s="198"/>
      <c r="N30" s="199"/>
      <c r="O30" s="200"/>
    </row>
    <row r="31" spans="1:15" ht="15.75" customHeight="1" x14ac:dyDescent="0.25">
      <c r="A31" s="67"/>
      <c r="B31" s="54">
        <v>172</v>
      </c>
      <c r="C31" s="49"/>
      <c r="D31" s="50"/>
      <c r="F31" s="154"/>
      <c r="G31" s="198"/>
      <c r="H31" s="198"/>
      <c r="I31" s="198"/>
      <c r="J31" s="198"/>
      <c r="K31" s="198"/>
      <c r="L31" s="198"/>
      <c r="M31" s="198"/>
      <c r="N31" s="199"/>
      <c r="O31" s="200"/>
    </row>
    <row r="32" spans="1:15" ht="21.75" customHeight="1" x14ac:dyDescent="0.25">
      <c r="A32" s="68" t="s">
        <v>83</v>
      </c>
      <c r="B32" s="54">
        <v>180</v>
      </c>
      <c r="C32" s="59">
        <f>SUM(C18:C29)</f>
        <v>0</v>
      </c>
      <c r="D32" s="60">
        <f>SUM(D18:D29)</f>
        <v>0</v>
      </c>
      <c r="F32" s="154"/>
      <c r="G32" s="198" t="s">
        <v>84</v>
      </c>
      <c r="H32" s="198"/>
      <c r="I32" s="198"/>
      <c r="J32" s="198"/>
      <c r="K32" s="198"/>
      <c r="L32" s="198"/>
      <c r="M32" s="198"/>
      <c r="N32" s="199" t="s">
        <v>85</v>
      </c>
      <c r="O32" s="200"/>
    </row>
    <row r="33" spans="1:15" ht="36.75" customHeight="1" thickBot="1" x14ac:dyDescent="0.3">
      <c r="A33" s="76" t="s">
        <v>86</v>
      </c>
      <c r="B33" s="77">
        <v>190</v>
      </c>
      <c r="C33" s="78">
        <f>C15+C32</f>
        <v>0</v>
      </c>
      <c r="D33" s="79">
        <f>D15+D32</f>
        <v>0</v>
      </c>
      <c r="F33" s="154"/>
      <c r="G33" s="198"/>
      <c r="H33" s="198"/>
      <c r="I33" s="198"/>
      <c r="J33" s="198"/>
      <c r="K33" s="198"/>
      <c r="L33" s="198"/>
      <c r="M33" s="198"/>
      <c r="N33" s="199"/>
      <c r="O33" s="200"/>
    </row>
    <row r="34" spans="1:15" ht="25.5" customHeight="1" thickBot="1" x14ac:dyDescent="0.3">
      <c r="A34" s="207"/>
      <c r="B34" s="207"/>
      <c r="C34" s="207"/>
      <c r="D34" s="207"/>
      <c r="F34" s="154"/>
      <c r="G34" s="198"/>
      <c r="H34" s="198"/>
      <c r="I34" s="198"/>
      <c r="J34" s="198"/>
      <c r="K34" s="198"/>
      <c r="L34" s="198"/>
      <c r="M34" s="198"/>
      <c r="N34" s="199"/>
      <c r="O34" s="200"/>
    </row>
    <row r="35" spans="1:15" ht="43.5" customHeight="1" x14ac:dyDescent="0.25">
      <c r="A35" s="32" t="s">
        <v>87</v>
      </c>
      <c r="B35" s="33" t="s">
        <v>44</v>
      </c>
      <c r="C35" s="33" t="s">
        <v>45</v>
      </c>
      <c r="D35" s="34" t="s">
        <v>46</v>
      </c>
      <c r="F35" s="154" t="s">
        <v>88</v>
      </c>
      <c r="G35" s="198" t="s">
        <v>89</v>
      </c>
      <c r="H35" s="198"/>
      <c r="I35" s="198"/>
      <c r="J35" s="198"/>
      <c r="K35" s="198"/>
      <c r="L35" s="198"/>
      <c r="M35" s="198"/>
      <c r="N35" s="199" t="s">
        <v>90</v>
      </c>
      <c r="O35" s="200"/>
    </row>
    <row r="36" spans="1:15" ht="19.5" customHeight="1" x14ac:dyDescent="0.25">
      <c r="A36" s="40" t="s">
        <v>91</v>
      </c>
      <c r="B36" s="41"/>
      <c r="C36" s="42"/>
      <c r="D36" s="43"/>
      <c r="F36" s="154"/>
      <c r="G36" s="198"/>
      <c r="H36" s="198"/>
      <c r="I36" s="198"/>
      <c r="J36" s="198"/>
      <c r="K36" s="198"/>
      <c r="L36" s="198"/>
      <c r="M36" s="198"/>
      <c r="N36" s="199"/>
      <c r="O36" s="200"/>
    </row>
    <row r="37" spans="1:15" ht="27" customHeight="1" x14ac:dyDescent="0.25">
      <c r="A37" s="47" t="s">
        <v>92</v>
      </c>
      <c r="B37" s="54">
        <v>200</v>
      </c>
      <c r="C37" s="49"/>
      <c r="D37" s="80"/>
      <c r="F37" s="154"/>
      <c r="G37" s="198" t="s">
        <v>93</v>
      </c>
      <c r="H37" s="198"/>
      <c r="I37" s="198"/>
      <c r="J37" s="198"/>
      <c r="K37" s="198"/>
      <c r="L37" s="198"/>
      <c r="M37" s="198"/>
      <c r="N37" s="199" t="s">
        <v>94</v>
      </c>
      <c r="O37" s="200"/>
    </row>
    <row r="38" spans="1:15" s="39" customFormat="1" ht="15.75" customHeight="1" x14ac:dyDescent="0.25">
      <c r="A38" s="47" t="s">
        <v>95</v>
      </c>
      <c r="B38" s="54">
        <v>210</v>
      </c>
      <c r="C38" s="49"/>
      <c r="D38" s="50"/>
      <c r="E38" s="35"/>
      <c r="F38" s="154"/>
      <c r="G38" s="198"/>
      <c r="H38" s="198"/>
      <c r="I38" s="198"/>
      <c r="J38" s="198"/>
      <c r="K38" s="198"/>
      <c r="L38" s="198"/>
      <c r="M38" s="198"/>
      <c r="N38" s="199"/>
      <c r="O38" s="200"/>
    </row>
    <row r="39" spans="1:15" ht="15" customHeight="1" x14ac:dyDescent="0.25">
      <c r="A39" s="47" t="s">
        <v>96</v>
      </c>
      <c r="B39" s="54">
        <v>220</v>
      </c>
      <c r="C39" s="49"/>
      <c r="D39" s="50"/>
      <c r="F39" s="154"/>
      <c r="G39" s="198"/>
      <c r="H39" s="198"/>
      <c r="I39" s="198"/>
      <c r="J39" s="198"/>
      <c r="K39" s="198"/>
      <c r="L39" s="198"/>
      <c r="M39" s="198"/>
      <c r="N39" s="199"/>
      <c r="O39" s="200"/>
    </row>
    <row r="40" spans="1:15" ht="16.5" customHeight="1" x14ac:dyDescent="0.25">
      <c r="A40" s="55" t="s">
        <v>97</v>
      </c>
      <c r="B40" s="54">
        <v>230</v>
      </c>
      <c r="C40" s="49"/>
      <c r="D40" s="81"/>
      <c r="F40" s="154"/>
      <c r="G40" s="198" t="s">
        <v>98</v>
      </c>
      <c r="H40" s="198"/>
      <c r="I40" s="198"/>
      <c r="J40" s="198"/>
      <c r="K40" s="198"/>
      <c r="L40" s="198"/>
      <c r="M40" s="198"/>
      <c r="N40" s="199" t="s">
        <v>99</v>
      </c>
      <c r="O40" s="200"/>
    </row>
    <row r="41" spans="1:15" ht="15" customHeight="1" x14ac:dyDescent="0.25">
      <c r="A41" s="47" t="s">
        <v>100</v>
      </c>
      <c r="B41" s="54">
        <v>240</v>
      </c>
      <c r="C41" s="49"/>
      <c r="D41" s="50"/>
      <c r="F41" s="154"/>
      <c r="G41" s="198"/>
      <c r="H41" s="198"/>
      <c r="I41" s="198"/>
      <c r="J41" s="198"/>
      <c r="K41" s="198"/>
      <c r="L41" s="198"/>
      <c r="M41" s="198"/>
      <c r="N41" s="199"/>
      <c r="O41" s="200"/>
    </row>
    <row r="42" spans="1:15" ht="15.75" customHeight="1" x14ac:dyDescent="0.25">
      <c r="A42" s="82" t="s">
        <v>101</v>
      </c>
      <c r="B42" s="54">
        <v>250</v>
      </c>
      <c r="C42" s="83">
        <f>C43+C44</f>
        <v>0</v>
      </c>
      <c r="D42" s="84">
        <f>D43+D44</f>
        <v>0</v>
      </c>
      <c r="F42" s="154"/>
      <c r="G42" s="198"/>
      <c r="H42" s="198"/>
      <c r="I42" s="198"/>
      <c r="J42" s="198"/>
      <c r="K42" s="198"/>
      <c r="L42" s="198"/>
      <c r="M42" s="198"/>
      <c r="N42" s="199"/>
      <c r="O42" s="200"/>
    </row>
    <row r="43" spans="1:15" ht="13.5" customHeight="1" x14ac:dyDescent="0.25">
      <c r="A43" s="67"/>
      <c r="B43" s="54">
        <v>251</v>
      </c>
      <c r="C43" s="49"/>
      <c r="D43" s="50"/>
      <c r="F43" s="154"/>
      <c r="G43" s="198"/>
      <c r="H43" s="198"/>
      <c r="I43" s="198"/>
      <c r="J43" s="198"/>
      <c r="K43" s="198"/>
      <c r="L43" s="198"/>
      <c r="M43" s="198"/>
      <c r="N43" s="199"/>
      <c r="O43" s="200"/>
    </row>
    <row r="44" spans="1:15" ht="13.5" customHeight="1" x14ac:dyDescent="0.25">
      <c r="A44" s="67"/>
      <c r="B44" s="54">
        <v>252</v>
      </c>
      <c r="C44" s="49"/>
      <c r="D44" s="85"/>
      <c r="F44" s="154"/>
      <c r="G44" s="198"/>
      <c r="H44" s="198"/>
      <c r="I44" s="198"/>
      <c r="J44" s="198"/>
      <c r="K44" s="198"/>
      <c r="L44" s="198"/>
      <c r="M44" s="198"/>
      <c r="N44" s="199"/>
      <c r="O44" s="200"/>
    </row>
    <row r="45" spans="1:15" ht="16.5" customHeight="1" x14ac:dyDescent="0.25">
      <c r="A45" s="68" t="s">
        <v>102</v>
      </c>
      <c r="B45" s="54">
        <v>260</v>
      </c>
      <c r="C45" s="59">
        <f>SUM(C37:C42)</f>
        <v>0</v>
      </c>
      <c r="D45" s="60">
        <f>SUM(D37:D42)</f>
        <v>0</v>
      </c>
      <c r="F45" s="154"/>
      <c r="G45" s="198"/>
      <c r="H45" s="198"/>
      <c r="I45" s="198"/>
      <c r="J45" s="198"/>
      <c r="K45" s="198"/>
      <c r="L45" s="198"/>
      <c r="M45" s="198"/>
      <c r="N45" s="199"/>
      <c r="O45" s="200"/>
    </row>
    <row r="46" spans="1:15" ht="15" customHeight="1" x14ac:dyDescent="0.25">
      <c r="A46" s="69"/>
      <c r="B46" s="70"/>
      <c r="C46" s="86"/>
      <c r="D46" s="87"/>
      <c r="F46" s="154"/>
      <c r="G46" s="198"/>
      <c r="H46" s="198"/>
      <c r="I46" s="198"/>
      <c r="J46" s="198"/>
      <c r="K46" s="198"/>
      <c r="L46" s="198"/>
      <c r="M46" s="198"/>
      <c r="N46" s="199"/>
      <c r="O46" s="200"/>
    </row>
    <row r="47" spans="1:15" ht="20.25" customHeight="1" x14ac:dyDescent="0.25">
      <c r="A47" s="40" t="s">
        <v>103</v>
      </c>
      <c r="B47" s="41"/>
      <c r="C47" s="42"/>
      <c r="D47" s="43"/>
      <c r="F47" s="154"/>
      <c r="G47" s="198" t="s">
        <v>104</v>
      </c>
      <c r="H47" s="198"/>
      <c r="I47" s="198"/>
      <c r="J47" s="198"/>
      <c r="K47" s="198"/>
      <c r="L47" s="198"/>
      <c r="M47" s="198"/>
      <c r="N47" s="199" t="s">
        <v>105</v>
      </c>
      <c r="O47" s="208"/>
    </row>
    <row r="48" spans="1:15" ht="15" customHeight="1" x14ac:dyDescent="0.25">
      <c r="A48" s="55" t="s">
        <v>106</v>
      </c>
      <c r="B48" s="54">
        <v>270</v>
      </c>
      <c r="C48" s="49"/>
      <c r="D48" s="50"/>
      <c r="F48" s="154"/>
      <c r="G48" s="198"/>
      <c r="H48" s="198"/>
      <c r="I48" s="198"/>
      <c r="J48" s="198"/>
      <c r="K48" s="198"/>
      <c r="L48" s="198"/>
      <c r="M48" s="198"/>
      <c r="N48" s="199"/>
      <c r="O48" s="208"/>
    </row>
    <row r="49" spans="1:15" ht="13.5" customHeight="1" x14ac:dyDescent="0.25">
      <c r="A49" s="47" t="s">
        <v>107</v>
      </c>
      <c r="B49" s="54">
        <v>280</v>
      </c>
      <c r="C49" s="49"/>
      <c r="D49" s="50"/>
      <c r="F49" s="154"/>
      <c r="G49" s="198"/>
      <c r="H49" s="198"/>
      <c r="I49" s="198"/>
      <c r="J49" s="198"/>
      <c r="K49" s="198"/>
      <c r="L49" s="198"/>
      <c r="M49" s="198"/>
      <c r="N49" s="199"/>
      <c r="O49" s="208"/>
    </row>
    <row r="50" spans="1:15" ht="13.5" customHeight="1" x14ac:dyDescent="0.25">
      <c r="A50" s="47" t="s">
        <v>108</v>
      </c>
      <c r="B50" s="54">
        <v>290</v>
      </c>
      <c r="C50" s="49"/>
      <c r="D50" s="50"/>
      <c r="F50" s="154"/>
      <c r="G50" s="198"/>
      <c r="H50" s="198"/>
      <c r="I50" s="198"/>
      <c r="J50" s="198"/>
      <c r="K50" s="198"/>
      <c r="L50" s="198"/>
      <c r="M50" s="198"/>
      <c r="N50" s="199"/>
      <c r="O50" s="208"/>
    </row>
    <row r="51" spans="1:15" ht="14.25" x14ac:dyDescent="0.25">
      <c r="A51" s="82" t="s">
        <v>109</v>
      </c>
      <c r="B51" s="54">
        <v>300</v>
      </c>
      <c r="C51" s="83">
        <f>SUM(C52:C53)</f>
        <v>0</v>
      </c>
      <c r="D51" s="84">
        <f>SUM(D52:D53)</f>
        <v>0</v>
      </c>
      <c r="F51" s="154"/>
      <c r="G51" s="198"/>
      <c r="H51" s="198"/>
      <c r="I51" s="198"/>
      <c r="J51" s="198"/>
      <c r="K51" s="198"/>
      <c r="L51" s="198"/>
      <c r="M51" s="198"/>
      <c r="N51" s="199"/>
      <c r="O51" s="208"/>
    </row>
    <row r="52" spans="1:15" ht="15" customHeight="1" x14ac:dyDescent="0.25">
      <c r="A52" s="67" t="s">
        <v>110</v>
      </c>
      <c r="B52" s="54">
        <v>301</v>
      </c>
      <c r="C52" s="49"/>
      <c r="D52" s="50"/>
      <c r="F52" s="154"/>
      <c r="G52" s="198"/>
      <c r="H52" s="198"/>
      <c r="I52" s="198"/>
      <c r="J52" s="198"/>
      <c r="K52" s="198"/>
      <c r="L52" s="198"/>
      <c r="M52" s="198"/>
      <c r="N52" s="199"/>
      <c r="O52" s="208"/>
    </row>
    <row r="53" spans="1:15" ht="15" customHeight="1" x14ac:dyDescent="0.25">
      <c r="A53" s="67"/>
      <c r="B53" s="54">
        <v>302</v>
      </c>
      <c r="C53" s="49"/>
      <c r="D53" s="50"/>
      <c r="F53" s="154"/>
      <c r="G53" s="198"/>
      <c r="H53" s="198"/>
      <c r="I53" s="198"/>
      <c r="J53" s="198"/>
      <c r="K53" s="198"/>
      <c r="L53" s="198"/>
      <c r="M53" s="198"/>
      <c r="N53" s="199"/>
      <c r="O53" s="208"/>
    </row>
    <row r="54" spans="1:15" ht="15.75" customHeight="1" x14ac:dyDescent="0.25">
      <c r="A54" s="68" t="s">
        <v>111</v>
      </c>
      <c r="B54" s="54">
        <v>310</v>
      </c>
      <c r="C54" s="59">
        <f>SUM(C48:C51)</f>
        <v>0</v>
      </c>
      <c r="D54" s="60">
        <f>SUM(D48:D51)</f>
        <v>0</v>
      </c>
      <c r="F54" s="159">
        <v>3</v>
      </c>
      <c r="G54" s="198" t="s">
        <v>112</v>
      </c>
      <c r="H54" s="198"/>
      <c r="I54" s="198"/>
      <c r="J54" s="198"/>
      <c r="K54" s="198"/>
      <c r="L54" s="198"/>
      <c r="M54" s="198"/>
      <c r="N54" s="199" t="s">
        <v>113</v>
      </c>
      <c r="O54" s="210">
        <f>SUM(O62:O92)</f>
        <v>0</v>
      </c>
    </row>
    <row r="55" spans="1:15" ht="13.5" customHeight="1" x14ac:dyDescent="0.25">
      <c r="A55" s="69"/>
      <c r="B55" s="70"/>
      <c r="C55" s="86"/>
      <c r="D55" s="87"/>
      <c r="F55" s="209"/>
      <c r="G55" s="198"/>
      <c r="H55" s="198"/>
      <c r="I55" s="198"/>
      <c r="J55" s="198"/>
      <c r="K55" s="198"/>
      <c r="L55" s="198"/>
      <c r="M55" s="198"/>
      <c r="N55" s="199"/>
      <c r="O55" s="210"/>
    </row>
    <row r="56" spans="1:15" ht="20.25" customHeight="1" x14ac:dyDescent="0.25">
      <c r="A56" s="40" t="s">
        <v>114</v>
      </c>
      <c r="B56" s="41"/>
      <c r="C56" s="42"/>
      <c r="D56" s="43"/>
      <c r="F56" s="209"/>
      <c r="G56" s="198"/>
      <c r="H56" s="198"/>
      <c r="I56" s="198"/>
      <c r="J56" s="198"/>
      <c r="K56" s="198"/>
      <c r="L56" s="198"/>
      <c r="M56" s="198"/>
      <c r="N56" s="199"/>
      <c r="O56" s="210"/>
    </row>
    <row r="57" spans="1:15" ht="15" customHeight="1" x14ac:dyDescent="0.25">
      <c r="A57" s="55" t="s">
        <v>115</v>
      </c>
      <c r="B57" s="54">
        <v>320</v>
      </c>
      <c r="C57" s="56"/>
      <c r="D57" s="85"/>
      <c r="F57" s="209"/>
      <c r="G57" s="198"/>
      <c r="H57" s="198"/>
      <c r="I57" s="198"/>
      <c r="J57" s="198"/>
      <c r="K57" s="198"/>
      <c r="L57" s="198"/>
      <c r="M57" s="198"/>
      <c r="N57" s="199"/>
      <c r="O57" s="210"/>
    </row>
    <row r="58" spans="1:15" ht="15" customHeight="1" x14ac:dyDescent="0.25">
      <c r="A58" s="47" t="s">
        <v>116</v>
      </c>
      <c r="B58" s="54">
        <v>330</v>
      </c>
      <c r="C58" s="56"/>
      <c r="D58" s="85"/>
      <c r="F58" s="209"/>
      <c r="G58" s="198"/>
      <c r="H58" s="198"/>
      <c r="I58" s="198"/>
      <c r="J58" s="198"/>
      <c r="K58" s="198"/>
      <c r="L58" s="198"/>
      <c r="M58" s="198"/>
      <c r="N58" s="199"/>
      <c r="O58" s="210"/>
    </row>
    <row r="59" spans="1:15" ht="15" customHeight="1" x14ac:dyDescent="0.25">
      <c r="A59" s="47" t="s">
        <v>117</v>
      </c>
      <c r="B59" s="54">
        <v>340</v>
      </c>
      <c r="C59" s="49"/>
      <c r="D59" s="50"/>
      <c r="F59" s="209"/>
      <c r="G59" s="198"/>
      <c r="H59" s="198"/>
      <c r="I59" s="198"/>
      <c r="J59" s="198"/>
      <c r="K59" s="198"/>
      <c r="L59" s="198"/>
      <c r="M59" s="198"/>
      <c r="N59" s="199"/>
      <c r="O59" s="210"/>
    </row>
    <row r="60" spans="1:15" ht="15" customHeight="1" x14ac:dyDescent="0.25">
      <c r="A60" s="47" t="s">
        <v>118</v>
      </c>
      <c r="B60" s="54">
        <v>350</v>
      </c>
      <c r="C60" s="49"/>
      <c r="D60" s="50"/>
      <c r="F60" s="209"/>
      <c r="G60" s="198"/>
      <c r="H60" s="198"/>
      <c r="I60" s="198"/>
      <c r="J60" s="198"/>
      <c r="K60" s="198"/>
      <c r="L60" s="198"/>
      <c r="M60" s="198"/>
      <c r="N60" s="199"/>
      <c r="O60" s="210"/>
    </row>
    <row r="61" spans="1:15" ht="15" customHeight="1" x14ac:dyDescent="0.25">
      <c r="A61" s="47" t="s">
        <v>119</v>
      </c>
      <c r="B61" s="54">
        <v>360</v>
      </c>
      <c r="C61" s="49"/>
      <c r="D61" s="50"/>
      <c r="F61" s="209"/>
      <c r="G61" s="198"/>
      <c r="H61" s="198"/>
      <c r="I61" s="198"/>
      <c r="J61" s="198"/>
      <c r="K61" s="198"/>
      <c r="L61" s="198"/>
      <c r="M61" s="198"/>
      <c r="N61" s="199"/>
      <c r="O61" s="210"/>
    </row>
    <row r="62" spans="1:15" ht="25.5" customHeight="1" x14ac:dyDescent="0.25">
      <c r="A62" s="47" t="s">
        <v>120</v>
      </c>
      <c r="B62" s="54">
        <v>370</v>
      </c>
      <c r="C62" s="49"/>
      <c r="D62" s="50"/>
      <c r="F62" s="154"/>
      <c r="G62" s="198" t="s">
        <v>121</v>
      </c>
      <c r="H62" s="198"/>
      <c r="I62" s="198"/>
      <c r="J62" s="198"/>
      <c r="K62" s="198"/>
      <c r="L62" s="198"/>
      <c r="M62" s="198"/>
      <c r="N62" s="199" t="s">
        <v>122</v>
      </c>
      <c r="O62" s="200"/>
    </row>
    <row r="63" spans="1:15" ht="25.5" customHeight="1" x14ac:dyDescent="0.25">
      <c r="A63" s="47" t="s">
        <v>123</v>
      </c>
      <c r="B63" s="54">
        <v>380</v>
      </c>
      <c r="C63" s="49"/>
      <c r="D63" s="50"/>
      <c r="F63" s="154"/>
      <c r="G63" s="198"/>
      <c r="H63" s="198"/>
      <c r="I63" s="198"/>
      <c r="J63" s="198"/>
      <c r="K63" s="198"/>
      <c r="L63" s="198"/>
      <c r="M63" s="198"/>
      <c r="N63" s="199"/>
      <c r="O63" s="200"/>
    </row>
    <row r="64" spans="1:15" ht="15" customHeight="1" x14ac:dyDescent="0.25">
      <c r="A64" s="47" t="s">
        <v>124</v>
      </c>
      <c r="B64" s="54">
        <v>390</v>
      </c>
      <c r="C64" s="49"/>
      <c r="D64" s="50"/>
      <c r="F64" s="154"/>
      <c r="G64" s="198"/>
      <c r="H64" s="198"/>
      <c r="I64" s="198"/>
      <c r="J64" s="198"/>
      <c r="K64" s="198"/>
      <c r="L64" s="198"/>
      <c r="M64" s="198"/>
      <c r="N64" s="199"/>
      <c r="O64" s="200"/>
    </row>
    <row r="65" spans="1:15" ht="13.5" customHeight="1" x14ac:dyDescent="0.25">
      <c r="A65" s="47" t="s">
        <v>125</v>
      </c>
      <c r="B65" s="54">
        <v>400</v>
      </c>
      <c r="C65" s="49"/>
      <c r="D65" s="50"/>
      <c r="F65" s="154"/>
      <c r="G65" s="198"/>
      <c r="H65" s="198"/>
      <c r="I65" s="198"/>
      <c r="J65" s="198"/>
      <c r="K65" s="198"/>
      <c r="L65" s="198"/>
      <c r="M65" s="198"/>
      <c r="N65" s="199"/>
      <c r="O65" s="200"/>
    </row>
    <row r="66" spans="1:15" ht="15" customHeight="1" x14ac:dyDescent="0.25">
      <c r="A66" s="47" t="s">
        <v>126</v>
      </c>
      <c r="B66" s="54">
        <v>410</v>
      </c>
      <c r="C66" s="49"/>
      <c r="D66" s="50"/>
      <c r="F66" s="154"/>
      <c r="G66" s="198" t="s">
        <v>127</v>
      </c>
      <c r="H66" s="198"/>
      <c r="I66" s="198"/>
      <c r="J66" s="198"/>
      <c r="K66" s="198"/>
      <c r="L66" s="198"/>
      <c r="M66" s="198"/>
      <c r="N66" s="199" t="s">
        <v>128</v>
      </c>
      <c r="O66" s="200"/>
    </row>
    <row r="67" spans="1:15" ht="15" customHeight="1" x14ac:dyDescent="0.25">
      <c r="A67" s="82" t="s">
        <v>129</v>
      </c>
      <c r="B67" s="54">
        <v>420</v>
      </c>
      <c r="C67" s="59">
        <f>SUM(C68:C69)</f>
        <v>0</v>
      </c>
      <c r="D67" s="60">
        <f>SUM(D68:D69)</f>
        <v>0</v>
      </c>
      <c r="F67" s="154"/>
      <c r="G67" s="198"/>
      <c r="H67" s="198"/>
      <c r="I67" s="198"/>
      <c r="J67" s="198"/>
      <c r="K67" s="198"/>
      <c r="L67" s="198"/>
      <c r="M67" s="198"/>
      <c r="N67" s="199"/>
      <c r="O67" s="200"/>
    </row>
    <row r="68" spans="1:15" ht="15" customHeight="1" x14ac:dyDescent="0.25">
      <c r="A68" s="67"/>
      <c r="B68" s="41">
        <v>421</v>
      </c>
      <c r="C68" s="65"/>
      <c r="D68" s="66"/>
      <c r="F68" s="154"/>
      <c r="G68" s="198"/>
      <c r="H68" s="198"/>
      <c r="I68" s="198"/>
      <c r="J68" s="198"/>
      <c r="K68" s="198"/>
      <c r="L68" s="198"/>
      <c r="M68" s="198"/>
      <c r="N68" s="199"/>
      <c r="O68" s="200"/>
    </row>
    <row r="69" spans="1:15" ht="15" customHeight="1" x14ac:dyDescent="0.25">
      <c r="A69" s="67"/>
      <c r="B69" s="41">
        <v>422</v>
      </c>
      <c r="C69" s="65"/>
      <c r="D69" s="66"/>
      <c r="F69" s="154"/>
      <c r="G69" s="198"/>
      <c r="H69" s="198"/>
      <c r="I69" s="198"/>
      <c r="J69" s="198"/>
      <c r="K69" s="198"/>
      <c r="L69" s="198"/>
      <c r="M69" s="198"/>
      <c r="N69" s="199"/>
      <c r="O69" s="200"/>
    </row>
    <row r="70" spans="1:15" ht="21.75" customHeight="1" x14ac:dyDescent="0.25">
      <c r="A70" s="68" t="s">
        <v>130</v>
      </c>
      <c r="B70" s="41">
        <v>430</v>
      </c>
      <c r="C70" s="59">
        <f>SUM(C57:C67)</f>
        <v>0</v>
      </c>
      <c r="D70" s="60">
        <f>SUM(D57:D67)</f>
        <v>0</v>
      </c>
      <c r="F70" s="154"/>
      <c r="G70" s="198" t="s">
        <v>131</v>
      </c>
      <c r="H70" s="211"/>
      <c r="I70" s="211"/>
      <c r="J70" s="211"/>
      <c r="K70" s="211"/>
      <c r="L70" s="211"/>
      <c r="M70" s="211"/>
      <c r="N70" s="199" t="s">
        <v>132</v>
      </c>
      <c r="O70" s="200"/>
    </row>
    <row r="71" spans="1:15" ht="33" customHeight="1" thickBot="1" x14ac:dyDescent="0.3">
      <c r="A71" s="76" t="s">
        <v>86</v>
      </c>
      <c r="B71" s="89">
        <v>440</v>
      </c>
      <c r="C71" s="90">
        <f>C45+C54+C70</f>
        <v>0</v>
      </c>
      <c r="D71" s="91">
        <f>D45+D54+D70</f>
        <v>0</v>
      </c>
      <c r="F71" s="154"/>
      <c r="G71" s="211"/>
      <c r="H71" s="211"/>
      <c r="I71" s="211"/>
      <c r="J71" s="211"/>
      <c r="K71" s="211"/>
      <c r="L71" s="211"/>
      <c r="M71" s="211"/>
      <c r="N71" s="199"/>
      <c r="O71" s="200"/>
    </row>
    <row r="72" spans="1:15" ht="53.25" customHeight="1" x14ac:dyDescent="0.25">
      <c r="A72" s="92"/>
      <c r="B72" s="93"/>
      <c r="C72" s="94"/>
      <c r="D72" s="94"/>
      <c r="F72" s="154"/>
      <c r="G72" s="211"/>
      <c r="H72" s="211"/>
      <c r="I72" s="211"/>
      <c r="J72" s="211"/>
      <c r="K72" s="211"/>
      <c r="L72" s="211"/>
      <c r="M72" s="211"/>
      <c r="N72" s="199"/>
      <c r="O72" s="200"/>
    </row>
    <row r="73" spans="1:15" ht="21" customHeight="1" x14ac:dyDescent="0.25">
      <c r="A73" s="212" t="s">
        <v>133</v>
      </c>
      <c r="B73" s="212"/>
      <c r="C73" s="212"/>
      <c r="D73" s="212"/>
      <c r="F73" s="154"/>
      <c r="G73" s="198" t="s">
        <v>134</v>
      </c>
      <c r="H73" s="198"/>
      <c r="I73" s="198"/>
      <c r="J73" s="198"/>
      <c r="K73" s="198"/>
      <c r="L73" s="198"/>
      <c r="M73" s="198"/>
      <c r="N73" s="199" t="s">
        <v>135</v>
      </c>
      <c r="O73" s="200"/>
    </row>
    <row r="74" spans="1:15" ht="27" customHeight="1" thickBot="1" x14ac:dyDescent="0.3">
      <c r="A74" s="191" t="s">
        <v>185</v>
      </c>
      <c r="B74" s="191"/>
      <c r="C74" s="191"/>
      <c r="D74" s="191"/>
      <c r="F74" s="154"/>
      <c r="G74" s="198"/>
      <c r="H74" s="198"/>
      <c r="I74" s="198"/>
      <c r="J74" s="198"/>
      <c r="K74" s="198"/>
      <c r="L74" s="198"/>
      <c r="M74" s="198"/>
      <c r="N74" s="199"/>
      <c r="O74" s="200"/>
    </row>
    <row r="75" spans="1:15" ht="33.75" customHeight="1" x14ac:dyDescent="0.25">
      <c r="A75" s="95" t="s">
        <v>47</v>
      </c>
      <c r="B75" s="33" t="s">
        <v>44</v>
      </c>
      <c r="C75" s="33" t="s">
        <v>136</v>
      </c>
      <c r="D75" s="34" t="s">
        <v>137</v>
      </c>
      <c r="F75" s="154"/>
      <c r="G75" s="198"/>
      <c r="H75" s="198"/>
      <c r="I75" s="198"/>
      <c r="J75" s="198"/>
      <c r="K75" s="198"/>
      <c r="L75" s="198"/>
      <c r="M75" s="198"/>
      <c r="N75" s="199"/>
      <c r="O75" s="200"/>
    </row>
    <row r="76" spans="1:15" ht="15" customHeight="1" x14ac:dyDescent="0.25">
      <c r="A76" s="96">
        <v>1</v>
      </c>
      <c r="B76" s="97">
        <v>2</v>
      </c>
      <c r="C76" s="98">
        <v>3</v>
      </c>
      <c r="D76" s="99">
        <v>4</v>
      </c>
      <c r="F76" s="154"/>
      <c r="G76" s="198"/>
      <c r="H76" s="198"/>
      <c r="I76" s="198"/>
      <c r="J76" s="198"/>
      <c r="K76" s="198"/>
      <c r="L76" s="198"/>
      <c r="M76" s="198"/>
      <c r="N76" s="199"/>
      <c r="O76" s="200"/>
    </row>
    <row r="77" spans="1:15" ht="28.5" customHeight="1" x14ac:dyDescent="0.25">
      <c r="A77" s="82" t="s">
        <v>138</v>
      </c>
      <c r="B77" s="100" t="s">
        <v>53</v>
      </c>
      <c r="C77" s="83">
        <f>C78+C79</f>
        <v>0</v>
      </c>
      <c r="D77" s="84">
        <f>D78+D79</f>
        <v>0</v>
      </c>
      <c r="F77" s="154"/>
      <c r="G77" s="198"/>
      <c r="H77" s="198"/>
      <c r="I77" s="198"/>
      <c r="J77" s="198"/>
      <c r="K77" s="198"/>
      <c r="L77" s="198"/>
      <c r="M77" s="198"/>
      <c r="N77" s="199"/>
      <c r="O77" s="200"/>
    </row>
    <row r="78" spans="1:15" ht="27" x14ac:dyDescent="0.25">
      <c r="A78" s="47" t="s">
        <v>139</v>
      </c>
      <c r="B78" s="100" t="s">
        <v>140</v>
      </c>
      <c r="C78" s="49"/>
      <c r="D78" s="101"/>
      <c r="F78" s="154"/>
      <c r="G78" s="198"/>
      <c r="H78" s="198"/>
      <c r="I78" s="198"/>
      <c r="J78" s="198"/>
      <c r="K78" s="198"/>
      <c r="L78" s="198"/>
      <c r="M78" s="198"/>
      <c r="N78" s="199"/>
      <c r="O78" s="200"/>
    </row>
    <row r="79" spans="1:15" ht="15.75" customHeight="1" x14ac:dyDescent="0.25">
      <c r="A79" s="47" t="s">
        <v>141</v>
      </c>
      <c r="B79" s="100" t="s">
        <v>142</v>
      </c>
      <c r="C79" s="49"/>
      <c r="D79" s="101"/>
      <c r="F79" s="154"/>
      <c r="G79" s="198"/>
      <c r="H79" s="198"/>
      <c r="I79" s="198"/>
      <c r="J79" s="198"/>
      <c r="K79" s="198"/>
      <c r="L79" s="198"/>
      <c r="M79" s="198"/>
      <c r="N79" s="199"/>
      <c r="O79" s="200"/>
    </row>
    <row r="80" spans="1:15" ht="27" x14ac:dyDescent="0.25">
      <c r="A80" s="47" t="s">
        <v>143</v>
      </c>
      <c r="B80" s="100" t="s">
        <v>56</v>
      </c>
      <c r="C80" s="49"/>
      <c r="D80" s="50"/>
      <c r="F80" s="154"/>
      <c r="G80" s="198"/>
      <c r="H80" s="198"/>
      <c r="I80" s="198"/>
      <c r="J80" s="198"/>
      <c r="K80" s="198"/>
      <c r="L80" s="198"/>
      <c r="M80" s="198"/>
      <c r="N80" s="199"/>
      <c r="O80" s="200"/>
    </row>
    <row r="81" spans="1:15" ht="15.75" customHeight="1" x14ac:dyDescent="0.25">
      <c r="A81" s="82" t="s">
        <v>144</v>
      </c>
      <c r="B81" s="100" t="s">
        <v>113</v>
      </c>
      <c r="C81" s="59">
        <f>C77-C80</f>
        <v>0</v>
      </c>
      <c r="D81" s="60">
        <f>D77-D80</f>
        <v>0</v>
      </c>
      <c r="F81" s="154"/>
      <c r="G81" s="198"/>
      <c r="H81" s="198"/>
      <c r="I81" s="198"/>
      <c r="J81" s="198"/>
      <c r="K81" s="198"/>
      <c r="L81" s="198"/>
      <c r="M81" s="198"/>
      <c r="N81" s="199"/>
      <c r="O81" s="200"/>
    </row>
    <row r="82" spans="1:15" ht="17.25" customHeight="1" x14ac:dyDescent="0.25">
      <c r="A82" s="47" t="s">
        <v>145</v>
      </c>
      <c r="B82" s="100" t="s">
        <v>146</v>
      </c>
      <c r="C82" s="49"/>
      <c r="D82" s="50"/>
      <c r="F82" s="154"/>
      <c r="G82" s="198"/>
      <c r="H82" s="198"/>
      <c r="I82" s="198"/>
      <c r="J82" s="198"/>
      <c r="K82" s="198"/>
      <c r="L82" s="198"/>
      <c r="M82" s="198"/>
      <c r="N82" s="199"/>
      <c r="O82" s="200"/>
    </row>
    <row r="83" spans="1:15" ht="16.5" customHeight="1" x14ac:dyDescent="0.25">
      <c r="A83" s="47" t="s">
        <v>147</v>
      </c>
      <c r="B83" s="100" t="s">
        <v>148</v>
      </c>
      <c r="C83" s="49"/>
      <c r="D83" s="50"/>
      <c r="F83" s="154"/>
      <c r="G83" s="198" t="s">
        <v>149</v>
      </c>
      <c r="H83" s="198"/>
      <c r="I83" s="198"/>
      <c r="J83" s="198"/>
      <c r="K83" s="198"/>
      <c r="L83" s="198"/>
      <c r="M83" s="198"/>
      <c r="N83" s="199" t="s">
        <v>150</v>
      </c>
      <c r="O83" s="208"/>
    </row>
    <row r="84" spans="1:15" ht="28.5" x14ac:dyDescent="0.25">
      <c r="A84" s="102" t="s">
        <v>151</v>
      </c>
      <c r="B84" s="100" t="s">
        <v>152</v>
      </c>
      <c r="C84" s="59">
        <f>C81-C82-C83</f>
        <v>0</v>
      </c>
      <c r="D84" s="60">
        <f>D81-D82-D83</f>
        <v>0</v>
      </c>
      <c r="F84" s="154"/>
      <c r="G84" s="198"/>
      <c r="H84" s="198"/>
      <c r="I84" s="198"/>
      <c r="J84" s="198"/>
      <c r="K84" s="198"/>
      <c r="L84" s="198"/>
      <c r="M84" s="198"/>
      <c r="N84" s="199"/>
      <c r="O84" s="208"/>
    </row>
    <row r="85" spans="1:15" ht="15" customHeight="1" x14ac:dyDescent="0.25">
      <c r="A85" s="55" t="s">
        <v>153</v>
      </c>
      <c r="B85" s="100" t="s">
        <v>154</v>
      </c>
      <c r="C85" s="59">
        <f>C86+C87</f>
        <v>0</v>
      </c>
      <c r="D85" s="60">
        <f>D86+D87</f>
        <v>0</v>
      </c>
      <c r="F85" s="154"/>
      <c r="G85" s="198" t="s">
        <v>155</v>
      </c>
      <c r="H85" s="198"/>
      <c r="I85" s="198"/>
      <c r="J85" s="198"/>
      <c r="K85" s="198"/>
      <c r="L85" s="198"/>
      <c r="M85" s="198"/>
      <c r="N85" s="199" t="s">
        <v>156</v>
      </c>
      <c r="O85" s="208"/>
    </row>
    <row r="86" spans="1:15" ht="15" customHeight="1" x14ac:dyDescent="0.25">
      <c r="A86" s="103"/>
      <c r="B86" s="104" t="s">
        <v>157</v>
      </c>
      <c r="C86" s="49"/>
      <c r="D86" s="50"/>
      <c r="F86" s="154"/>
      <c r="G86" s="198"/>
      <c r="H86" s="198"/>
      <c r="I86" s="198"/>
      <c r="J86" s="198"/>
      <c r="K86" s="198"/>
      <c r="L86" s="198"/>
      <c r="M86" s="198"/>
      <c r="N86" s="199"/>
      <c r="O86" s="208"/>
    </row>
    <row r="87" spans="1:15" ht="15" customHeight="1" x14ac:dyDescent="0.25">
      <c r="A87" s="67"/>
      <c r="B87" s="104" t="s">
        <v>158</v>
      </c>
      <c r="C87" s="49"/>
      <c r="D87" s="50"/>
      <c r="F87" s="154"/>
      <c r="G87" s="198"/>
      <c r="H87" s="198"/>
      <c r="I87" s="198"/>
      <c r="J87" s="198"/>
      <c r="K87" s="198"/>
      <c r="L87" s="198"/>
      <c r="M87" s="198"/>
      <c r="N87" s="199"/>
      <c r="O87" s="208"/>
    </row>
    <row r="88" spans="1:15" ht="15" customHeight="1" x14ac:dyDescent="0.25">
      <c r="A88" s="105" t="s">
        <v>159</v>
      </c>
      <c r="B88" s="104" t="s">
        <v>160</v>
      </c>
      <c r="C88" s="59">
        <f>C89+C90+C91</f>
        <v>0</v>
      </c>
      <c r="D88" s="60">
        <f>D89+D90+D91</f>
        <v>0</v>
      </c>
      <c r="F88" s="154"/>
      <c r="G88" s="198" t="s">
        <v>161</v>
      </c>
      <c r="H88" s="198"/>
      <c r="I88" s="198"/>
      <c r="J88" s="198"/>
      <c r="K88" s="198"/>
      <c r="L88" s="198"/>
      <c r="M88" s="198"/>
      <c r="N88" s="199" t="s">
        <v>162</v>
      </c>
      <c r="O88" s="208"/>
    </row>
    <row r="89" spans="1:15" ht="15" customHeight="1" x14ac:dyDescent="0.25">
      <c r="A89" s="103"/>
      <c r="B89" s="104" t="s">
        <v>163</v>
      </c>
      <c r="C89" s="49"/>
      <c r="D89" s="50"/>
      <c r="F89" s="154"/>
      <c r="G89" s="198"/>
      <c r="H89" s="198"/>
      <c r="I89" s="198"/>
      <c r="J89" s="198"/>
      <c r="K89" s="198"/>
      <c r="L89" s="198"/>
      <c r="M89" s="198"/>
      <c r="N89" s="199"/>
      <c r="O89" s="208"/>
    </row>
    <row r="90" spans="1:15" ht="15.75" customHeight="1" x14ac:dyDescent="0.25">
      <c r="A90" s="103"/>
      <c r="B90" s="104" t="s">
        <v>164</v>
      </c>
      <c r="C90" s="49"/>
      <c r="D90" s="50"/>
      <c r="F90" s="154"/>
      <c r="G90" s="198"/>
      <c r="H90" s="198"/>
      <c r="I90" s="198"/>
      <c r="J90" s="198"/>
      <c r="K90" s="198"/>
      <c r="L90" s="198"/>
      <c r="M90" s="198"/>
      <c r="N90" s="199"/>
      <c r="O90" s="208"/>
    </row>
    <row r="91" spans="1:15" ht="16.5" customHeight="1" x14ac:dyDescent="0.25">
      <c r="A91" s="103"/>
      <c r="B91" s="104" t="s">
        <v>165</v>
      </c>
      <c r="C91" s="49"/>
      <c r="D91" s="50"/>
      <c r="F91" s="154"/>
      <c r="G91" s="198"/>
      <c r="H91" s="198"/>
      <c r="I91" s="198"/>
      <c r="J91" s="198"/>
      <c r="K91" s="198"/>
      <c r="L91" s="198"/>
      <c r="M91" s="198"/>
      <c r="N91" s="199"/>
      <c r="O91" s="208"/>
    </row>
    <row r="92" spans="1:15" ht="24.75" customHeight="1" x14ac:dyDescent="0.25">
      <c r="A92" s="106" t="s">
        <v>166</v>
      </c>
      <c r="B92" s="104" t="s">
        <v>167</v>
      </c>
      <c r="C92" s="59">
        <f>C84+C85-C88</f>
        <v>0</v>
      </c>
      <c r="D92" s="60">
        <f>D84+D85-D88</f>
        <v>0</v>
      </c>
      <c r="F92" s="154"/>
      <c r="G92" s="198"/>
      <c r="H92" s="198"/>
      <c r="I92" s="198"/>
      <c r="J92" s="198"/>
      <c r="K92" s="198"/>
      <c r="L92" s="198"/>
      <c r="M92" s="198"/>
      <c r="N92" s="199"/>
      <c r="O92" s="208"/>
    </row>
    <row r="93" spans="1:15" s="35" customFormat="1" ht="26.25" customHeight="1" x14ac:dyDescent="0.25">
      <c r="A93" s="47" t="s">
        <v>168</v>
      </c>
      <c r="B93" s="41">
        <v>100</v>
      </c>
      <c r="C93" s="49"/>
      <c r="D93" s="50"/>
      <c r="F93" s="213">
        <v>4</v>
      </c>
      <c r="G93" s="198" t="s">
        <v>169</v>
      </c>
      <c r="H93" s="198"/>
      <c r="I93" s="198"/>
      <c r="J93" s="198"/>
      <c r="K93" s="198"/>
      <c r="L93" s="198"/>
      <c r="M93" s="198"/>
      <c r="N93" s="199" t="s">
        <v>146</v>
      </c>
      <c r="O93" s="214"/>
    </row>
    <row r="94" spans="1:15" ht="27" customHeight="1" x14ac:dyDescent="0.25">
      <c r="A94" s="82" t="s">
        <v>170</v>
      </c>
      <c r="B94" s="41">
        <v>110</v>
      </c>
      <c r="C94" s="59">
        <f>SUM(C95:C96)</f>
        <v>0</v>
      </c>
      <c r="D94" s="60">
        <f>SUM(D95:D96)</f>
        <v>0</v>
      </c>
      <c r="F94" s="213"/>
      <c r="G94" s="198"/>
      <c r="H94" s="198"/>
      <c r="I94" s="198"/>
      <c r="J94" s="198"/>
      <c r="K94" s="198"/>
      <c r="L94" s="198"/>
      <c r="M94" s="198"/>
      <c r="N94" s="199"/>
      <c r="O94" s="214"/>
    </row>
    <row r="95" spans="1:15" ht="27" customHeight="1" x14ac:dyDescent="0.25">
      <c r="A95" s="107"/>
      <c r="B95" s="41">
        <v>111</v>
      </c>
      <c r="C95" s="49"/>
      <c r="D95" s="50"/>
      <c r="F95" s="213"/>
      <c r="G95" s="198"/>
      <c r="H95" s="198"/>
      <c r="I95" s="198"/>
      <c r="J95" s="198"/>
      <c r="K95" s="198"/>
      <c r="L95" s="198"/>
      <c r="M95" s="198"/>
      <c r="N95" s="199"/>
      <c r="O95" s="214"/>
    </row>
    <row r="96" spans="1:15" ht="27" customHeight="1" x14ac:dyDescent="0.25">
      <c r="A96" s="103"/>
      <c r="B96" s="41">
        <v>112</v>
      </c>
      <c r="C96" s="49"/>
      <c r="D96" s="50"/>
      <c r="F96" s="213"/>
      <c r="G96" s="198"/>
      <c r="H96" s="198"/>
      <c r="I96" s="198"/>
      <c r="J96" s="198"/>
      <c r="K96" s="198"/>
      <c r="L96" s="198"/>
      <c r="M96" s="198"/>
      <c r="N96" s="199"/>
      <c r="O96" s="214"/>
    </row>
    <row r="97" spans="1:15" ht="19.5" customHeight="1" x14ac:dyDescent="0.25">
      <c r="A97" s="108"/>
      <c r="B97" s="70"/>
      <c r="C97" s="109"/>
      <c r="D97" s="110"/>
      <c r="F97" s="111">
        <v>5</v>
      </c>
      <c r="G97" s="215" t="s">
        <v>171</v>
      </c>
      <c r="H97" s="216"/>
      <c r="I97" s="216"/>
      <c r="J97" s="216"/>
      <c r="K97" s="216"/>
      <c r="L97" s="216"/>
      <c r="M97" s="217"/>
      <c r="N97" s="112" t="s">
        <v>148</v>
      </c>
      <c r="O97" s="113">
        <f>O10+O54+O93</f>
        <v>0</v>
      </c>
    </row>
    <row r="98" spans="1:15" ht="27" customHeight="1" x14ac:dyDescent="0.25">
      <c r="A98" s="82" t="s">
        <v>172</v>
      </c>
      <c r="B98" s="41">
        <v>120</v>
      </c>
      <c r="C98" s="59">
        <f>C92-C93+C94</f>
        <v>0</v>
      </c>
      <c r="D98" s="60">
        <f>D92-D93+D94</f>
        <v>0</v>
      </c>
      <c r="F98" s="111">
        <v>6</v>
      </c>
      <c r="G98" s="206" t="s">
        <v>173</v>
      </c>
      <c r="H98" s="206"/>
      <c r="I98" s="206"/>
      <c r="J98" s="206"/>
      <c r="K98" s="206"/>
      <c r="L98" s="206"/>
      <c r="M98" s="206"/>
      <c r="N98" s="112" t="s">
        <v>152</v>
      </c>
      <c r="O98" s="113">
        <f>O9+O97</f>
        <v>0</v>
      </c>
    </row>
    <row r="99" spans="1:15" ht="21.75" customHeight="1" x14ac:dyDescent="0.25">
      <c r="A99" s="47" t="s">
        <v>174</v>
      </c>
      <c r="B99" s="41">
        <v>130</v>
      </c>
      <c r="C99" s="49"/>
      <c r="D99" s="101"/>
      <c r="F99" s="111">
        <v>7</v>
      </c>
      <c r="G99" s="198" t="s">
        <v>175</v>
      </c>
      <c r="H99" s="198"/>
      <c r="I99" s="198"/>
      <c r="J99" s="198"/>
      <c r="K99" s="198"/>
      <c r="L99" s="198"/>
      <c r="M99" s="198"/>
      <c r="N99" s="112" t="s">
        <v>154</v>
      </c>
      <c r="O99" s="114">
        <v>50</v>
      </c>
    </row>
    <row r="100" spans="1:15" ht="29.25" thickBot="1" x14ac:dyDescent="0.3">
      <c r="A100" s="115" t="s">
        <v>176</v>
      </c>
      <c r="B100" s="89">
        <v>140</v>
      </c>
      <c r="C100" s="116">
        <f>C98-C99</f>
        <v>0</v>
      </c>
      <c r="D100" s="117">
        <f>D98-D99</f>
        <v>0</v>
      </c>
      <c r="F100" s="118">
        <v>8</v>
      </c>
      <c r="G100" s="218" t="s">
        <v>177</v>
      </c>
      <c r="H100" s="218"/>
      <c r="I100" s="218"/>
      <c r="J100" s="218"/>
      <c r="K100" s="218"/>
      <c r="L100" s="218"/>
      <c r="M100" s="218"/>
      <c r="N100" s="119" t="s">
        <v>160</v>
      </c>
      <c r="O100" s="120">
        <f>O98/100*O99</f>
        <v>0</v>
      </c>
    </row>
    <row r="109" spans="1:15" ht="28.5" customHeight="1" x14ac:dyDescent="0.25"/>
    <row r="111" spans="1:15" ht="16.5" customHeight="1" x14ac:dyDescent="0.25">
      <c r="B111" s="24"/>
    </row>
  </sheetData>
  <sheetProtection algorithmName="SHA-512" hashValue="XQH7pcYCuLho3mIC1ku2JV9olXd9x1pcROOvBNrLfGq9GWmNTjKbBHQR9h1OZ7uBWqjpaQ0r743GHdaud9oBbg==" saltValue="xWfkqd0tvPHrVPJYsmgtaw==" spinCount="100000" sheet="1" objects="1" scenarios="1" selectLockedCells="1"/>
  <mergeCells count="98">
    <mergeCell ref="A1:D2"/>
    <mergeCell ref="F1:O1"/>
    <mergeCell ref="F2:O2"/>
    <mergeCell ref="A3:D4"/>
    <mergeCell ref="F3:M3"/>
    <mergeCell ref="N3:O3"/>
    <mergeCell ref="F4:M4"/>
    <mergeCell ref="N4:O5"/>
    <mergeCell ref="A5:D6"/>
    <mergeCell ref="F6:I6"/>
    <mergeCell ref="F16:F21"/>
    <mergeCell ref="G16:M21"/>
    <mergeCell ref="N16:N21"/>
    <mergeCell ref="O16:O21"/>
    <mergeCell ref="N6:O6"/>
    <mergeCell ref="G7:M7"/>
    <mergeCell ref="G8:M8"/>
    <mergeCell ref="G9:M9"/>
    <mergeCell ref="F10:F11"/>
    <mergeCell ref="G10:M11"/>
    <mergeCell ref="N10:N11"/>
    <mergeCell ref="O10:O11"/>
    <mergeCell ref="G12:M12"/>
    <mergeCell ref="F13:F15"/>
    <mergeCell ref="G13:M15"/>
    <mergeCell ref="N13:N15"/>
    <mergeCell ref="O13:O15"/>
    <mergeCell ref="F35:F36"/>
    <mergeCell ref="G35:M36"/>
    <mergeCell ref="N35:N36"/>
    <mergeCell ref="O35:O36"/>
    <mergeCell ref="F22:F26"/>
    <mergeCell ref="G22:M26"/>
    <mergeCell ref="N22:N26"/>
    <mergeCell ref="O22:O26"/>
    <mergeCell ref="F27:F31"/>
    <mergeCell ref="G27:M31"/>
    <mergeCell ref="N27:N31"/>
    <mergeCell ref="O27:O31"/>
    <mergeCell ref="F32:F34"/>
    <mergeCell ref="G32:M34"/>
    <mergeCell ref="N32:N34"/>
    <mergeCell ref="O32:O34"/>
    <mergeCell ref="A34:D34"/>
    <mergeCell ref="F37:F39"/>
    <mergeCell ref="G37:M39"/>
    <mergeCell ref="N37:N39"/>
    <mergeCell ref="O37:O39"/>
    <mergeCell ref="F40:F46"/>
    <mergeCell ref="G40:M46"/>
    <mergeCell ref="N40:N46"/>
    <mergeCell ref="O40:O46"/>
    <mergeCell ref="F47:F53"/>
    <mergeCell ref="G47:M53"/>
    <mergeCell ref="N47:N53"/>
    <mergeCell ref="O47:O53"/>
    <mergeCell ref="F54:F61"/>
    <mergeCell ref="G54:M61"/>
    <mergeCell ref="N54:N61"/>
    <mergeCell ref="O54:O61"/>
    <mergeCell ref="F62:F65"/>
    <mergeCell ref="G62:M65"/>
    <mergeCell ref="N62:N65"/>
    <mergeCell ref="O62:O65"/>
    <mergeCell ref="F66:F69"/>
    <mergeCell ref="G66:M69"/>
    <mergeCell ref="N66:N69"/>
    <mergeCell ref="O66:O69"/>
    <mergeCell ref="F70:F72"/>
    <mergeCell ref="G70:M72"/>
    <mergeCell ref="N70:N72"/>
    <mergeCell ref="O70:O72"/>
    <mergeCell ref="A73:D73"/>
    <mergeCell ref="F73:F82"/>
    <mergeCell ref="G73:M82"/>
    <mergeCell ref="N73:N82"/>
    <mergeCell ref="O73:O82"/>
    <mergeCell ref="A74:D74"/>
    <mergeCell ref="F83:F84"/>
    <mergeCell ref="G83:M84"/>
    <mergeCell ref="N83:N84"/>
    <mergeCell ref="O83:O84"/>
    <mergeCell ref="F85:F87"/>
    <mergeCell ref="G85:M87"/>
    <mergeCell ref="N85:N87"/>
    <mergeCell ref="O85:O87"/>
    <mergeCell ref="N88:N92"/>
    <mergeCell ref="O88:O92"/>
    <mergeCell ref="F93:F96"/>
    <mergeCell ref="G93:M96"/>
    <mergeCell ref="N93:N96"/>
    <mergeCell ref="O93:O96"/>
    <mergeCell ref="G97:M97"/>
    <mergeCell ref="G98:M98"/>
    <mergeCell ref="G99:M99"/>
    <mergeCell ref="G100:M100"/>
    <mergeCell ref="F88:F92"/>
    <mergeCell ref="G88:M92"/>
  </mergeCells>
  <pageMargins left="0.48958333333333331" right="0.36458333333333331" top="0.75" bottom="0.64583333333333337"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zoomScaleNormal="100" workbookViewId="0">
      <selection activeCell="C25" sqref="C25"/>
    </sheetView>
  </sheetViews>
  <sheetFormatPr defaultRowHeight="13.5" x14ac:dyDescent="0.25"/>
  <cols>
    <col min="1" max="1" width="50.28515625" style="24" customWidth="1"/>
    <col min="2" max="2" width="5.28515625" style="121" customWidth="1"/>
    <col min="3" max="3" width="18.5703125" style="24" customWidth="1"/>
    <col min="4" max="4" width="20.42578125" style="24" customWidth="1"/>
    <col min="5" max="5" width="1.42578125" style="24" customWidth="1"/>
    <col min="6" max="6" width="5.85546875" style="24" customWidth="1"/>
    <col min="7" max="7" width="10.140625" style="122" customWidth="1"/>
    <col min="8" max="8" width="10.28515625" style="122" customWidth="1"/>
    <col min="9" max="9" width="10" style="122" customWidth="1"/>
    <col min="10" max="10" width="9.85546875" style="122" customWidth="1"/>
    <col min="11" max="12" width="9.7109375" style="122" customWidth="1"/>
    <col min="13" max="13" width="10.85546875" style="122"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34" t="s">
        <v>34</v>
      </c>
      <c r="B1" s="134"/>
      <c r="C1" s="134"/>
      <c r="D1" s="134"/>
      <c r="F1" s="175" t="s">
        <v>35</v>
      </c>
      <c r="G1" s="175"/>
      <c r="H1" s="175"/>
      <c r="I1" s="175"/>
      <c r="J1" s="175"/>
      <c r="K1" s="175"/>
      <c r="L1" s="175"/>
      <c r="M1" s="175"/>
      <c r="N1" s="175"/>
      <c r="O1" s="175"/>
    </row>
    <row r="2" spans="1:15" s="25" customFormat="1" ht="30" customHeight="1" thickBot="1" x14ac:dyDescent="0.3">
      <c r="A2" s="174"/>
      <c r="B2" s="174"/>
      <c r="C2" s="174"/>
      <c r="D2" s="174"/>
      <c r="F2" s="176" t="s">
        <v>36</v>
      </c>
      <c r="G2" s="177"/>
      <c r="H2" s="177"/>
      <c r="I2" s="177"/>
      <c r="J2" s="177"/>
      <c r="K2" s="177"/>
      <c r="L2" s="177"/>
      <c r="M2" s="177"/>
      <c r="N2" s="177"/>
      <c r="O2" s="177"/>
    </row>
    <row r="3" spans="1:15" s="27" customFormat="1" ht="24" customHeight="1" x14ac:dyDescent="0.25">
      <c r="A3" s="178" t="s">
        <v>37</v>
      </c>
      <c r="B3" s="179"/>
      <c r="C3" s="179"/>
      <c r="D3" s="180"/>
      <c r="E3" s="26"/>
      <c r="F3" s="181" t="s">
        <v>38</v>
      </c>
      <c r="G3" s="182"/>
      <c r="H3" s="182"/>
      <c r="I3" s="182"/>
      <c r="J3" s="182"/>
      <c r="K3" s="182"/>
      <c r="L3" s="182"/>
      <c r="M3" s="182"/>
      <c r="N3" s="183" t="s">
        <v>39</v>
      </c>
      <c r="O3" s="184"/>
    </row>
    <row r="4" spans="1:15" s="27" customFormat="1" ht="23.25" customHeight="1" x14ac:dyDescent="0.25">
      <c r="A4" s="178"/>
      <c r="B4" s="179"/>
      <c r="C4" s="179"/>
      <c r="D4" s="180"/>
      <c r="E4" s="26"/>
      <c r="F4" s="185" t="s">
        <v>40</v>
      </c>
      <c r="G4" s="186"/>
      <c r="H4" s="186"/>
      <c r="I4" s="186"/>
      <c r="J4" s="186"/>
      <c r="K4" s="186"/>
      <c r="L4" s="186"/>
      <c r="M4" s="186"/>
      <c r="N4" s="187" t="s">
        <v>41</v>
      </c>
      <c r="O4" s="188"/>
    </row>
    <row r="5" spans="1:15" s="27" customFormat="1" ht="21" customHeight="1" x14ac:dyDescent="0.25">
      <c r="A5" s="190" t="s">
        <v>185</v>
      </c>
      <c r="B5" s="191"/>
      <c r="C5" s="191"/>
      <c r="D5" s="192"/>
      <c r="E5" s="26"/>
      <c r="F5" s="28"/>
      <c r="G5" s="29"/>
      <c r="H5" s="29"/>
      <c r="I5" s="29"/>
      <c r="J5" s="29"/>
      <c r="K5" s="29"/>
      <c r="L5" s="29"/>
      <c r="M5" s="29"/>
      <c r="N5" s="189"/>
      <c r="O5" s="188"/>
    </row>
    <row r="6" spans="1:15" s="27" customFormat="1" ht="22.5" customHeight="1" thickBot="1" x14ac:dyDescent="0.3">
      <c r="A6" s="193"/>
      <c r="B6" s="194"/>
      <c r="C6" s="194"/>
      <c r="D6" s="195"/>
      <c r="E6" s="26"/>
      <c r="F6" s="196" t="s">
        <v>42</v>
      </c>
      <c r="G6" s="197"/>
      <c r="H6" s="197"/>
      <c r="I6" s="197"/>
      <c r="J6" s="30">
        <v>2</v>
      </c>
      <c r="K6" s="30">
        <v>0</v>
      </c>
      <c r="L6" s="30">
        <v>2</v>
      </c>
      <c r="M6" s="31" t="s">
        <v>186</v>
      </c>
      <c r="N6" s="201" t="s">
        <v>188</v>
      </c>
      <c r="O6" s="202"/>
    </row>
    <row r="7" spans="1:15" s="39" customFormat="1" ht="45.75" customHeight="1" x14ac:dyDescent="0.25">
      <c r="A7" s="32" t="s">
        <v>43</v>
      </c>
      <c r="B7" s="33" t="s">
        <v>44</v>
      </c>
      <c r="C7" s="33" t="s">
        <v>45</v>
      </c>
      <c r="D7" s="34" t="s">
        <v>46</v>
      </c>
      <c r="E7" s="35"/>
      <c r="F7" s="36" t="s">
        <v>6</v>
      </c>
      <c r="G7" s="203" t="s">
        <v>47</v>
      </c>
      <c r="H7" s="203"/>
      <c r="I7" s="203"/>
      <c r="J7" s="203"/>
      <c r="K7" s="203"/>
      <c r="L7" s="203"/>
      <c r="M7" s="203"/>
      <c r="N7" s="37" t="s">
        <v>48</v>
      </c>
      <c r="O7" s="38" t="s">
        <v>49</v>
      </c>
    </row>
    <row r="8" spans="1:15" ht="19.5" customHeight="1" x14ac:dyDescent="0.25">
      <c r="A8" s="40" t="s">
        <v>50</v>
      </c>
      <c r="B8" s="41"/>
      <c r="C8" s="42"/>
      <c r="D8" s="43"/>
      <c r="F8" s="44">
        <v>1</v>
      </c>
      <c r="G8" s="204">
        <v>2</v>
      </c>
      <c r="H8" s="204"/>
      <c r="I8" s="204"/>
      <c r="J8" s="204"/>
      <c r="K8" s="204"/>
      <c r="L8" s="204"/>
      <c r="M8" s="204"/>
      <c r="N8" s="45">
        <v>3</v>
      </c>
      <c r="O8" s="46">
        <v>4</v>
      </c>
    </row>
    <row r="9" spans="1:15" ht="32.25" customHeight="1" x14ac:dyDescent="0.25">
      <c r="A9" s="47" t="s">
        <v>51</v>
      </c>
      <c r="B9" s="48">
        <v>10</v>
      </c>
      <c r="C9" s="49"/>
      <c r="D9" s="50"/>
      <c r="F9" s="88">
        <v>1</v>
      </c>
      <c r="G9" s="198" t="s">
        <v>52</v>
      </c>
      <c r="H9" s="198"/>
      <c r="I9" s="198"/>
      <c r="J9" s="198"/>
      <c r="K9" s="198"/>
      <c r="L9" s="198"/>
      <c r="M9" s="198"/>
      <c r="N9" s="52" t="s">
        <v>53</v>
      </c>
      <c r="O9" s="53">
        <f>D100</f>
        <v>0</v>
      </c>
    </row>
    <row r="10" spans="1:15" ht="33.75" customHeight="1" x14ac:dyDescent="0.25">
      <c r="A10" s="47" t="s">
        <v>54</v>
      </c>
      <c r="B10" s="54">
        <v>20</v>
      </c>
      <c r="C10" s="49"/>
      <c r="D10" s="50"/>
      <c r="F10" s="154">
        <v>2</v>
      </c>
      <c r="G10" s="198" t="s">
        <v>55</v>
      </c>
      <c r="H10" s="198"/>
      <c r="I10" s="198"/>
      <c r="J10" s="198"/>
      <c r="K10" s="198"/>
      <c r="L10" s="198"/>
      <c r="M10" s="198"/>
      <c r="N10" s="199" t="s">
        <v>56</v>
      </c>
      <c r="O10" s="205">
        <f>SUM(O12:O53)</f>
        <v>0</v>
      </c>
    </row>
    <row r="11" spans="1:15" ht="32.25" customHeight="1" x14ac:dyDescent="0.25">
      <c r="A11" s="55" t="s">
        <v>57</v>
      </c>
      <c r="B11" s="54">
        <v>30</v>
      </c>
      <c r="C11" s="56"/>
      <c r="D11" s="57"/>
      <c r="F11" s="154"/>
      <c r="G11" s="198"/>
      <c r="H11" s="198"/>
      <c r="I11" s="198"/>
      <c r="J11" s="198"/>
      <c r="K11" s="198"/>
      <c r="L11" s="198"/>
      <c r="M11" s="198"/>
      <c r="N11" s="199"/>
      <c r="O11" s="205"/>
    </row>
    <row r="12" spans="1:15" ht="18.75" customHeight="1" x14ac:dyDescent="0.25">
      <c r="A12" s="58" t="s">
        <v>58</v>
      </c>
      <c r="B12" s="54">
        <v>40</v>
      </c>
      <c r="C12" s="59">
        <f>SUM(C13:C14)</f>
        <v>0</v>
      </c>
      <c r="D12" s="60">
        <f>SUM(D13:D14)</f>
        <v>0</v>
      </c>
      <c r="F12" s="61"/>
      <c r="G12" s="206" t="s">
        <v>59</v>
      </c>
      <c r="H12" s="206"/>
      <c r="I12" s="206"/>
      <c r="J12" s="206"/>
      <c r="K12" s="206"/>
      <c r="L12" s="206"/>
      <c r="M12" s="206"/>
      <c r="N12" s="62"/>
      <c r="O12" s="63"/>
    </row>
    <row r="13" spans="1:15" ht="17.25" customHeight="1" x14ac:dyDescent="0.25">
      <c r="A13" s="64" t="s">
        <v>60</v>
      </c>
      <c r="B13" s="54">
        <v>41</v>
      </c>
      <c r="C13" s="65"/>
      <c r="D13" s="66"/>
      <c r="F13" s="154"/>
      <c r="G13" s="198" t="s">
        <v>61</v>
      </c>
      <c r="H13" s="198"/>
      <c r="I13" s="198"/>
      <c r="J13" s="198"/>
      <c r="K13" s="198"/>
      <c r="L13" s="198"/>
      <c r="M13" s="198"/>
      <c r="N13" s="199" t="s">
        <v>62</v>
      </c>
      <c r="O13" s="200"/>
    </row>
    <row r="14" spans="1:15" ht="15.75" customHeight="1" x14ac:dyDescent="0.25">
      <c r="A14" s="67"/>
      <c r="B14" s="54">
        <v>42</v>
      </c>
      <c r="C14" s="65"/>
      <c r="D14" s="66"/>
      <c r="F14" s="154"/>
      <c r="G14" s="198"/>
      <c r="H14" s="198"/>
      <c r="I14" s="198"/>
      <c r="J14" s="198"/>
      <c r="K14" s="198"/>
      <c r="L14" s="198"/>
      <c r="M14" s="198"/>
      <c r="N14" s="199"/>
      <c r="O14" s="200"/>
    </row>
    <row r="15" spans="1:15" ht="19.5" customHeight="1" x14ac:dyDescent="0.25">
      <c r="A15" s="68" t="s">
        <v>63</v>
      </c>
      <c r="B15" s="54">
        <v>50</v>
      </c>
      <c r="C15" s="59">
        <f>SUM(C9:C12)</f>
        <v>0</v>
      </c>
      <c r="D15" s="60">
        <f>SUM(D9:D12)</f>
        <v>0</v>
      </c>
      <c r="F15" s="154"/>
      <c r="G15" s="198"/>
      <c r="H15" s="198"/>
      <c r="I15" s="198"/>
      <c r="J15" s="198"/>
      <c r="K15" s="198"/>
      <c r="L15" s="198"/>
      <c r="M15" s="198"/>
      <c r="N15" s="199"/>
      <c r="O15" s="200"/>
    </row>
    <row r="16" spans="1:15" ht="15.75" customHeight="1" x14ac:dyDescent="0.25">
      <c r="A16" s="69"/>
      <c r="B16" s="70"/>
      <c r="C16" s="71"/>
      <c r="D16" s="72"/>
      <c r="F16" s="154"/>
      <c r="G16" s="198" t="s">
        <v>64</v>
      </c>
      <c r="H16" s="198"/>
      <c r="I16" s="198"/>
      <c r="J16" s="198"/>
      <c r="K16" s="198"/>
      <c r="L16" s="198"/>
      <c r="M16" s="198"/>
      <c r="N16" s="199" t="s">
        <v>65</v>
      </c>
      <c r="O16" s="200"/>
    </row>
    <row r="17" spans="1:15" ht="19.5" customHeight="1" x14ac:dyDescent="0.25">
      <c r="A17" s="40" t="s">
        <v>66</v>
      </c>
      <c r="B17" s="41"/>
      <c r="C17" s="73"/>
      <c r="D17" s="74"/>
      <c r="F17" s="154"/>
      <c r="G17" s="198"/>
      <c r="H17" s="198"/>
      <c r="I17" s="198"/>
      <c r="J17" s="198"/>
      <c r="K17" s="198"/>
      <c r="L17" s="198"/>
      <c r="M17" s="198"/>
      <c r="N17" s="199"/>
      <c r="O17" s="200"/>
    </row>
    <row r="18" spans="1:15" ht="17.25" customHeight="1" x14ac:dyDescent="0.25">
      <c r="A18" s="55" t="s">
        <v>67</v>
      </c>
      <c r="B18" s="54">
        <v>60</v>
      </c>
      <c r="C18" s="49"/>
      <c r="D18" s="50"/>
      <c r="F18" s="154"/>
      <c r="G18" s="198"/>
      <c r="H18" s="198"/>
      <c r="I18" s="198"/>
      <c r="J18" s="198"/>
      <c r="K18" s="198"/>
      <c r="L18" s="198"/>
      <c r="M18" s="198"/>
      <c r="N18" s="199"/>
      <c r="O18" s="200"/>
    </row>
    <row r="19" spans="1:15" ht="17.25" customHeight="1" x14ac:dyDescent="0.25">
      <c r="A19" s="75" t="s">
        <v>68</v>
      </c>
      <c r="B19" s="54">
        <v>70</v>
      </c>
      <c r="C19" s="49"/>
      <c r="D19" s="50"/>
      <c r="F19" s="154"/>
      <c r="G19" s="198"/>
      <c r="H19" s="198"/>
      <c r="I19" s="198"/>
      <c r="J19" s="198"/>
      <c r="K19" s="198"/>
      <c r="L19" s="198"/>
      <c r="M19" s="198"/>
      <c r="N19" s="199"/>
      <c r="O19" s="200"/>
    </row>
    <row r="20" spans="1:15" ht="15" customHeight="1" x14ac:dyDescent="0.25">
      <c r="A20" s="47" t="s">
        <v>69</v>
      </c>
      <c r="B20" s="54">
        <v>80</v>
      </c>
      <c r="C20" s="49"/>
      <c r="D20" s="50"/>
      <c r="F20" s="154"/>
      <c r="G20" s="198"/>
      <c r="H20" s="198"/>
      <c r="I20" s="198"/>
      <c r="J20" s="198"/>
      <c r="K20" s="198"/>
      <c r="L20" s="198"/>
      <c r="M20" s="198"/>
      <c r="N20" s="199"/>
      <c r="O20" s="200"/>
    </row>
    <row r="21" spans="1:15" ht="15" customHeight="1" x14ac:dyDescent="0.25">
      <c r="A21" s="47" t="s">
        <v>70</v>
      </c>
      <c r="B21" s="54">
        <v>90</v>
      </c>
      <c r="C21" s="49"/>
      <c r="D21" s="50"/>
      <c r="F21" s="154"/>
      <c r="G21" s="198"/>
      <c r="H21" s="198"/>
      <c r="I21" s="198"/>
      <c r="J21" s="198"/>
      <c r="K21" s="198"/>
      <c r="L21" s="198"/>
      <c r="M21" s="198"/>
      <c r="N21" s="199"/>
      <c r="O21" s="200"/>
    </row>
    <row r="22" spans="1:15" ht="15" customHeight="1" x14ac:dyDescent="0.25">
      <c r="A22" s="47" t="s">
        <v>71</v>
      </c>
      <c r="B22" s="54">
        <v>100</v>
      </c>
      <c r="C22" s="49"/>
      <c r="D22" s="50"/>
      <c r="F22" s="154"/>
      <c r="G22" s="198" t="s">
        <v>72</v>
      </c>
      <c r="H22" s="198"/>
      <c r="I22" s="198"/>
      <c r="J22" s="198"/>
      <c r="K22" s="198"/>
      <c r="L22" s="198"/>
      <c r="M22" s="198"/>
      <c r="N22" s="199" t="s">
        <v>73</v>
      </c>
      <c r="O22" s="200"/>
    </row>
    <row r="23" spans="1:15" ht="15.75" customHeight="1" x14ac:dyDescent="0.25">
      <c r="A23" s="47" t="s">
        <v>74</v>
      </c>
      <c r="B23" s="54">
        <v>110</v>
      </c>
      <c r="C23" s="49"/>
      <c r="D23" s="50"/>
      <c r="F23" s="154"/>
      <c r="G23" s="198"/>
      <c r="H23" s="198"/>
      <c r="I23" s="198"/>
      <c r="J23" s="198"/>
      <c r="K23" s="198"/>
      <c r="L23" s="198"/>
      <c r="M23" s="198"/>
      <c r="N23" s="199"/>
      <c r="O23" s="200"/>
    </row>
    <row r="24" spans="1:15" ht="15.75" customHeight="1" x14ac:dyDescent="0.25">
      <c r="A24" s="47" t="s">
        <v>75</v>
      </c>
      <c r="B24" s="54">
        <v>120</v>
      </c>
      <c r="C24" s="49"/>
      <c r="D24" s="50"/>
      <c r="F24" s="154"/>
      <c r="G24" s="198"/>
      <c r="H24" s="198"/>
      <c r="I24" s="198"/>
      <c r="J24" s="198"/>
      <c r="K24" s="198"/>
      <c r="L24" s="198"/>
      <c r="M24" s="198"/>
      <c r="N24" s="199"/>
      <c r="O24" s="200"/>
    </row>
    <row r="25" spans="1:15" ht="16.5" customHeight="1" x14ac:dyDescent="0.25">
      <c r="A25" s="47" t="s">
        <v>76</v>
      </c>
      <c r="B25" s="54">
        <v>130</v>
      </c>
      <c r="C25" s="49"/>
      <c r="D25" s="50"/>
      <c r="F25" s="154"/>
      <c r="G25" s="198"/>
      <c r="H25" s="198"/>
      <c r="I25" s="198"/>
      <c r="J25" s="198"/>
      <c r="K25" s="198"/>
      <c r="L25" s="198"/>
      <c r="M25" s="198"/>
      <c r="N25" s="199"/>
      <c r="O25" s="200"/>
    </row>
    <row r="26" spans="1:15" ht="15.75" customHeight="1" x14ac:dyDescent="0.25">
      <c r="A26" s="47" t="s">
        <v>77</v>
      </c>
      <c r="B26" s="54">
        <v>140</v>
      </c>
      <c r="C26" s="49"/>
      <c r="D26" s="50"/>
      <c r="F26" s="154"/>
      <c r="G26" s="198"/>
      <c r="H26" s="198"/>
      <c r="I26" s="198"/>
      <c r="J26" s="198"/>
      <c r="K26" s="198"/>
      <c r="L26" s="198"/>
      <c r="M26" s="198"/>
      <c r="N26" s="199"/>
      <c r="O26" s="200"/>
    </row>
    <row r="27" spans="1:15" ht="15.75" customHeight="1" x14ac:dyDescent="0.25">
      <c r="A27" s="47" t="s">
        <v>78</v>
      </c>
      <c r="B27" s="54">
        <v>150</v>
      </c>
      <c r="C27" s="49"/>
      <c r="D27" s="50"/>
      <c r="F27" s="154"/>
      <c r="G27" s="198" t="s">
        <v>79</v>
      </c>
      <c r="H27" s="198"/>
      <c r="I27" s="198"/>
      <c r="J27" s="198"/>
      <c r="K27" s="198"/>
      <c r="L27" s="198"/>
      <c r="M27" s="198"/>
      <c r="N27" s="199" t="s">
        <v>80</v>
      </c>
      <c r="O27" s="200"/>
    </row>
    <row r="28" spans="1:15" ht="15.75" customHeight="1" x14ac:dyDescent="0.25">
      <c r="A28" s="47" t="s">
        <v>81</v>
      </c>
      <c r="B28" s="54">
        <v>160</v>
      </c>
      <c r="C28" s="49"/>
      <c r="D28" s="50"/>
      <c r="F28" s="154"/>
      <c r="G28" s="198"/>
      <c r="H28" s="198"/>
      <c r="I28" s="198"/>
      <c r="J28" s="198"/>
      <c r="K28" s="198"/>
      <c r="L28" s="198"/>
      <c r="M28" s="198"/>
      <c r="N28" s="199"/>
      <c r="O28" s="200"/>
    </row>
    <row r="29" spans="1:15" ht="15.75" customHeight="1" x14ac:dyDescent="0.25">
      <c r="A29" s="58" t="s">
        <v>82</v>
      </c>
      <c r="B29" s="54">
        <v>170</v>
      </c>
      <c r="C29" s="59">
        <f>SUM(C30:C31)</f>
        <v>0</v>
      </c>
      <c r="D29" s="60">
        <f>SUM(D30:D31)</f>
        <v>0</v>
      </c>
      <c r="F29" s="154"/>
      <c r="G29" s="198"/>
      <c r="H29" s="198"/>
      <c r="I29" s="198"/>
      <c r="J29" s="198"/>
      <c r="K29" s="198"/>
      <c r="L29" s="198"/>
      <c r="M29" s="198"/>
      <c r="N29" s="199"/>
      <c r="O29" s="200"/>
    </row>
    <row r="30" spans="1:15" ht="15.75" customHeight="1" x14ac:dyDescent="0.25">
      <c r="A30" s="67"/>
      <c r="B30" s="54">
        <v>171</v>
      </c>
      <c r="C30" s="49"/>
      <c r="D30" s="50"/>
      <c r="F30" s="154"/>
      <c r="G30" s="198"/>
      <c r="H30" s="198"/>
      <c r="I30" s="198"/>
      <c r="J30" s="198"/>
      <c r="K30" s="198"/>
      <c r="L30" s="198"/>
      <c r="M30" s="198"/>
      <c r="N30" s="199"/>
      <c r="O30" s="200"/>
    </row>
    <row r="31" spans="1:15" ht="15.75" customHeight="1" x14ac:dyDescent="0.25">
      <c r="A31" s="67"/>
      <c r="B31" s="54">
        <v>172</v>
      </c>
      <c r="C31" s="49"/>
      <c r="D31" s="50"/>
      <c r="F31" s="154"/>
      <c r="G31" s="198"/>
      <c r="H31" s="198"/>
      <c r="I31" s="198"/>
      <c r="J31" s="198"/>
      <c r="K31" s="198"/>
      <c r="L31" s="198"/>
      <c r="M31" s="198"/>
      <c r="N31" s="199"/>
      <c r="O31" s="200"/>
    </row>
    <row r="32" spans="1:15" ht="21.75" customHeight="1" x14ac:dyDescent="0.25">
      <c r="A32" s="68" t="s">
        <v>83</v>
      </c>
      <c r="B32" s="54">
        <v>180</v>
      </c>
      <c r="C32" s="59">
        <f>SUM(C18:C29)</f>
        <v>0</v>
      </c>
      <c r="D32" s="60">
        <f>SUM(D18:D29)</f>
        <v>0</v>
      </c>
      <c r="F32" s="154"/>
      <c r="G32" s="198" t="s">
        <v>84</v>
      </c>
      <c r="H32" s="198"/>
      <c r="I32" s="198"/>
      <c r="J32" s="198"/>
      <c r="K32" s="198"/>
      <c r="L32" s="198"/>
      <c r="M32" s="198"/>
      <c r="N32" s="199" t="s">
        <v>85</v>
      </c>
      <c r="O32" s="200"/>
    </row>
    <row r="33" spans="1:15" ht="36.75" customHeight="1" thickBot="1" x14ac:dyDescent="0.3">
      <c r="A33" s="76" t="s">
        <v>86</v>
      </c>
      <c r="B33" s="77">
        <v>190</v>
      </c>
      <c r="C33" s="78">
        <f>C15+C32</f>
        <v>0</v>
      </c>
      <c r="D33" s="79">
        <f>D15+D32</f>
        <v>0</v>
      </c>
      <c r="F33" s="154"/>
      <c r="G33" s="198"/>
      <c r="H33" s="198"/>
      <c r="I33" s="198"/>
      <c r="J33" s="198"/>
      <c r="K33" s="198"/>
      <c r="L33" s="198"/>
      <c r="M33" s="198"/>
      <c r="N33" s="199"/>
      <c r="O33" s="200"/>
    </row>
    <row r="34" spans="1:15" ht="25.5" customHeight="1" thickBot="1" x14ac:dyDescent="0.3">
      <c r="A34" s="207"/>
      <c r="B34" s="207"/>
      <c r="C34" s="207"/>
      <c r="D34" s="207"/>
      <c r="F34" s="154"/>
      <c r="G34" s="198"/>
      <c r="H34" s="198"/>
      <c r="I34" s="198"/>
      <c r="J34" s="198"/>
      <c r="K34" s="198"/>
      <c r="L34" s="198"/>
      <c r="M34" s="198"/>
      <c r="N34" s="199"/>
      <c r="O34" s="200"/>
    </row>
    <row r="35" spans="1:15" ht="43.5" customHeight="1" x14ac:dyDescent="0.25">
      <c r="A35" s="32" t="s">
        <v>87</v>
      </c>
      <c r="B35" s="33" t="s">
        <v>44</v>
      </c>
      <c r="C35" s="33" t="s">
        <v>45</v>
      </c>
      <c r="D35" s="34" t="s">
        <v>46</v>
      </c>
      <c r="F35" s="154" t="s">
        <v>88</v>
      </c>
      <c r="G35" s="198" t="s">
        <v>89</v>
      </c>
      <c r="H35" s="198"/>
      <c r="I35" s="198"/>
      <c r="J35" s="198"/>
      <c r="K35" s="198"/>
      <c r="L35" s="198"/>
      <c r="M35" s="198"/>
      <c r="N35" s="199" t="s">
        <v>90</v>
      </c>
      <c r="O35" s="200"/>
    </row>
    <row r="36" spans="1:15" ht="19.5" customHeight="1" x14ac:dyDescent="0.25">
      <c r="A36" s="40" t="s">
        <v>91</v>
      </c>
      <c r="B36" s="41"/>
      <c r="C36" s="42"/>
      <c r="D36" s="43"/>
      <c r="F36" s="154"/>
      <c r="G36" s="198"/>
      <c r="H36" s="198"/>
      <c r="I36" s="198"/>
      <c r="J36" s="198"/>
      <c r="K36" s="198"/>
      <c r="L36" s="198"/>
      <c r="M36" s="198"/>
      <c r="N36" s="199"/>
      <c r="O36" s="200"/>
    </row>
    <row r="37" spans="1:15" ht="27" customHeight="1" x14ac:dyDescent="0.25">
      <c r="A37" s="47" t="s">
        <v>92</v>
      </c>
      <c r="B37" s="54">
        <v>200</v>
      </c>
      <c r="C37" s="49"/>
      <c r="D37" s="80"/>
      <c r="F37" s="154"/>
      <c r="G37" s="198" t="s">
        <v>93</v>
      </c>
      <c r="H37" s="198"/>
      <c r="I37" s="198"/>
      <c r="J37" s="198"/>
      <c r="K37" s="198"/>
      <c r="L37" s="198"/>
      <c r="M37" s="198"/>
      <c r="N37" s="199" t="s">
        <v>94</v>
      </c>
      <c r="O37" s="200"/>
    </row>
    <row r="38" spans="1:15" s="39" customFormat="1" ht="15.75" customHeight="1" x14ac:dyDescent="0.25">
      <c r="A38" s="47" t="s">
        <v>95</v>
      </c>
      <c r="B38" s="54">
        <v>210</v>
      </c>
      <c r="C38" s="49"/>
      <c r="D38" s="50"/>
      <c r="E38" s="35"/>
      <c r="F38" s="154"/>
      <c r="G38" s="198"/>
      <c r="H38" s="198"/>
      <c r="I38" s="198"/>
      <c r="J38" s="198"/>
      <c r="K38" s="198"/>
      <c r="L38" s="198"/>
      <c r="M38" s="198"/>
      <c r="N38" s="199"/>
      <c r="O38" s="200"/>
    </row>
    <row r="39" spans="1:15" ht="15" customHeight="1" x14ac:dyDescent="0.25">
      <c r="A39" s="47" t="s">
        <v>96</v>
      </c>
      <c r="B39" s="54">
        <v>220</v>
      </c>
      <c r="C39" s="49"/>
      <c r="D39" s="50"/>
      <c r="F39" s="154"/>
      <c r="G39" s="198"/>
      <c r="H39" s="198"/>
      <c r="I39" s="198"/>
      <c r="J39" s="198"/>
      <c r="K39" s="198"/>
      <c r="L39" s="198"/>
      <c r="M39" s="198"/>
      <c r="N39" s="199"/>
      <c r="O39" s="200"/>
    </row>
    <row r="40" spans="1:15" ht="16.5" customHeight="1" x14ac:dyDescent="0.25">
      <c r="A40" s="55" t="s">
        <v>97</v>
      </c>
      <c r="B40" s="54">
        <v>230</v>
      </c>
      <c r="C40" s="49"/>
      <c r="D40" s="81"/>
      <c r="F40" s="154"/>
      <c r="G40" s="198" t="s">
        <v>98</v>
      </c>
      <c r="H40" s="198"/>
      <c r="I40" s="198"/>
      <c r="J40" s="198"/>
      <c r="K40" s="198"/>
      <c r="L40" s="198"/>
      <c r="M40" s="198"/>
      <c r="N40" s="199" t="s">
        <v>99</v>
      </c>
      <c r="O40" s="200"/>
    </row>
    <row r="41" spans="1:15" ht="15" customHeight="1" x14ac:dyDescent="0.25">
      <c r="A41" s="47" t="s">
        <v>100</v>
      </c>
      <c r="B41" s="54">
        <v>240</v>
      </c>
      <c r="C41" s="49"/>
      <c r="D41" s="50"/>
      <c r="F41" s="154"/>
      <c r="G41" s="198"/>
      <c r="H41" s="198"/>
      <c r="I41" s="198"/>
      <c r="J41" s="198"/>
      <c r="K41" s="198"/>
      <c r="L41" s="198"/>
      <c r="M41" s="198"/>
      <c r="N41" s="199"/>
      <c r="O41" s="200"/>
    </row>
    <row r="42" spans="1:15" ht="15.75" customHeight="1" x14ac:dyDescent="0.25">
      <c r="A42" s="82" t="s">
        <v>101</v>
      </c>
      <c r="B42" s="54">
        <v>250</v>
      </c>
      <c r="C42" s="83">
        <f>C43+C44</f>
        <v>0</v>
      </c>
      <c r="D42" s="84">
        <f>D43+D44</f>
        <v>0</v>
      </c>
      <c r="F42" s="154"/>
      <c r="G42" s="198"/>
      <c r="H42" s="198"/>
      <c r="I42" s="198"/>
      <c r="J42" s="198"/>
      <c r="K42" s="198"/>
      <c r="L42" s="198"/>
      <c r="M42" s="198"/>
      <c r="N42" s="199"/>
      <c r="O42" s="200"/>
    </row>
    <row r="43" spans="1:15" ht="13.5" customHeight="1" x14ac:dyDescent="0.25">
      <c r="A43" s="67"/>
      <c r="B43" s="54">
        <v>251</v>
      </c>
      <c r="C43" s="49"/>
      <c r="D43" s="50"/>
      <c r="F43" s="154"/>
      <c r="G43" s="198"/>
      <c r="H43" s="198"/>
      <c r="I43" s="198"/>
      <c r="J43" s="198"/>
      <c r="K43" s="198"/>
      <c r="L43" s="198"/>
      <c r="M43" s="198"/>
      <c r="N43" s="199"/>
      <c r="O43" s="200"/>
    </row>
    <row r="44" spans="1:15" ht="13.5" customHeight="1" x14ac:dyDescent="0.25">
      <c r="A44" s="67"/>
      <c r="B44" s="54">
        <v>252</v>
      </c>
      <c r="C44" s="49"/>
      <c r="D44" s="85"/>
      <c r="F44" s="154"/>
      <c r="G44" s="198"/>
      <c r="H44" s="198"/>
      <c r="I44" s="198"/>
      <c r="J44" s="198"/>
      <c r="K44" s="198"/>
      <c r="L44" s="198"/>
      <c r="M44" s="198"/>
      <c r="N44" s="199"/>
      <c r="O44" s="200"/>
    </row>
    <row r="45" spans="1:15" ht="16.5" customHeight="1" x14ac:dyDescent="0.25">
      <c r="A45" s="68" t="s">
        <v>102</v>
      </c>
      <c r="B45" s="54">
        <v>260</v>
      </c>
      <c r="C45" s="59">
        <f>SUM(C37:C42)</f>
        <v>0</v>
      </c>
      <c r="D45" s="60">
        <f>SUM(D37:D42)</f>
        <v>0</v>
      </c>
      <c r="F45" s="154"/>
      <c r="G45" s="198"/>
      <c r="H45" s="198"/>
      <c r="I45" s="198"/>
      <c r="J45" s="198"/>
      <c r="K45" s="198"/>
      <c r="L45" s="198"/>
      <c r="M45" s="198"/>
      <c r="N45" s="199"/>
      <c r="O45" s="200"/>
    </row>
    <row r="46" spans="1:15" ht="15" customHeight="1" x14ac:dyDescent="0.25">
      <c r="A46" s="69"/>
      <c r="B46" s="70"/>
      <c r="C46" s="86"/>
      <c r="D46" s="87"/>
      <c r="F46" s="154"/>
      <c r="G46" s="198"/>
      <c r="H46" s="198"/>
      <c r="I46" s="198"/>
      <c r="J46" s="198"/>
      <c r="K46" s="198"/>
      <c r="L46" s="198"/>
      <c r="M46" s="198"/>
      <c r="N46" s="199"/>
      <c r="O46" s="200"/>
    </row>
    <row r="47" spans="1:15" ht="20.25" customHeight="1" x14ac:dyDescent="0.25">
      <c r="A47" s="40" t="s">
        <v>103</v>
      </c>
      <c r="B47" s="41"/>
      <c r="C47" s="42"/>
      <c r="D47" s="43"/>
      <c r="F47" s="154"/>
      <c r="G47" s="198" t="s">
        <v>104</v>
      </c>
      <c r="H47" s="198"/>
      <c r="I47" s="198"/>
      <c r="J47" s="198"/>
      <c r="K47" s="198"/>
      <c r="L47" s="198"/>
      <c r="M47" s="198"/>
      <c r="N47" s="199" t="s">
        <v>105</v>
      </c>
      <c r="O47" s="208"/>
    </row>
    <row r="48" spans="1:15" ht="15" customHeight="1" x14ac:dyDescent="0.25">
      <c r="A48" s="55" t="s">
        <v>106</v>
      </c>
      <c r="B48" s="54">
        <v>270</v>
      </c>
      <c r="C48" s="49"/>
      <c r="D48" s="50"/>
      <c r="F48" s="154"/>
      <c r="G48" s="198"/>
      <c r="H48" s="198"/>
      <c r="I48" s="198"/>
      <c r="J48" s="198"/>
      <c r="K48" s="198"/>
      <c r="L48" s="198"/>
      <c r="M48" s="198"/>
      <c r="N48" s="199"/>
      <c r="O48" s="208"/>
    </row>
    <row r="49" spans="1:15" ht="13.5" customHeight="1" x14ac:dyDescent="0.25">
      <c r="A49" s="47" t="s">
        <v>107</v>
      </c>
      <c r="B49" s="54">
        <v>280</v>
      </c>
      <c r="C49" s="49"/>
      <c r="D49" s="50"/>
      <c r="F49" s="154"/>
      <c r="G49" s="198"/>
      <c r="H49" s="198"/>
      <c r="I49" s="198"/>
      <c r="J49" s="198"/>
      <c r="K49" s="198"/>
      <c r="L49" s="198"/>
      <c r="M49" s="198"/>
      <c r="N49" s="199"/>
      <c r="O49" s="208"/>
    </row>
    <row r="50" spans="1:15" ht="13.5" customHeight="1" x14ac:dyDescent="0.25">
      <c r="A50" s="47" t="s">
        <v>108</v>
      </c>
      <c r="B50" s="54">
        <v>290</v>
      </c>
      <c r="C50" s="49"/>
      <c r="D50" s="50"/>
      <c r="F50" s="154"/>
      <c r="G50" s="198"/>
      <c r="H50" s="198"/>
      <c r="I50" s="198"/>
      <c r="J50" s="198"/>
      <c r="K50" s="198"/>
      <c r="L50" s="198"/>
      <c r="M50" s="198"/>
      <c r="N50" s="199"/>
      <c r="O50" s="208"/>
    </row>
    <row r="51" spans="1:15" ht="14.25" x14ac:dyDescent="0.25">
      <c r="A51" s="82" t="s">
        <v>109</v>
      </c>
      <c r="B51" s="54">
        <v>300</v>
      </c>
      <c r="C51" s="83">
        <f>SUM(C52:C53)</f>
        <v>0</v>
      </c>
      <c r="D51" s="84">
        <f>SUM(D52:D53)</f>
        <v>0</v>
      </c>
      <c r="F51" s="154"/>
      <c r="G51" s="198"/>
      <c r="H51" s="198"/>
      <c r="I51" s="198"/>
      <c r="J51" s="198"/>
      <c r="K51" s="198"/>
      <c r="L51" s="198"/>
      <c r="M51" s="198"/>
      <c r="N51" s="199"/>
      <c r="O51" s="208"/>
    </row>
    <row r="52" spans="1:15" ht="15" customHeight="1" x14ac:dyDescent="0.25">
      <c r="A52" s="67" t="s">
        <v>110</v>
      </c>
      <c r="B52" s="54">
        <v>301</v>
      </c>
      <c r="C52" s="49"/>
      <c r="D52" s="50"/>
      <c r="F52" s="154"/>
      <c r="G52" s="198"/>
      <c r="H52" s="198"/>
      <c r="I52" s="198"/>
      <c r="J52" s="198"/>
      <c r="K52" s="198"/>
      <c r="L52" s="198"/>
      <c r="M52" s="198"/>
      <c r="N52" s="199"/>
      <c r="O52" s="208"/>
    </row>
    <row r="53" spans="1:15" ht="15" customHeight="1" x14ac:dyDescent="0.25">
      <c r="A53" s="67"/>
      <c r="B53" s="54">
        <v>302</v>
      </c>
      <c r="C53" s="49"/>
      <c r="D53" s="50"/>
      <c r="F53" s="154"/>
      <c r="G53" s="198"/>
      <c r="H53" s="198"/>
      <c r="I53" s="198"/>
      <c r="J53" s="198"/>
      <c r="K53" s="198"/>
      <c r="L53" s="198"/>
      <c r="M53" s="198"/>
      <c r="N53" s="199"/>
      <c r="O53" s="208"/>
    </row>
    <row r="54" spans="1:15" ht="15.75" customHeight="1" x14ac:dyDescent="0.25">
      <c r="A54" s="68" t="s">
        <v>111</v>
      </c>
      <c r="B54" s="54">
        <v>310</v>
      </c>
      <c r="C54" s="59">
        <f>SUM(C48:C51)</f>
        <v>0</v>
      </c>
      <c r="D54" s="60">
        <f>SUM(D48:D51)</f>
        <v>0</v>
      </c>
      <c r="F54" s="159">
        <v>3</v>
      </c>
      <c r="G54" s="198" t="s">
        <v>112</v>
      </c>
      <c r="H54" s="198"/>
      <c r="I54" s="198"/>
      <c r="J54" s="198"/>
      <c r="K54" s="198"/>
      <c r="L54" s="198"/>
      <c r="M54" s="198"/>
      <c r="N54" s="199" t="s">
        <v>113</v>
      </c>
      <c r="O54" s="210">
        <f>SUM(O62:O92)</f>
        <v>0</v>
      </c>
    </row>
    <row r="55" spans="1:15" ht="13.5" customHeight="1" x14ac:dyDescent="0.25">
      <c r="A55" s="69"/>
      <c r="B55" s="70"/>
      <c r="C55" s="86"/>
      <c r="D55" s="87"/>
      <c r="F55" s="209"/>
      <c r="G55" s="198"/>
      <c r="H55" s="198"/>
      <c r="I55" s="198"/>
      <c r="J55" s="198"/>
      <c r="K55" s="198"/>
      <c r="L55" s="198"/>
      <c r="M55" s="198"/>
      <c r="N55" s="199"/>
      <c r="O55" s="210"/>
    </row>
    <row r="56" spans="1:15" ht="20.25" customHeight="1" x14ac:dyDescent="0.25">
      <c r="A56" s="40" t="s">
        <v>114</v>
      </c>
      <c r="B56" s="41"/>
      <c r="C56" s="42"/>
      <c r="D56" s="43"/>
      <c r="F56" s="209"/>
      <c r="G56" s="198"/>
      <c r="H56" s="198"/>
      <c r="I56" s="198"/>
      <c r="J56" s="198"/>
      <c r="K56" s="198"/>
      <c r="L56" s="198"/>
      <c r="M56" s="198"/>
      <c r="N56" s="199"/>
      <c r="O56" s="210"/>
    </row>
    <row r="57" spans="1:15" ht="15" customHeight="1" x14ac:dyDescent="0.25">
      <c r="A57" s="55" t="s">
        <v>115</v>
      </c>
      <c r="B57" s="54">
        <v>320</v>
      </c>
      <c r="C57" s="56"/>
      <c r="D57" s="85"/>
      <c r="F57" s="209"/>
      <c r="G57" s="198"/>
      <c r="H57" s="198"/>
      <c r="I57" s="198"/>
      <c r="J57" s="198"/>
      <c r="K57" s="198"/>
      <c r="L57" s="198"/>
      <c r="M57" s="198"/>
      <c r="N57" s="199"/>
      <c r="O57" s="210"/>
    </row>
    <row r="58" spans="1:15" ht="15" customHeight="1" x14ac:dyDescent="0.25">
      <c r="A58" s="47" t="s">
        <v>116</v>
      </c>
      <c r="B58" s="54">
        <v>330</v>
      </c>
      <c r="C58" s="56"/>
      <c r="D58" s="85"/>
      <c r="F58" s="209"/>
      <c r="G58" s="198"/>
      <c r="H58" s="198"/>
      <c r="I58" s="198"/>
      <c r="J58" s="198"/>
      <c r="K58" s="198"/>
      <c r="L58" s="198"/>
      <c r="M58" s="198"/>
      <c r="N58" s="199"/>
      <c r="O58" s="210"/>
    </row>
    <row r="59" spans="1:15" ht="15" customHeight="1" x14ac:dyDescent="0.25">
      <c r="A59" s="47" t="s">
        <v>117</v>
      </c>
      <c r="B59" s="54">
        <v>340</v>
      </c>
      <c r="C59" s="49"/>
      <c r="D59" s="50"/>
      <c r="F59" s="209"/>
      <c r="G59" s="198"/>
      <c r="H59" s="198"/>
      <c r="I59" s="198"/>
      <c r="J59" s="198"/>
      <c r="K59" s="198"/>
      <c r="L59" s="198"/>
      <c r="M59" s="198"/>
      <c r="N59" s="199"/>
      <c r="O59" s="210"/>
    </row>
    <row r="60" spans="1:15" ht="15" customHeight="1" x14ac:dyDescent="0.25">
      <c r="A60" s="47" t="s">
        <v>118</v>
      </c>
      <c r="B60" s="54">
        <v>350</v>
      </c>
      <c r="C60" s="49"/>
      <c r="D60" s="50"/>
      <c r="F60" s="209"/>
      <c r="G60" s="198"/>
      <c r="H60" s="198"/>
      <c r="I60" s="198"/>
      <c r="J60" s="198"/>
      <c r="K60" s="198"/>
      <c r="L60" s="198"/>
      <c r="M60" s="198"/>
      <c r="N60" s="199"/>
      <c r="O60" s="210"/>
    </row>
    <row r="61" spans="1:15" ht="15" customHeight="1" x14ac:dyDescent="0.25">
      <c r="A61" s="47" t="s">
        <v>119</v>
      </c>
      <c r="B61" s="54">
        <v>360</v>
      </c>
      <c r="C61" s="49"/>
      <c r="D61" s="50"/>
      <c r="F61" s="209"/>
      <c r="G61" s="198"/>
      <c r="H61" s="198"/>
      <c r="I61" s="198"/>
      <c r="J61" s="198"/>
      <c r="K61" s="198"/>
      <c r="L61" s="198"/>
      <c r="M61" s="198"/>
      <c r="N61" s="199"/>
      <c r="O61" s="210"/>
    </row>
    <row r="62" spans="1:15" ht="25.5" customHeight="1" x14ac:dyDescent="0.25">
      <c r="A62" s="47" t="s">
        <v>120</v>
      </c>
      <c r="B62" s="54">
        <v>370</v>
      </c>
      <c r="C62" s="49"/>
      <c r="D62" s="50"/>
      <c r="F62" s="154"/>
      <c r="G62" s="198" t="s">
        <v>121</v>
      </c>
      <c r="H62" s="198"/>
      <c r="I62" s="198"/>
      <c r="J62" s="198"/>
      <c r="K62" s="198"/>
      <c r="L62" s="198"/>
      <c r="M62" s="198"/>
      <c r="N62" s="199" t="s">
        <v>122</v>
      </c>
      <c r="O62" s="200"/>
    </row>
    <row r="63" spans="1:15" ht="25.5" customHeight="1" x14ac:dyDescent="0.25">
      <c r="A63" s="47" t="s">
        <v>123</v>
      </c>
      <c r="B63" s="54">
        <v>380</v>
      </c>
      <c r="C63" s="49"/>
      <c r="D63" s="50"/>
      <c r="F63" s="154"/>
      <c r="G63" s="198"/>
      <c r="H63" s="198"/>
      <c r="I63" s="198"/>
      <c r="J63" s="198"/>
      <c r="K63" s="198"/>
      <c r="L63" s="198"/>
      <c r="M63" s="198"/>
      <c r="N63" s="199"/>
      <c r="O63" s="200"/>
    </row>
    <row r="64" spans="1:15" ht="15" customHeight="1" x14ac:dyDescent="0.25">
      <c r="A64" s="47" t="s">
        <v>124</v>
      </c>
      <c r="B64" s="54">
        <v>390</v>
      </c>
      <c r="C64" s="49"/>
      <c r="D64" s="50"/>
      <c r="F64" s="154"/>
      <c r="G64" s="198"/>
      <c r="H64" s="198"/>
      <c r="I64" s="198"/>
      <c r="J64" s="198"/>
      <c r="K64" s="198"/>
      <c r="L64" s="198"/>
      <c r="M64" s="198"/>
      <c r="N64" s="199"/>
      <c r="O64" s="200"/>
    </row>
    <row r="65" spans="1:15" ht="13.5" customHeight="1" x14ac:dyDescent="0.25">
      <c r="A65" s="47" t="s">
        <v>125</v>
      </c>
      <c r="B65" s="54">
        <v>400</v>
      </c>
      <c r="C65" s="49"/>
      <c r="D65" s="50"/>
      <c r="F65" s="154"/>
      <c r="G65" s="198"/>
      <c r="H65" s="198"/>
      <c r="I65" s="198"/>
      <c r="J65" s="198"/>
      <c r="K65" s="198"/>
      <c r="L65" s="198"/>
      <c r="M65" s="198"/>
      <c r="N65" s="199"/>
      <c r="O65" s="200"/>
    </row>
    <row r="66" spans="1:15" ht="15" customHeight="1" x14ac:dyDescent="0.25">
      <c r="A66" s="47" t="s">
        <v>126</v>
      </c>
      <c r="B66" s="54">
        <v>410</v>
      </c>
      <c r="C66" s="49"/>
      <c r="D66" s="50"/>
      <c r="F66" s="154"/>
      <c r="G66" s="198" t="s">
        <v>127</v>
      </c>
      <c r="H66" s="198"/>
      <c r="I66" s="198"/>
      <c r="J66" s="198"/>
      <c r="K66" s="198"/>
      <c r="L66" s="198"/>
      <c r="M66" s="198"/>
      <c r="N66" s="199" t="s">
        <v>128</v>
      </c>
      <c r="O66" s="200"/>
    </row>
    <row r="67" spans="1:15" ht="15" customHeight="1" x14ac:dyDescent="0.25">
      <c r="A67" s="82" t="s">
        <v>129</v>
      </c>
      <c r="B67" s="54">
        <v>420</v>
      </c>
      <c r="C67" s="59">
        <f>SUM(C68:C69)</f>
        <v>0</v>
      </c>
      <c r="D67" s="60">
        <f>SUM(D68:D69)</f>
        <v>0</v>
      </c>
      <c r="F67" s="154"/>
      <c r="G67" s="198"/>
      <c r="H67" s="198"/>
      <c r="I67" s="198"/>
      <c r="J67" s="198"/>
      <c r="K67" s="198"/>
      <c r="L67" s="198"/>
      <c r="M67" s="198"/>
      <c r="N67" s="199"/>
      <c r="O67" s="200"/>
    </row>
    <row r="68" spans="1:15" ht="15" customHeight="1" x14ac:dyDescent="0.25">
      <c r="A68" s="67"/>
      <c r="B68" s="41">
        <v>421</v>
      </c>
      <c r="C68" s="65"/>
      <c r="D68" s="66"/>
      <c r="F68" s="154"/>
      <c r="G68" s="198"/>
      <c r="H68" s="198"/>
      <c r="I68" s="198"/>
      <c r="J68" s="198"/>
      <c r="K68" s="198"/>
      <c r="L68" s="198"/>
      <c r="M68" s="198"/>
      <c r="N68" s="199"/>
      <c r="O68" s="200"/>
    </row>
    <row r="69" spans="1:15" ht="15" customHeight="1" x14ac:dyDescent="0.25">
      <c r="A69" s="67"/>
      <c r="B69" s="41">
        <v>422</v>
      </c>
      <c r="C69" s="65"/>
      <c r="D69" s="66"/>
      <c r="F69" s="154"/>
      <c r="G69" s="198"/>
      <c r="H69" s="198"/>
      <c r="I69" s="198"/>
      <c r="J69" s="198"/>
      <c r="K69" s="198"/>
      <c r="L69" s="198"/>
      <c r="M69" s="198"/>
      <c r="N69" s="199"/>
      <c r="O69" s="200"/>
    </row>
    <row r="70" spans="1:15" ht="21.75" customHeight="1" x14ac:dyDescent="0.25">
      <c r="A70" s="68" t="s">
        <v>130</v>
      </c>
      <c r="B70" s="41">
        <v>430</v>
      </c>
      <c r="C70" s="59">
        <f>SUM(C57:C67)</f>
        <v>0</v>
      </c>
      <c r="D70" s="60">
        <f>SUM(D57:D67)</f>
        <v>0</v>
      </c>
      <c r="F70" s="154"/>
      <c r="G70" s="198" t="s">
        <v>131</v>
      </c>
      <c r="H70" s="211"/>
      <c r="I70" s="211"/>
      <c r="J70" s="211"/>
      <c r="K70" s="211"/>
      <c r="L70" s="211"/>
      <c r="M70" s="211"/>
      <c r="N70" s="199" t="s">
        <v>132</v>
      </c>
      <c r="O70" s="200"/>
    </row>
    <row r="71" spans="1:15" ht="33" customHeight="1" thickBot="1" x14ac:dyDescent="0.3">
      <c r="A71" s="76" t="s">
        <v>86</v>
      </c>
      <c r="B71" s="89">
        <v>440</v>
      </c>
      <c r="C71" s="90">
        <f>C45+C54+C70</f>
        <v>0</v>
      </c>
      <c r="D71" s="91">
        <f>D45+D54+D70</f>
        <v>0</v>
      </c>
      <c r="F71" s="154"/>
      <c r="G71" s="211"/>
      <c r="H71" s="211"/>
      <c r="I71" s="211"/>
      <c r="J71" s="211"/>
      <c r="K71" s="211"/>
      <c r="L71" s="211"/>
      <c r="M71" s="211"/>
      <c r="N71" s="199"/>
      <c r="O71" s="200"/>
    </row>
    <row r="72" spans="1:15" ht="53.25" customHeight="1" x14ac:dyDescent="0.25">
      <c r="A72" s="92"/>
      <c r="B72" s="93"/>
      <c r="C72" s="94"/>
      <c r="D72" s="94"/>
      <c r="F72" s="154"/>
      <c r="G72" s="211"/>
      <c r="H72" s="211"/>
      <c r="I72" s="211"/>
      <c r="J72" s="211"/>
      <c r="K72" s="211"/>
      <c r="L72" s="211"/>
      <c r="M72" s="211"/>
      <c r="N72" s="199"/>
      <c r="O72" s="200"/>
    </row>
    <row r="73" spans="1:15" ht="21" customHeight="1" x14ac:dyDescent="0.25">
      <c r="A73" s="212" t="s">
        <v>133</v>
      </c>
      <c r="B73" s="212"/>
      <c r="C73" s="212"/>
      <c r="D73" s="212"/>
      <c r="F73" s="154"/>
      <c r="G73" s="198" t="s">
        <v>134</v>
      </c>
      <c r="H73" s="198"/>
      <c r="I73" s="198"/>
      <c r="J73" s="198"/>
      <c r="K73" s="198"/>
      <c r="L73" s="198"/>
      <c r="M73" s="198"/>
      <c r="N73" s="199" t="s">
        <v>135</v>
      </c>
      <c r="O73" s="200"/>
    </row>
    <row r="74" spans="1:15" ht="27" customHeight="1" thickBot="1" x14ac:dyDescent="0.3">
      <c r="A74" s="191" t="s">
        <v>185</v>
      </c>
      <c r="B74" s="191"/>
      <c r="C74" s="191"/>
      <c r="D74" s="191"/>
      <c r="F74" s="154"/>
      <c r="G74" s="198"/>
      <c r="H74" s="198"/>
      <c r="I74" s="198"/>
      <c r="J74" s="198"/>
      <c r="K74" s="198"/>
      <c r="L74" s="198"/>
      <c r="M74" s="198"/>
      <c r="N74" s="199"/>
      <c r="O74" s="200"/>
    </row>
    <row r="75" spans="1:15" ht="33.75" customHeight="1" x14ac:dyDescent="0.25">
      <c r="A75" s="95" t="s">
        <v>47</v>
      </c>
      <c r="B75" s="33" t="s">
        <v>44</v>
      </c>
      <c r="C75" s="33" t="s">
        <v>136</v>
      </c>
      <c r="D75" s="34" t="s">
        <v>137</v>
      </c>
      <c r="F75" s="154"/>
      <c r="G75" s="198"/>
      <c r="H75" s="198"/>
      <c r="I75" s="198"/>
      <c r="J75" s="198"/>
      <c r="K75" s="198"/>
      <c r="L75" s="198"/>
      <c r="M75" s="198"/>
      <c r="N75" s="199"/>
      <c r="O75" s="200"/>
    </row>
    <row r="76" spans="1:15" ht="15" customHeight="1" x14ac:dyDescent="0.25">
      <c r="A76" s="96">
        <v>1</v>
      </c>
      <c r="B76" s="97">
        <v>2</v>
      </c>
      <c r="C76" s="98">
        <v>3</v>
      </c>
      <c r="D76" s="99">
        <v>4</v>
      </c>
      <c r="F76" s="154"/>
      <c r="G76" s="198"/>
      <c r="H76" s="198"/>
      <c r="I76" s="198"/>
      <c r="J76" s="198"/>
      <c r="K76" s="198"/>
      <c r="L76" s="198"/>
      <c r="M76" s="198"/>
      <c r="N76" s="199"/>
      <c r="O76" s="200"/>
    </row>
    <row r="77" spans="1:15" ht="28.5" customHeight="1" x14ac:dyDescent="0.25">
      <c r="A77" s="82" t="s">
        <v>138</v>
      </c>
      <c r="B77" s="100" t="s">
        <v>53</v>
      </c>
      <c r="C77" s="83">
        <f>C78+C79</f>
        <v>0</v>
      </c>
      <c r="D77" s="84">
        <f>D78+D79</f>
        <v>0</v>
      </c>
      <c r="F77" s="154"/>
      <c r="G77" s="198"/>
      <c r="H77" s="198"/>
      <c r="I77" s="198"/>
      <c r="J77" s="198"/>
      <c r="K77" s="198"/>
      <c r="L77" s="198"/>
      <c r="M77" s="198"/>
      <c r="N77" s="199"/>
      <c r="O77" s="200"/>
    </row>
    <row r="78" spans="1:15" ht="27" x14ac:dyDescent="0.25">
      <c r="A78" s="47" t="s">
        <v>139</v>
      </c>
      <c r="B78" s="100" t="s">
        <v>140</v>
      </c>
      <c r="C78" s="49"/>
      <c r="D78" s="101"/>
      <c r="F78" s="154"/>
      <c r="G78" s="198"/>
      <c r="H78" s="198"/>
      <c r="I78" s="198"/>
      <c r="J78" s="198"/>
      <c r="K78" s="198"/>
      <c r="L78" s="198"/>
      <c r="M78" s="198"/>
      <c r="N78" s="199"/>
      <c r="O78" s="200"/>
    </row>
    <row r="79" spans="1:15" ht="15.75" customHeight="1" x14ac:dyDescent="0.25">
      <c r="A79" s="47" t="s">
        <v>141</v>
      </c>
      <c r="B79" s="100" t="s">
        <v>142</v>
      </c>
      <c r="C79" s="49"/>
      <c r="D79" s="101"/>
      <c r="F79" s="154"/>
      <c r="G79" s="198"/>
      <c r="H79" s="198"/>
      <c r="I79" s="198"/>
      <c r="J79" s="198"/>
      <c r="K79" s="198"/>
      <c r="L79" s="198"/>
      <c r="M79" s="198"/>
      <c r="N79" s="199"/>
      <c r="O79" s="200"/>
    </row>
    <row r="80" spans="1:15" ht="27" x14ac:dyDescent="0.25">
      <c r="A80" s="47" t="s">
        <v>143</v>
      </c>
      <c r="B80" s="100" t="s">
        <v>56</v>
      </c>
      <c r="C80" s="49"/>
      <c r="D80" s="50"/>
      <c r="F80" s="154"/>
      <c r="G80" s="198"/>
      <c r="H80" s="198"/>
      <c r="I80" s="198"/>
      <c r="J80" s="198"/>
      <c r="K80" s="198"/>
      <c r="L80" s="198"/>
      <c r="M80" s="198"/>
      <c r="N80" s="199"/>
      <c r="O80" s="200"/>
    </row>
    <row r="81" spans="1:15" ht="15.75" customHeight="1" x14ac:dyDescent="0.25">
      <c r="A81" s="82" t="s">
        <v>144</v>
      </c>
      <c r="B81" s="100" t="s">
        <v>113</v>
      </c>
      <c r="C81" s="59">
        <f>C77-C80</f>
        <v>0</v>
      </c>
      <c r="D81" s="60">
        <f>D77-D80</f>
        <v>0</v>
      </c>
      <c r="F81" s="154"/>
      <c r="G81" s="198"/>
      <c r="H81" s="198"/>
      <c r="I81" s="198"/>
      <c r="J81" s="198"/>
      <c r="K81" s="198"/>
      <c r="L81" s="198"/>
      <c r="M81" s="198"/>
      <c r="N81" s="199"/>
      <c r="O81" s="200"/>
    </row>
    <row r="82" spans="1:15" ht="17.25" customHeight="1" x14ac:dyDescent="0.25">
      <c r="A82" s="47" t="s">
        <v>145</v>
      </c>
      <c r="B82" s="100" t="s">
        <v>146</v>
      </c>
      <c r="C82" s="49"/>
      <c r="D82" s="50"/>
      <c r="F82" s="154"/>
      <c r="G82" s="198"/>
      <c r="H82" s="198"/>
      <c r="I82" s="198"/>
      <c r="J82" s="198"/>
      <c r="K82" s="198"/>
      <c r="L82" s="198"/>
      <c r="M82" s="198"/>
      <c r="N82" s="199"/>
      <c r="O82" s="200"/>
    </row>
    <row r="83" spans="1:15" ht="16.5" customHeight="1" x14ac:dyDescent="0.25">
      <c r="A83" s="47" t="s">
        <v>147</v>
      </c>
      <c r="B83" s="100" t="s">
        <v>148</v>
      </c>
      <c r="C83" s="49"/>
      <c r="D83" s="50"/>
      <c r="F83" s="154"/>
      <c r="G83" s="198" t="s">
        <v>149</v>
      </c>
      <c r="H83" s="198"/>
      <c r="I83" s="198"/>
      <c r="J83" s="198"/>
      <c r="K83" s="198"/>
      <c r="L83" s="198"/>
      <c r="M83" s="198"/>
      <c r="N83" s="199" t="s">
        <v>150</v>
      </c>
      <c r="O83" s="208"/>
    </row>
    <row r="84" spans="1:15" ht="28.5" x14ac:dyDescent="0.25">
      <c r="A84" s="102" t="s">
        <v>151</v>
      </c>
      <c r="B84" s="100" t="s">
        <v>152</v>
      </c>
      <c r="C84" s="59">
        <f>C81-C82-C83</f>
        <v>0</v>
      </c>
      <c r="D84" s="60">
        <f>D81-D82-D83</f>
        <v>0</v>
      </c>
      <c r="F84" s="154"/>
      <c r="G84" s="198"/>
      <c r="H84" s="198"/>
      <c r="I84" s="198"/>
      <c r="J84" s="198"/>
      <c r="K84" s="198"/>
      <c r="L84" s="198"/>
      <c r="M84" s="198"/>
      <c r="N84" s="199"/>
      <c r="O84" s="208"/>
    </row>
    <row r="85" spans="1:15" ht="15" customHeight="1" x14ac:dyDescent="0.25">
      <c r="A85" s="55" t="s">
        <v>153</v>
      </c>
      <c r="B85" s="100" t="s">
        <v>154</v>
      </c>
      <c r="C85" s="59">
        <f>C86+C87</f>
        <v>0</v>
      </c>
      <c r="D85" s="60">
        <f>D86+D87</f>
        <v>0</v>
      </c>
      <c r="F85" s="154"/>
      <c r="G85" s="198" t="s">
        <v>155</v>
      </c>
      <c r="H85" s="198"/>
      <c r="I85" s="198"/>
      <c r="J85" s="198"/>
      <c r="K85" s="198"/>
      <c r="L85" s="198"/>
      <c r="M85" s="198"/>
      <c r="N85" s="199" t="s">
        <v>156</v>
      </c>
      <c r="O85" s="208"/>
    </row>
    <row r="86" spans="1:15" ht="15" customHeight="1" x14ac:dyDescent="0.25">
      <c r="A86" s="103"/>
      <c r="B86" s="104" t="s">
        <v>157</v>
      </c>
      <c r="C86" s="49"/>
      <c r="D86" s="50"/>
      <c r="F86" s="154"/>
      <c r="G86" s="198"/>
      <c r="H86" s="198"/>
      <c r="I86" s="198"/>
      <c r="J86" s="198"/>
      <c r="K86" s="198"/>
      <c r="L86" s="198"/>
      <c r="M86" s="198"/>
      <c r="N86" s="199"/>
      <c r="O86" s="208"/>
    </row>
    <row r="87" spans="1:15" ht="15" customHeight="1" x14ac:dyDescent="0.25">
      <c r="A87" s="67"/>
      <c r="B87" s="104" t="s">
        <v>158</v>
      </c>
      <c r="C87" s="49"/>
      <c r="D87" s="50"/>
      <c r="F87" s="154"/>
      <c r="G87" s="198"/>
      <c r="H87" s="198"/>
      <c r="I87" s="198"/>
      <c r="J87" s="198"/>
      <c r="K87" s="198"/>
      <c r="L87" s="198"/>
      <c r="M87" s="198"/>
      <c r="N87" s="199"/>
      <c r="O87" s="208"/>
    </row>
    <row r="88" spans="1:15" ht="15" customHeight="1" x14ac:dyDescent="0.25">
      <c r="A88" s="105" t="s">
        <v>159</v>
      </c>
      <c r="B88" s="104" t="s">
        <v>160</v>
      </c>
      <c r="C88" s="59">
        <f>C89+C90+C91</f>
        <v>0</v>
      </c>
      <c r="D88" s="60">
        <f>D89+D90+D91</f>
        <v>0</v>
      </c>
      <c r="F88" s="154"/>
      <c r="G88" s="198" t="s">
        <v>161</v>
      </c>
      <c r="H88" s="198"/>
      <c r="I88" s="198"/>
      <c r="J88" s="198"/>
      <c r="K88" s="198"/>
      <c r="L88" s="198"/>
      <c r="M88" s="198"/>
      <c r="N88" s="199" t="s">
        <v>162</v>
      </c>
      <c r="O88" s="208"/>
    </row>
    <row r="89" spans="1:15" ht="15" customHeight="1" x14ac:dyDescent="0.25">
      <c r="A89" s="103"/>
      <c r="B89" s="104" t="s">
        <v>163</v>
      </c>
      <c r="C89" s="49"/>
      <c r="D89" s="50"/>
      <c r="F89" s="154"/>
      <c r="G89" s="198"/>
      <c r="H89" s="198"/>
      <c r="I89" s="198"/>
      <c r="J89" s="198"/>
      <c r="K89" s="198"/>
      <c r="L89" s="198"/>
      <c r="M89" s="198"/>
      <c r="N89" s="199"/>
      <c r="O89" s="208"/>
    </row>
    <row r="90" spans="1:15" ht="15.75" customHeight="1" x14ac:dyDescent="0.25">
      <c r="A90" s="103"/>
      <c r="B90" s="104" t="s">
        <v>164</v>
      </c>
      <c r="C90" s="49"/>
      <c r="D90" s="50"/>
      <c r="F90" s="154"/>
      <c r="G90" s="198"/>
      <c r="H90" s="198"/>
      <c r="I90" s="198"/>
      <c r="J90" s="198"/>
      <c r="K90" s="198"/>
      <c r="L90" s="198"/>
      <c r="M90" s="198"/>
      <c r="N90" s="199"/>
      <c r="O90" s="208"/>
    </row>
    <row r="91" spans="1:15" ht="16.5" customHeight="1" x14ac:dyDescent="0.25">
      <c r="A91" s="103"/>
      <c r="B91" s="104" t="s">
        <v>165</v>
      </c>
      <c r="C91" s="49"/>
      <c r="D91" s="50"/>
      <c r="F91" s="154"/>
      <c r="G91" s="198"/>
      <c r="H91" s="198"/>
      <c r="I91" s="198"/>
      <c r="J91" s="198"/>
      <c r="K91" s="198"/>
      <c r="L91" s="198"/>
      <c r="M91" s="198"/>
      <c r="N91" s="199"/>
      <c r="O91" s="208"/>
    </row>
    <row r="92" spans="1:15" ht="24.75" customHeight="1" x14ac:dyDescent="0.25">
      <c r="A92" s="106" t="s">
        <v>166</v>
      </c>
      <c r="B92" s="104" t="s">
        <v>167</v>
      </c>
      <c r="C92" s="59">
        <f>C84+C85-C88</f>
        <v>0</v>
      </c>
      <c r="D92" s="60">
        <f>D84+D85-D88</f>
        <v>0</v>
      </c>
      <c r="F92" s="154"/>
      <c r="G92" s="198"/>
      <c r="H92" s="198"/>
      <c r="I92" s="198"/>
      <c r="J92" s="198"/>
      <c r="K92" s="198"/>
      <c r="L92" s="198"/>
      <c r="M92" s="198"/>
      <c r="N92" s="199"/>
      <c r="O92" s="208"/>
    </row>
    <row r="93" spans="1:15" s="35" customFormat="1" ht="26.25" customHeight="1" x14ac:dyDescent="0.25">
      <c r="A93" s="47" t="s">
        <v>168</v>
      </c>
      <c r="B93" s="41">
        <v>100</v>
      </c>
      <c r="C93" s="49"/>
      <c r="D93" s="50"/>
      <c r="F93" s="213">
        <v>4</v>
      </c>
      <c r="G93" s="198" t="s">
        <v>169</v>
      </c>
      <c r="H93" s="198"/>
      <c r="I93" s="198"/>
      <c r="J93" s="198"/>
      <c r="K93" s="198"/>
      <c r="L93" s="198"/>
      <c r="M93" s="198"/>
      <c r="N93" s="199" t="s">
        <v>146</v>
      </c>
      <c r="O93" s="214"/>
    </row>
    <row r="94" spans="1:15" ht="27" customHeight="1" x14ac:dyDescent="0.25">
      <c r="A94" s="82" t="s">
        <v>170</v>
      </c>
      <c r="B94" s="41">
        <v>110</v>
      </c>
      <c r="C94" s="59">
        <f>SUM(C95:C96)</f>
        <v>0</v>
      </c>
      <c r="D94" s="60">
        <f>SUM(D95:D96)</f>
        <v>0</v>
      </c>
      <c r="F94" s="213"/>
      <c r="G94" s="198"/>
      <c r="H94" s="198"/>
      <c r="I94" s="198"/>
      <c r="J94" s="198"/>
      <c r="K94" s="198"/>
      <c r="L94" s="198"/>
      <c r="M94" s="198"/>
      <c r="N94" s="199"/>
      <c r="O94" s="214"/>
    </row>
    <row r="95" spans="1:15" ht="27" customHeight="1" x14ac:dyDescent="0.25">
      <c r="A95" s="107"/>
      <c r="B95" s="41">
        <v>111</v>
      </c>
      <c r="C95" s="49"/>
      <c r="D95" s="50"/>
      <c r="F95" s="213"/>
      <c r="G95" s="198"/>
      <c r="H95" s="198"/>
      <c r="I95" s="198"/>
      <c r="J95" s="198"/>
      <c r="K95" s="198"/>
      <c r="L95" s="198"/>
      <c r="M95" s="198"/>
      <c r="N95" s="199"/>
      <c r="O95" s="214"/>
    </row>
    <row r="96" spans="1:15" ht="27" customHeight="1" x14ac:dyDescent="0.25">
      <c r="A96" s="103"/>
      <c r="B96" s="41">
        <v>112</v>
      </c>
      <c r="C96" s="49"/>
      <c r="D96" s="50"/>
      <c r="F96" s="213"/>
      <c r="G96" s="198"/>
      <c r="H96" s="198"/>
      <c r="I96" s="198"/>
      <c r="J96" s="198"/>
      <c r="K96" s="198"/>
      <c r="L96" s="198"/>
      <c r="M96" s="198"/>
      <c r="N96" s="199"/>
      <c r="O96" s="214"/>
    </row>
    <row r="97" spans="1:15" ht="19.5" customHeight="1" x14ac:dyDescent="0.25">
      <c r="A97" s="108"/>
      <c r="B97" s="70"/>
      <c r="C97" s="109"/>
      <c r="D97" s="110"/>
      <c r="F97" s="111">
        <v>5</v>
      </c>
      <c r="G97" s="215" t="s">
        <v>171</v>
      </c>
      <c r="H97" s="216"/>
      <c r="I97" s="216"/>
      <c r="J97" s="216"/>
      <c r="K97" s="216"/>
      <c r="L97" s="216"/>
      <c r="M97" s="217"/>
      <c r="N97" s="112" t="s">
        <v>148</v>
      </c>
      <c r="O97" s="113">
        <f>O10+O54+O93</f>
        <v>0</v>
      </c>
    </row>
    <row r="98" spans="1:15" ht="27" customHeight="1" x14ac:dyDescent="0.25">
      <c r="A98" s="82" t="s">
        <v>172</v>
      </c>
      <c r="B98" s="41">
        <v>120</v>
      </c>
      <c r="C98" s="59">
        <f>C92-C93+C94</f>
        <v>0</v>
      </c>
      <c r="D98" s="60">
        <f>D92-D93+D94</f>
        <v>0</v>
      </c>
      <c r="F98" s="111">
        <v>6</v>
      </c>
      <c r="G98" s="206" t="s">
        <v>173</v>
      </c>
      <c r="H98" s="206"/>
      <c r="I98" s="206"/>
      <c r="J98" s="206"/>
      <c r="K98" s="206"/>
      <c r="L98" s="206"/>
      <c r="M98" s="206"/>
      <c r="N98" s="112" t="s">
        <v>152</v>
      </c>
      <c r="O98" s="113">
        <f>O9+O97</f>
        <v>0</v>
      </c>
    </row>
    <row r="99" spans="1:15" ht="21.75" customHeight="1" x14ac:dyDescent="0.25">
      <c r="A99" s="47" t="s">
        <v>174</v>
      </c>
      <c r="B99" s="41">
        <v>130</v>
      </c>
      <c r="C99" s="49"/>
      <c r="D99" s="101"/>
      <c r="F99" s="111">
        <v>7</v>
      </c>
      <c r="G99" s="198" t="s">
        <v>175</v>
      </c>
      <c r="H99" s="198"/>
      <c r="I99" s="198"/>
      <c r="J99" s="198"/>
      <c r="K99" s="198"/>
      <c r="L99" s="198"/>
      <c r="M99" s="198"/>
      <c r="N99" s="112" t="s">
        <v>154</v>
      </c>
      <c r="O99" s="114">
        <v>50</v>
      </c>
    </row>
    <row r="100" spans="1:15" ht="29.25" thickBot="1" x14ac:dyDescent="0.3">
      <c r="A100" s="115" t="s">
        <v>176</v>
      </c>
      <c r="B100" s="89">
        <v>140</v>
      </c>
      <c r="C100" s="116">
        <f>C98-C99</f>
        <v>0</v>
      </c>
      <c r="D100" s="117">
        <f>D98-D99</f>
        <v>0</v>
      </c>
      <c r="F100" s="118">
        <v>8</v>
      </c>
      <c r="G100" s="218" t="s">
        <v>177</v>
      </c>
      <c r="H100" s="218"/>
      <c r="I100" s="218"/>
      <c r="J100" s="218"/>
      <c r="K100" s="218"/>
      <c r="L100" s="218"/>
      <c r="M100" s="218"/>
      <c r="N100" s="119" t="s">
        <v>160</v>
      </c>
      <c r="O100" s="120">
        <f>O98/100*O99</f>
        <v>0</v>
      </c>
    </row>
    <row r="109" spans="1:15" ht="28.5" customHeight="1" x14ac:dyDescent="0.25"/>
    <row r="111" spans="1:15" ht="16.5" customHeight="1" x14ac:dyDescent="0.25">
      <c r="B111" s="24"/>
    </row>
  </sheetData>
  <sheetProtection algorithmName="SHA-512" hashValue="YvTADjj6hvjD/g1eynJ4gWDU2yD/pza0JQ0nDyGZdjDLkKPsmHo9DZrz7epu9f7WqcYfZM24L/4nOklPOVMKKA==" saltValue="qmCFWFxJTEfvyGJbSrXo8g==" spinCount="100000" sheet="1" objects="1" scenarios="1" selectLockedCells="1"/>
  <mergeCells count="98">
    <mergeCell ref="A1:D2"/>
    <mergeCell ref="F1:O1"/>
    <mergeCell ref="F2:O2"/>
    <mergeCell ref="A3:D4"/>
    <mergeCell ref="F3:M3"/>
    <mergeCell ref="N3:O3"/>
    <mergeCell ref="F4:M4"/>
    <mergeCell ref="N4:O5"/>
    <mergeCell ref="A5:D6"/>
    <mergeCell ref="F6:I6"/>
    <mergeCell ref="F16:F21"/>
    <mergeCell ref="G16:M21"/>
    <mergeCell ref="N16:N21"/>
    <mergeCell ref="O16:O21"/>
    <mergeCell ref="N6:O6"/>
    <mergeCell ref="G7:M7"/>
    <mergeCell ref="G8:M8"/>
    <mergeCell ref="G9:M9"/>
    <mergeCell ref="F10:F11"/>
    <mergeCell ref="G10:M11"/>
    <mergeCell ref="N10:N11"/>
    <mergeCell ref="O10:O11"/>
    <mergeCell ref="G12:M12"/>
    <mergeCell ref="F13:F15"/>
    <mergeCell ref="G13:M15"/>
    <mergeCell ref="N13:N15"/>
    <mergeCell ref="O13:O15"/>
    <mergeCell ref="F35:F36"/>
    <mergeCell ref="G35:M36"/>
    <mergeCell ref="N35:N36"/>
    <mergeCell ref="O35:O36"/>
    <mergeCell ref="F22:F26"/>
    <mergeCell ref="G22:M26"/>
    <mergeCell ref="N22:N26"/>
    <mergeCell ref="O22:O26"/>
    <mergeCell ref="F27:F31"/>
    <mergeCell ref="G27:M31"/>
    <mergeCell ref="N27:N31"/>
    <mergeCell ref="O27:O31"/>
    <mergeCell ref="F32:F34"/>
    <mergeCell ref="G32:M34"/>
    <mergeCell ref="N32:N34"/>
    <mergeCell ref="O32:O34"/>
    <mergeCell ref="A34:D34"/>
    <mergeCell ref="F37:F39"/>
    <mergeCell ref="G37:M39"/>
    <mergeCell ref="N37:N39"/>
    <mergeCell ref="O37:O39"/>
    <mergeCell ref="F40:F46"/>
    <mergeCell ref="G40:M46"/>
    <mergeCell ref="N40:N46"/>
    <mergeCell ref="O40:O46"/>
    <mergeCell ref="F47:F53"/>
    <mergeCell ref="G47:M53"/>
    <mergeCell ref="N47:N53"/>
    <mergeCell ref="O47:O53"/>
    <mergeCell ref="F54:F61"/>
    <mergeCell ref="G54:M61"/>
    <mergeCell ref="N54:N61"/>
    <mergeCell ref="O54:O61"/>
    <mergeCell ref="F62:F65"/>
    <mergeCell ref="G62:M65"/>
    <mergeCell ref="N62:N65"/>
    <mergeCell ref="O62:O65"/>
    <mergeCell ref="F66:F69"/>
    <mergeCell ref="G66:M69"/>
    <mergeCell ref="N66:N69"/>
    <mergeCell ref="O66:O69"/>
    <mergeCell ref="F70:F72"/>
    <mergeCell ref="G70:M72"/>
    <mergeCell ref="N70:N72"/>
    <mergeCell ref="O70:O72"/>
    <mergeCell ref="A73:D73"/>
    <mergeCell ref="F73:F82"/>
    <mergeCell ref="G73:M82"/>
    <mergeCell ref="N73:N82"/>
    <mergeCell ref="O73:O82"/>
    <mergeCell ref="A74:D74"/>
    <mergeCell ref="F83:F84"/>
    <mergeCell ref="G83:M84"/>
    <mergeCell ref="N83:N84"/>
    <mergeCell ref="O83:O84"/>
    <mergeCell ref="F85:F87"/>
    <mergeCell ref="G85:M87"/>
    <mergeCell ref="N85:N87"/>
    <mergeCell ref="O85:O87"/>
    <mergeCell ref="N88:N92"/>
    <mergeCell ref="O88:O92"/>
    <mergeCell ref="F93:F96"/>
    <mergeCell ref="G93:M96"/>
    <mergeCell ref="N93:N96"/>
    <mergeCell ref="O93:O96"/>
    <mergeCell ref="G97:M97"/>
    <mergeCell ref="G98:M98"/>
    <mergeCell ref="G99:M99"/>
    <mergeCell ref="G100:M100"/>
    <mergeCell ref="F88:F92"/>
    <mergeCell ref="G88:M92"/>
  </mergeCells>
  <pageMargins left="0.57291666666666663" right="0.32291666666666669" top="0.75" bottom="0.61458333333333337"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zoomScaleNormal="100" workbookViewId="0">
      <selection sqref="A1:D2"/>
    </sheetView>
  </sheetViews>
  <sheetFormatPr defaultRowHeight="13.5" x14ac:dyDescent="0.25"/>
  <cols>
    <col min="1" max="1" width="50.28515625" style="24" customWidth="1"/>
    <col min="2" max="2" width="5.28515625" style="121" customWidth="1"/>
    <col min="3" max="3" width="18.5703125" style="24" customWidth="1"/>
    <col min="4" max="4" width="20.42578125" style="24" customWidth="1"/>
    <col min="5" max="5" width="1.42578125" style="24" customWidth="1"/>
    <col min="6" max="6" width="5.85546875" style="24" customWidth="1"/>
    <col min="7" max="7" width="10.140625" style="122" customWidth="1"/>
    <col min="8" max="8" width="10.28515625" style="122" customWidth="1"/>
    <col min="9" max="9" width="10" style="122" customWidth="1"/>
    <col min="10" max="10" width="9.85546875" style="122" customWidth="1"/>
    <col min="11" max="12" width="9.7109375" style="122" customWidth="1"/>
    <col min="13" max="13" width="10.85546875" style="122"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34" t="s">
        <v>34</v>
      </c>
      <c r="B1" s="134"/>
      <c r="C1" s="134"/>
      <c r="D1" s="134"/>
      <c r="F1" s="175" t="s">
        <v>35</v>
      </c>
      <c r="G1" s="175"/>
      <c r="H1" s="175"/>
      <c r="I1" s="175"/>
      <c r="J1" s="175"/>
      <c r="K1" s="175"/>
      <c r="L1" s="175"/>
      <c r="M1" s="175"/>
      <c r="N1" s="175"/>
      <c r="O1" s="175"/>
    </row>
    <row r="2" spans="1:15" s="25" customFormat="1" ht="30" customHeight="1" thickBot="1" x14ac:dyDescent="0.3">
      <c r="A2" s="174"/>
      <c r="B2" s="174"/>
      <c r="C2" s="174"/>
      <c r="D2" s="174"/>
      <c r="F2" s="176" t="s">
        <v>36</v>
      </c>
      <c r="G2" s="177"/>
      <c r="H2" s="177"/>
      <c r="I2" s="177"/>
      <c r="J2" s="177"/>
      <c r="K2" s="177"/>
      <c r="L2" s="177"/>
      <c r="M2" s="177"/>
      <c r="N2" s="177"/>
      <c r="O2" s="177"/>
    </row>
    <row r="3" spans="1:15" s="27" customFormat="1" ht="24" customHeight="1" x14ac:dyDescent="0.25">
      <c r="A3" s="178" t="s">
        <v>37</v>
      </c>
      <c r="B3" s="179"/>
      <c r="C3" s="179"/>
      <c r="D3" s="180"/>
      <c r="E3" s="26"/>
      <c r="F3" s="181" t="s">
        <v>38</v>
      </c>
      <c r="G3" s="182"/>
      <c r="H3" s="182"/>
      <c r="I3" s="182"/>
      <c r="J3" s="182"/>
      <c r="K3" s="182"/>
      <c r="L3" s="182"/>
      <c r="M3" s="182"/>
      <c r="N3" s="183" t="s">
        <v>39</v>
      </c>
      <c r="O3" s="184"/>
    </row>
    <row r="4" spans="1:15" s="27" customFormat="1" ht="23.25" customHeight="1" x14ac:dyDescent="0.25">
      <c r="A4" s="178"/>
      <c r="B4" s="179"/>
      <c r="C4" s="179"/>
      <c r="D4" s="180"/>
      <c r="E4" s="26"/>
      <c r="F4" s="185" t="s">
        <v>40</v>
      </c>
      <c r="G4" s="186"/>
      <c r="H4" s="186"/>
      <c r="I4" s="186"/>
      <c r="J4" s="186"/>
      <c r="K4" s="186"/>
      <c r="L4" s="186"/>
      <c r="M4" s="186"/>
      <c r="N4" s="187" t="s">
        <v>41</v>
      </c>
      <c r="O4" s="188"/>
    </row>
    <row r="5" spans="1:15" s="27" customFormat="1" ht="21" customHeight="1" x14ac:dyDescent="0.25">
      <c r="A5" s="190" t="s">
        <v>185</v>
      </c>
      <c r="B5" s="191"/>
      <c r="C5" s="191"/>
      <c r="D5" s="192"/>
      <c r="E5" s="26"/>
      <c r="F5" s="28"/>
      <c r="G5" s="29"/>
      <c r="H5" s="29"/>
      <c r="I5" s="29"/>
      <c r="J5" s="29"/>
      <c r="K5" s="29"/>
      <c r="L5" s="29"/>
      <c r="M5" s="29"/>
      <c r="N5" s="189"/>
      <c r="O5" s="188"/>
    </row>
    <row r="6" spans="1:15" s="27" customFormat="1" ht="22.5" customHeight="1" thickBot="1" x14ac:dyDescent="0.3">
      <c r="A6" s="193"/>
      <c r="B6" s="194"/>
      <c r="C6" s="194"/>
      <c r="D6" s="195"/>
      <c r="E6" s="26"/>
      <c r="F6" s="196" t="s">
        <v>42</v>
      </c>
      <c r="G6" s="197"/>
      <c r="H6" s="197"/>
      <c r="I6" s="197"/>
      <c r="J6" s="30">
        <v>2</v>
      </c>
      <c r="K6" s="30">
        <v>0</v>
      </c>
      <c r="L6" s="30">
        <v>2</v>
      </c>
      <c r="M6" s="31" t="s">
        <v>186</v>
      </c>
      <c r="N6" s="201" t="s">
        <v>187</v>
      </c>
      <c r="O6" s="202"/>
    </row>
    <row r="7" spans="1:15" s="39" customFormat="1" ht="45.75" customHeight="1" x14ac:dyDescent="0.25">
      <c r="A7" s="32" t="s">
        <v>43</v>
      </c>
      <c r="B7" s="33" t="s">
        <v>44</v>
      </c>
      <c r="C7" s="33" t="s">
        <v>45</v>
      </c>
      <c r="D7" s="34" t="s">
        <v>46</v>
      </c>
      <c r="E7" s="35"/>
      <c r="F7" s="36" t="s">
        <v>6</v>
      </c>
      <c r="G7" s="203" t="s">
        <v>47</v>
      </c>
      <c r="H7" s="203"/>
      <c r="I7" s="203"/>
      <c r="J7" s="203"/>
      <c r="K7" s="203"/>
      <c r="L7" s="203"/>
      <c r="M7" s="203"/>
      <c r="N7" s="37" t="s">
        <v>48</v>
      </c>
      <c r="O7" s="38" t="s">
        <v>49</v>
      </c>
    </row>
    <row r="8" spans="1:15" ht="19.5" customHeight="1" x14ac:dyDescent="0.25">
      <c r="A8" s="40" t="s">
        <v>50</v>
      </c>
      <c r="B8" s="41"/>
      <c r="C8" s="42"/>
      <c r="D8" s="43"/>
      <c r="F8" s="44">
        <v>1</v>
      </c>
      <c r="G8" s="204">
        <v>2</v>
      </c>
      <c r="H8" s="204"/>
      <c r="I8" s="204"/>
      <c r="J8" s="204"/>
      <c r="K8" s="204"/>
      <c r="L8" s="204"/>
      <c r="M8" s="204"/>
      <c r="N8" s="45">
        <v>3</v>
      </c>
      <c r="O8" s="46">
        <v>4</v>
      </c>
    </row>
    <row r="9" spans="1:15" ht="32.25" customHeight="1" x14ac:dyDescent="0.25">
      <c r="A9" s="47" t="s">
        <v>51</v>
      </c>
      <c r="B9" s="48">
        <v>10</v>
      </c>
      <c r="C9" s="49"/>
      <c r="D9" s="50"/>
      <c r="F9" s="88">
        <v>1</v>
      </c>
      <c r="G9" s="198" t="s">
        <v>52</v>
      </c>
      <c r="H9" s="198"/>
      <c r="I9" s="198"/>
      <c r="J9" s="198"/>
      <c r="K9" s="198"/>
      <c r="L9" s="198"/>
      <c r="M9" s="198"/>
      <c r="N9" s="52" t="s">
        <v>53</v>
      </c>
      <c r="O9" s="53">
        <f>D100</f>
        <v>0</v>
      </c>
    </row>
    <row r="10" spans="1:15" ht="33.75" customHeight="1" x14ac:dyDescent="0.25">
      <c r="A10" s="47" t="s">
        <v>54</v>
      </c>
      <c r="B10" s="54">
        <v>20</v>
      </c>
      <c r="C10" s="49"/>
      <c r="D10" s="50"/>
      <c r="F10" s="154">
        <v>2</v>
      </c>
      <c r="G10" s="198" t="s">
        <v>55</v>
      </c>
      <c r="H10" s="198"/>
      <c r="I10" s="198"/>
      <c r="J10" s="198"/>
      <c r="K10" s="198"/>
      <c r="L10" s="198"/>
      <c r="M10" s="198"/>
      <c r="N10" s="199" t="s">
        <v>56</v>
      </c>
      <c r="O10" s="205">
        <f>SUM(O12:O53)</f>
        <v>0</v>
      </c>
    </row>
    <row r="11" spans="1:15" ht="32.25" customHeight="1" x14ac:dyDescent="0.25">
      <c r="A11" s="55" t="s">
        <v>57</v>
      </c>
      <c r="B11" s="54">
        <v>30</v>
      </c>
      <c r="C11" s="56"/>
      <c r="D11" s="57"/>
      <c r="F11" s="154"/>
      <c r="G11" s="198"/>
      <c r="H11" s="198"/>
      <c r="I11" s="198"/>
      <c r="J11" s="198"/>
      <c r="K11" s="198"/>
      <c r="L11" s="198"/>
      <c r="M11" s="198"/>
      <c r="N11" s="199"/>
      <c r="O11" s="205"/>
    </row>
    <row r="12" spans="1:15" ht="18.75" customHeight="1" x14ac:dyDescent="0.25">
      <c r="A12" s="58" t="s">
        <v>58</v>
      </c>
      <c r="B12" s="54">
        <v>40</v>
      </c>
      <c r="C12" s="59">
        <f>SUM(C13:C14)</f>
        <v>0</v>
      </c>
      <c r="D12" s="60">
        <f>SUM(D13:D14)</f>
        <v>0</v>
      </c>
      <c r="F12" s="61"/>
      <c r="G12" s="206" t="s">
        <v>59</v>
      </c>
      <c r="H12" s="206"/>
      <c r="I12" s="206"/>
      <c r="J12" s="206"/>
      <c r="K12" s="206"/>
      <c r="L12" s="206"/>
      <c r="M12" s="206"/>
      <c r="N12" s="62"/>
      <c r="O12" s="63"/>
    </row>
    <row r="13" spans="1:15" ht="17.25" customHeight="1" x14ac:dyDescent="0.25">
      <c r="A13" s="64" t="s">
        <v>60</v>
      </c>
      <c r="B13" s="54">
        <v>41</v>
      </c>
      <c r="C13" s="65"/>
      <c r="D13" s="66"/>
      <c r="F13" s="154"/>
      <c r="G13" s="198" t="s">
        <v>61</v>
      </c>
      <c r="H13" s="198"/>
      <c r="I13" s="198"/>
      <c r="J13" s="198"/>
      <c r="K13" s="198"/>
      <c r="L13" s="198"/>
      <c r="M13" s="198"/>
      <c r="N13" s="199" t="s">
        <v>62</v>
      </c>
      <c r="O13" s="200"/>
    </row>
    <row r="14" spans="1:15" ht="15.75" customHeight="1" x14ac:dyDescent="0.25">
      <c r="A14" s="67"/>
      <c r="B14" s="54">
        <v>42</v>
      </c>
      <c r="C14" s="65"/>
      <c r="D14" s="66"/>
      <c r="F14" s="154"/>
      <c r="G14" s="198"/>
      <c r="H14" s="198"/>
      <c r="I14" s="198"/>
      <c r="J14" s="198"/>
      <c r="K14" s="198"/>
      <c r="L14" s="198"/>
      <c r="M14" s="198"/>
      <c r="N14" s="199"/>
      <c r="O14" s="200"/>
    </row>
    <row r="15" spans="1:15" ht="19.5" customHeight="1" x14ac:dyDescent="0.25">
      <c r="A15" s="68" t="s">
        <v>63</v>
      </c>
      <c r="B15" s="54">
        <v>50</v>
      </c>
      <c r="C15" s="59">
        <f>SUM(C9:C12)</f>
        <v>0</v>
      </c>
      <c r="D15" s="60">
        <f>SUM(D9:D12)</f>
        <v>0</v>
      </c>
      <c r="F15" s="154"/>
      <c r="G15" s="198"/>
      <c r="H15" s="198"/>
      <c r="I15" s="198"/>
      <c r="J15" s="198"/>
      <c r="K15" s="198"/>
      <c r="L15" s="198"/>
      <c r="M15" s="198"/>
      <c r="N15" s="199"/>
      <c r="O15" s="200"/>
    </row>
    <row r="16" spans="1:15" ht="15.75" customHeight="1" x14ac:dyDescent="0.25">
      <c r="A16" s="69"/>
      <c r="B16" s="70"/>
      <c r="C16" s="71"/>
      <c r="D16" s="72"/>
      <c r="F16" s="154"/>
      <c r="G16" s="198" t="s">
        <v>64</v>
      </c>
      <c r="H16" s="198"/>
      <c r="I16" s="198"/>
      <c r="J16" s="198"/>
      <c r="K16" s="198"/>
      <c r="L16" s="198"/>
      <c r="M16" s="198"/>
      <c r="N16" s="199" t="s">
        <v>65</v>
      </c>
      <c r="O16" s="200"/>
    </row>
    <row r="17" spans="1:15" ht="19.5" customHeight="1" x14ac:dyDescent="0.25">
      <c r="A17" s="40" t="s">
        <v>66</v>
      </c>
      <c r="B17" s="41"/>
      <c r="C17" s="73"/>
      <c r="D17" s="74"/>
      <c r="F17" s="154"/>
      <c r="G17" s="198"/>
      <c r="H17" s="198"/>
      <c r="I17" s="198"/>
      <c r="J17" s="198"/>
      <c r="K17" s="198"/>
      <c r="L17" s="198"/>
      <c r="M17" s="198"/>
      <c r="N17" s="199"/>
      <c r="O17" s="200"/>
    </row>
    <row r="18" spans="1:15" ht="17.25" customHeight="1" x14ac:dyDescent="0.25">
      <c r="A18" s="55" t="s">
        <v>67</v>
      </c>
      <c r="B18" s="54">
        <v>60</v>
      </c>
      <c r="C18" s="49"/>
      <c r="D18" s="50"/>
      <c r="F18" s="154"/>
      <c r="G18" s="198"/>
      <c r="H18" s="198"/>
      <c r="I18" s="198"/>
      <c r="J18" s="198"/>
      <c r="K18" s="198"/>
      <c r="L18" s="198"/>
      <c r="M18" s="198"/>
      <c r="N18" s="199"/>
      <c r="O18" s="200"/>
    </row>
    <row r="19" spans="1:15" ht="17.25" customHeight="1" x14ac:dyDescent="0.25">
      <c r="A19" s="75" t="s">
        <v>68</v>
      </c>
      <c r="B19" s="54">
        <v>70</v>
      </c>
      <c r="C19" s="49"/>
      <c r="D19" s="50"/>
      <c r="F19" s="154"/>
      <c r="G19" s="198"/>
      <c r="H19" s="198"/>
      <c r="I19" s="198"/>
      <c r="J19" s="198"/>
      <c r="K19" s="198"/>
      <c r="L19" s="198"/>
      <c r="M19" s="198"/>
      <c r="N19" s="199"/>
      <c r="O19" s="200"/>
    </row>
    <row r="20" spans="1:15" ht="15" customHeight="1" x14ac:dyDescent="0.25">
      <c r="A20" s="47" t="s">
        <v>69</v>
      </c>
      <c r="B20" s="54">
        <v>80</v>
      </c>
      <c r="C20" s="49"/>
      <c r="D20" s="50"/>
      <c r="F20" s="154"/>
      <c r="G20" s="198"/>
      <c r="H20" s="198"/>
      <c r="I20" s="198"/>
      <c r="J20" s="198"/>
      <c r="K20" s="198"/>
      <c r="L20" s="198"/>
      <c r="M20" s="198"/>
      <c r="N20" s="199"/>
      <c r="O20" s="200"/>
    </row>
    <row r="21" spans="1:15" ht="15" customHeight="1" x14ac:dyDescent="0.25">
      <c r="A21" s="47" t="s">
        <v>70</v>
      </c>
      <c r="B21" s="54">
        <v>90</v>
      </c>
      <c r="C21" s="49"/>
      <c r="D21" s="50"/>
      <c r="F21" s="154"/>
      <c r="G21" s="198"/>
      <c r="H21" s="198"/>
      <c r="I21" s="198"/>
      <c r="J21" s="198"/>
      <c r="K21" s="198"/>
      <c r="L21" s="198"/>
      <c r="M21" s="198"/>
      <c r="N21" s="199"/>
      <c r="O21" s="200"/>
    </row>
    <row r="22" spans="1:15" ht="15" customHeight="1" x14ac:dyDescent="0.25">
      <c r="A22" s="47" t="s">
        <v>71</v>
      </c>
      <c r="B22" s="54">
        <v>100</v>
      </c>
      <c r="C22" s="49"/>
      <c r="D22" s="50"/>
      <c r="F22" s="154"/>
      <c r="G22" s="198" t="s">
        <v>72</v>
      </c>
      <c r="H22" s="198"/>
      <c r="I22" s="198"/>
      <c r="J22" s="198"/>
      <c r="K22" s="198"/>
      <c r="L22" s="198"/>
      <c r="M22" s="198"/>
      <c r="N22" s="199" t="s">
        <v>73</v>
      </c>
      <c r="O22" s="200"/>
    </row>
    <row r="23" spans="1:15" ht="15.75" customHeight="1" x14ac:dyDescent="0.25">
      <c r="A23" s="47" t="s">
        <v>74</v>
      </c>
      <c r="B23" s="54">
        <v>110</v>
      </c>
      <c r="C23" s="49"/>
      <c r="D23" s="50"/>
      <c r="F23" s="154"/>
      <c r="G23" s="198"/>
      <c r="H23" s="198"/>
      <c r="I23" s="198"/>
      <c r="J23" s="198"/>
      <c r="K23" s="198"/>
      <c r="L23" s="198"/>
      <c r="M23" s="198"/>
      <c r="N23" s="199"/>
      <c r="O23" s="200"/>
    </row>
    <row r="24" spans="1:15" ht="15.75" customHeight="1" x14ac:dyDescent="0.25">
      <c r="A24" s="47" t="s">
        <v>75</v>
      </c>
      <c r="B24" s="54">
        <v>120</v>
      </c>
      <c r="C24" s="49"/>
      <c r="D24" s="50"/>
      <c r="F24" s="154"/>
      <c r="G24" s="198"/>
      <c r="H24" s="198"/>
      <c r="I24" s="198"/>
      <c r="J24" s="198"/>
      <c r="K24" s="198"/>
      <c r="L24" s="198"/>
      <c r="M24" s="198"/>
      <c r="N24" s="199"/>
      <c r="O24" s="200"/>
    </row>
    <row r="25" spans="1:15" ht="16.5" customHeight="1" x14ac:dyDescent="0.25">
      <c r="A25" s="47" t="s">
        <v>76</v>
      </c>
      <c r="B25" s="54">
        <v>130</v>
      </c>
      <c r="C25" s="49"/>
      <c r="D25" s="50"/>
      <c r="F25" s="154"/>
      <c r="G25" s="198"/>
      <c r="H25" s="198"/>
      <c r="I25" s="198"/>
      <c r="J25" s="198"/>
      <c r="K25" s="198"/>
      <c r="L25" s="198"/>
      <c r="M25" s="198"/>
      <c r="N25" s="199"/>
      <c r="O25" s="200"/>
    </row>
    <row r="26" spans="1:15" ht="15.75" customHeight="1" x14ac:dyDescent="0.25">
      <c r="A26" s="47" t="s">
        <v>77</v>
      </c>
      <c r="B26" s="54">
        <v>140</v>
      </c>
      <c r="C26" s="49"/>
      <c r="D26" s="50"/>
      <c r="F26" s="154"/>
      <c r="G26" s="198"/>
      <c r="H26" s="198"/>
      <c r="I26" s="198"/>
      <c r="J26" s="198"/>
      <c r="K26" s="198"/>
      <c r="L26" s="198"/>
      <c r="M26" s="198"/>
      <c r="N26" s="199"/>
      <c r="O26" s="200"/>
    </row>
    <row r="27" spans="1:15" ht="15.75" customHeight="1" x14ac:dyDescent="0.25">
      <c r="A27" s="47" t="s">
        <v>78</v>
      </c>
      <c r="B27" s="54">
        <v>150</v>
      </c>
      <c r="C27" s="49"/>
      <c r="D27" s="50"/>
      <c r="F27" s="154"/>
      <c r="G27" s="198" t="s">
        <v>79</v>
      </c>
      <c r="H27" s="198"/>
      <c r="I27" s="198"/>
      <c r="J27" s="198"/>
      <c r="K27" s="198"/>
      <c r="L27" s="198"/>
      <c r="M27" s="198"/>
      <c r="N27" s="199" t="s">
        <v>80</v>
      </c>
      <c r="O27" s="200"/>
    </row>
    <row r="28" spans="1:15" ht="15.75" customHeight="1" x14ac:dyDescent="0.25">
      <c r="A28" s="47" t="s">
        <v>81</v>
      </c>
      <c r="B28" s="54">
        <v>160</v>
      </c>
      <c r="C28" s="49"/>
      <c r="D28" s="50"/>
      <c r="F28" s="154"/>
      <c r="G28" s="198"/>
      <c r="H28" s="198"/>
      <c r="I28" s="198"/>
      <c r="J28" s="198"/>
      <c r="K28" s="198"/>
      <c r="L28" s="198"/>
      <c r="M28" s="198"/>
      <c r="N28" s="199"/>
      <c r="O28" s="200"/>
    </row>
    <row r="29" spans="1:15" ht="15.75" customHeight="1" x14ac:dyDescent="0.25">
      <c r="A29" s="58" t="s">
        <v>82</v>
      </c>
      <c r="B29" s="54">
        <v>170</v>
      </c>
      <c r="C29" s="59">
        <f>SUM(C30:C31)</f>
        <v>0</v>
      </c>
      <c r="D29" s="60">
        <f>SUM(D30:D31)</f>
        <v>0</v>
      </c>
      <c r="F29" s="154"/>
      <c r="G29" s="198"/>
      <c r="H29" s="198"/>
      <c r="I29" s="198"/>
      <c r="J29" s="198"/>
      <c r="K29" s="198"/>
      <c r="L29" s="198"/>
      <c r="M29" s="198"/>
      <c r="N29" s="199"/>
      <c r="O29" s="200"/>
    </row>
    <row r="30" spans="1:15" ht="15.75" customHeight="1" x14ac:dyDescent="0.25">
      <c r="A30" s="67"/>
      <c r="B30" s="54">
        <v>171</v>
      </c>
      <c r="C30" s="49"/>
      <c r="D30" s="50"/>
      <c r="F30" s="154"/>
      <c r="G30" s="198"/>
      <c r="H30" s="198"/>
      <c r="I30" s="198"/>
      <c r="J30" s="198"/>
      <c r="K30" s="198"/>
      <c r="L30" s="198"/>
      <c r="M30" s="198"/>
      <c r="N30" s="199"/>
      <c r="O30" s="200"/>
    </row>
    <row r="31" spans="1:15" ht="15.75" customHeight="1" x14ac:dyDescent="0.25">
      <c r="A31" s="67"/>
      <c r="B31" s="54">
        <v>172</v>
      </c>
      <c r="C31" s="49"/>
      <c r="D31" s="50"/>
      <c r="F31" s="154"/>
      <c r="G31" s="198"/>
      <c r="H31" s="198"/>
      <c r="I31" s="198"/>
      <c r="J31" s="198"/>
      <c r="K31" s="198"/>
      <c r="L31" s="198"/>
      <c r="M31" s="198"/>
      <c r="N31" s="199"/>
      <c r="O31" s="200"/>
    </row>
    <row r="32" spans="1:15" ht="21.75" customHeight="1" x14ac:dyDescent="0.25">
      <c r="A32" s="68" t="s">
        <v>83</v>
      </c>
      <c r="B32" s="54">
        <v>180</v>
      </c>
      <c r="C32" s="59">
        <f>SUM(C18:C29)</f>
        <v>0</v>
      </c>
      <c r="D32" s="60">
        <f>SUM(D18:D29)</f>
        <v>0</v>
      </c>
      <c r="F32" s="154"/>
      <c r="G32" s="198" t="s">
        <v>84</v>
      </c>
      <c r="H32" s="198"/>
      <c r="I32" s="198"/>
      <c r="J32" s="198"/>
      <c r="K32" s="198"/>
      <c r="L32" s="198"/>
      <c r="M32" s="198"/>
      <c r="N32" s="199" t="s">
        <v>85</v>
      </c>
      <c r="O32" s="200"/>
    </row>
    <row r="33" spans="1:15" ht="36.75" customHeight="1" thickBot="1" x14ac:dyDescent="0.3">
      <c r="A33" s="76" t="s">
        <v>86</v>
      </c>
      <c r="B33" s="77">
        <v>190</v>
      </c>
      <c r="C33" s="78">
        <f>C15+C32</f>
        <v>0</v>
      </c>
      <c r="D33" s="79">
        <f>D15+D32</f>
        <v>0</v>
      </c>
      <c r="F33" s="154"/>
      <c r="G33" s="198"/>
      <c r="H33" s="198"/>
      <c r="I33" s="198"/>
      <c r="J33" s="198"/>
      <c r="K33" s="198"/>
      <c r="L33" s="198"/>
      <c r="M33" s="198"/>
      <c r="N33" s="199"/>
      <c r="O33" s="200"/>
    </row>
    <row r="34" spans="1:15" ht="25.5" customHeight="1" thickBot="1" x14ac:dyDescent="0.3">
      <c r="A34" s="207"/>
      <c r="B34" s="207"/>
      <c r="C34" s="207"/>
      <c r="D34" s="207"/>
      <c r="F34" s="154"/>
      <c r="G34" s="198"/>
      <c r="H34" s="198"/>
      <c r="I34" s="198"/>
      <c r="J34" s="198"/>
      <c r="K34" s="198"/>
      <c r="L34" s="198"/>
      <c r="M34" s="198"/>
      <c r="N34" s="199"/>
      <c r="O34" s="200"/>
    </row>
    <row r="35" spans="1:15" ht="43.5" customHeight="1" x14ac:dyDescent="0.25">
      <c r="A35" s="32" t="s">
        <v>87</v>
      </c>
      <c r="B35" s="33" t="s">
        <v>44</v>
      </c>
      <c r="C35" s="33" t="s">
        <v>45</v>
      </c>
      <c r="D35" s="34" t="s">
        <v>46</v>
      </c>
      <c r="F35" s="154" t="s">
        <v>88</v>
      </c>
      <c r="G35" s="198" t="s">
        <v>89</v>
      </c>
      <c r="H35" s="198"/>
      <c r="I35" s="198"/>
      <c r="J35" s="198"/>
      <c r="K35" s="198"/>
      <c r="L35" s="198"/>
      <c r="M35" s="198"/>
      <c r="N35" s="199" t="s">
        <v>90</v>
      </c>
      <c r="O35" s="200"/>
    </row>
    <row r="36" spans="1:15" ht="19.5" customHeight="1" x14ac:dyDescent="0.25">
      <c r="A36" s="40" t="s">
        <v>91</v>
      </c>
      <c r="B36" s="41"/>
      <c r="C36" s="42"/>
      <c r="D36" s="43"/>
      <c r="F36" s="154"/>
      <c r="G36" s="198"/>
      <c r="H36" s="198"/>
      <c r="I36" s="198"/>
      <c r="J36" s="198"/>
      <c r="K36" s="198"/>
      <c r="L36" s="198"/>
      <c r="M36" s="198"/>
      <c r="N36" s="199"/>
      <c r="O36" s="200"/>
    </row>
    <row r="37" spans="1:15" ht="27" customHeight="1" x14ac:dyDescent="0.25">
      <c r="A37" s="47" t="s">
        <v>92</v>
      </c>
      <c r="B37" s="54">
        <v>200</v>
      </c>
      <c r="C37" s="49"/>
      <c r="D37" s="80"/>
      <c r="F37" s="154"/>
      <c r="G37" s="198" t="s">
        <v>93</v>
      </c>
      <c r="H37" s="198"/>
      <c r="I37" s="198"/>
      <c r="J37" s="198"/>
      <c r="K37" s="198"/>
      <c r="L37" s="198"/>
      <c r="M37" s="198"/>
      <c r="N37" s="199" t="s">
        <v>94</v>
      </c>
      <c r="O37" s="200"/>
    </row>
    <row r="38" spans="1:15" s="39" customFormat="1" ht="15.75" customHeight="1" x14ac:dyDescent="0.25">
      <c r="A38" s="47" t="s">
        <v>95</v>
      </c>
      <c r="B38" s="54">
        <v>210</v>
      </c>
      <c r="C38" s="49"/>
      <c r="D38" s="50"/>
      <c r="E38" s="35"/>
      <c r="F38" s="154"/>
      <c r="G38" s="198"/>
      <c r="H38" s="198"/>
      <c r="I38" s="198"/>
      <c r="J38" s="198"/>
      <c r="K38" s="198"/>
      <c r="L38" s="198"/>
      <c r="M38" s="198"/>
      <c r="N38" s="199"/>
      <c r="O38" s="200"/>
    </row>
    <row r="39" spans="1:15" ht="15" customHeight="1" x14ac:dyDescent="0.25">
      <c r="A39" s="47" t="s">
        <v>96</v>
      </c>
      <c r="B39" s="54">
        <v>220</v>
      </c>
      <c r="C39" s="49"/>
      <c r="D39" s="50"/>
      <c r="F39" s="154"/>
      <c r="G39" s="198"/>
      <c r="H39" s="198"/>
      <c r="I39" s="198"/>
      <c r="J39" s="198"/>
      <c r="K39" s="198"/>
      <c r="L39" s="198"/>
      <c r="M39" s="198"/>
      <c r="N39" s="199"/>
      <c r="O39" s="200"/>
    </row>
    <row r="40" spans="1:15" ht="16.5" customHeight="1" x14ac:dyDescent="0.25">
      <c r="A40" s="55" t="s">
        <v>97</v>
      </c>
      <c r="B40" s="54">
        <v>230</v>
      </c>
      <c r="C40" s="49"/>
      <c r="D40" s="81"/>
      <c r="F40" s="154"/>
      <c r="G40" s="198" t="s">
        <v>98</v>
      </c>
      <c r="H40" s="198"/>
      <c r="I40" s="198"/>
      <c r="J40" s="198"/>
      <c r="K40" s="198"/>
      <c r="L40" s="198"/>
      <c r="M40" s="198"/>
      <c r="N40" s="199" t="s">
        <v>99</v>
      </c>
      <c r="O40" s="200"/>
    </row>
    <row r="41" spans="1:15" ht="15" customHeight="1" x14ac:dyDescent="0.25">
      <c r="A41" s="47" t="s">
        <v>100</v>
      </c>
      <c r="B41" s="54">
        <v>240</v>
      </c>
      <c r="C41" s="49"/>
      <c r="D41" s="50"/>
      <c r="F41" s="154"/>
      <c r="G41" s="198"/>
      <c r="H41" s="198"/>
      <c r="I41" s="198"/>
      <c r="J41" s="198"/>
      <c r="K41" s="198"/>
      <c r="L41" s="198"/>
      <c r="M41" s="198"/>
      <c r="N41" s="199"/>
      <c r="O41" s="200"/>
    </row>
    <row r="42" spans="1:15" ht="15.75" customHeight="1" x14ac:dyDescent="0.25">
      <c r="A42" s="82" t="s">
        <v>101</v>
      </c>
      <c r="B42" s="54">
        <v>250</v>
      </c>
      <c r="C42" s="83">
        <f>C43+C44</f>
        <v>0</v>
      </c>
      <c r="D42" s="84">
        <f>D43+D44</f>
        <v>0</v>
      </c>
      <c r="F42" s="154"/>
      <c r="G42" s="198"/>
      <c r="H42" s="198"/>
      <c r="I42" s="198"/>
      <c r="J42" s="198"/>
      <c r="K42" s="198"/>
      <c r="L42" s="198"/>
      <c r="M42" s="198"/>
      <c r="N42" s="199"/>
      <c r="O42" s="200"/>
    </row>
    <row r="43" spans="1:15" ht="13.5" customHeight="1" x14ac:dyDescent="0.25">
      <c r="A43" s="67"/>
      <c r="B43" s="54">
        <v>251</v>
      </c>
      <c r="C43" s="49"/>
      <c r="D43" s="50"/>
      <c r="F43" s="154"/>
      <c r="G43" s="198"/>
      <c r="H43" s="198"/>
      <c r="I43" s="198"/>
      <c r="J43" s="198"/>
      <c r="K43" s="198"/>
      <c r="L43" s="198"/>
      <c r="M43" s="198"/>
      <c r="N43" s="199"/>
      <c r="O43" s="200"/>
    </row>
    <row r="44" spans="1:15" ht="13.5" customHeight="1" x14ac:dyDescent="0.25">
      <c r="A44" s="67"/>
      <c r="B44" s="54">
        <v>252</v>
      </c>
      <c r="C44" s="49"/>
      <c r="D44" s="85"/>
      <c r="F44" s="154"/>
      <c r="G44" s="198"/>
      <c r="H44" s="198"/>
      <c r="I44" s="198"/>
      <c r="J44" s="198"/>
      <c r="K44" s="198"/>
      <c r="L44" s="198"/>
      <c r="M44" s="198"/>
      <c r="N44" s="199"/>
      <c r="O44" s="200"/>
    </row>
    <row r="45" spans="1:15" ht="16.5" customHeight="1" x14ac:dyDescent="0.25">
      <c r="A45" s="68" t="s">
        <v>102</v>
      </c>
      <c r="B45" s="54">
        <v>260</v>
      </c>
      <c r="C45" s="59">
        <f>SUM(C37:C42)</f>
        <v>0</v>
      </c>
      <c r="D45" s="60">
        <f>SUM(D37:D42)</f>
        <v>0</v>
      </c>
      <c r="F45" s="154"/>
      <c r="G45" s="198"/>
      <c r="H45" s="198"/>
      <c r="I45" s="198"/>
      <c r="J45" s="198"/>
      <c r="K45" s="198"/>
      <c r="L45" s="198"/>
      <c r="M45" s="198"/>
      <c r="N45" s="199"/>
      <c r="O45" s="200"/>
    </row>
    <row r="46" spans="1:15" ht="15" customHeight="1" x14ac:dyDescent="0.25">
      <c r="A46" s="69"/>
      <c r="B46" s="70"/>
      <c r="C46" s="86"/>
      <c r="D46" s="87"/>
      <c r="F46" s="154"/>
      <c r="G46" s="198"/>
      <c r="H46" s="198"/>
      <c r="I46" s="198"/>
      <c r="J46" s="198"/>
      <c r="K46" s="198"/>
      <c r="L46" s="198"/>
      <c r="M46" s="198"/>
      <c r="N46" s="199"/>
      <c r="O46" s="200"/>
    </row>
    <row r="47" spans="1:15" ht="20.25" customHeight="1" x14ac:dyDescent="0.25">
      <c r="A47" s="40" t="s">
        <v>103</v>
      </c>
      <c r="B47" s="41"/>
      <c r="C47" s="42"/>
      <c r="D47" s="43"/>
      <c r="F47" s="154"/>
      <c r="G47" s="198" t="s">
        <v>104</v>
      </c>
      <c r="H47" s="198"/>
      <c r="I47" s="198"/>
      <c r="J47" s="198"/>
      <c r="K47" s="198"/>
      <c r="L47" s="198"/>
      <c r="M47" s="198"/>
      <c r="N47" s="199" t="s">
        <v>105</v>
      </c>
      <c r="O47" s="208"/>
    </row>
    <row r="48" spans="1:15" ht="15" customHeight="1" x14ac:dyDescent="0.25">
      <c r="A48" s="55" t="s">
        <v>106</v>
      </c>
      <c r="B48" s="54">
        <v>270</v>
      </c>
      <c r="C48" s="49"/>
      <c r="D48" s="50"/>
      <c r="F48" s="154"/>
      <c r="G48" s="198"/>
      <c r="H48" s="198"/>
      <c r="I48" s="198"/>
      <c r="J48" s="198"/>
      <c r="K48" s="198"/>
      <c r="L48" s="198"/>
      <c r="M48" s="198"/>
      <c r="N48" s="199"/>
      <c r="O48" s="208"/>
    </row>
    <row r="49" spans="1:15" ht="13.5" customHeight="1" x14ac:dyDescent="0.25">
      <c r="A49" s="47" t="s">
        <v>107</v>
      </c>
      <c r="B49" s="54">
        <v>280</v>
      </c>
      <c r="C49" s="49"/>
      <c r="D49" s="50"/>
      <c r="F49" s="154"/>
      <c r="G49" s="198"/>
      <c r="H49" s="198"/>
      <c r="I49" s="198"/>
      <c r="J49" s="198"/>
      <c r="K49" s="198"/>
      <c r="L49" s="198"/>
      <c r="M49" s="198"/>
      <c r="N49" s="199"/>
      <c r="O49" s="208"/>
    </row>
    <row r="50" spans="1:15" ht="13.5" customHeight="1" x14ac:dyDescent="0.25">
      <c r="A50" s="47" t="s">
        <v>108</v>
      </c>
      <c r="B50" s="54">
        <v>290</v>
      </c>
      <c r="C50" s="49"/>
      <c r="D50" s="50"/>
      <c r="F50" s="154"/>
      <c r="G50" s="198"/>
      <c r="H50" s="198"/>
      <c r="I50" s="198"/>
      <c r="J50" s="198"/>
      <c r="K50" s="198"/>
      <c r="L50" s="198"/>
      <c r="M50" s="198"/>
      <c r="N50" s="199"/>
      <c r="O50" s="208"/>
    </row>
    <row r="51" spans="1:15" ht="14.25" x14ac:dyDescent="0.25">
      <c r="A51" s="82" t="s">
        <v>109</v>
      </c>
      <c r="B51" s="54">
        <v>300</v>
      </c>
      <c r="C51" s="83">
        <f>SUM(C52:C53)</f>
        <v>0</v>
      </c>
      <c r="D51" s="84">
        <f>SUM(D52:D53)</f>
        <v>0</v>
      </c>
      <c r="F51" s="154"/>
      <c r="G51" s="198"/>
      <c r="H51" s="198"/>
      <c r="I51" s="198"/>
      <c r="J51" s="198"/>
      <c r="K51" s="198"/>
      <c r="L51" s="198"/>
      <c r="M51" s="198"/>
      <c r="N51" s="199"/>
      <c r="O51" s="208"/>
    </row>
    <row r="52" spans="1:15" ht="15" customHeight="1" x14ac:dyDescent="0.25">
      <c r="A52" s="67" t="s">
        <v>110</v>
      </c>
      <c r="B52" s="54">
        <v>301</v>
      </c>
      <c r="C52" s="49"/>
      <c r="D52" s="50"/>
      <c r="F52" s="154"/>
      <c r="G52" s="198"/>
      <c r="H52" s="198"/>
      <c r="I52" s="198"/>
      <c r="J52" s="198"/>
      <c r="K52" s="198"/>
      <c r="L52" s="198"/>
      <c r="M52" s="198"/>
      <c r="N52" s="199"/>
      <c r="O52" s="208"/>
    </row>
    <row r="53" spans="1:15" ht="15" customHeight="1" x14ac:dyDescent="0.25">
      <c r="A53" s="67"/>
      <c r="B53" s="54">
        <v>302</v>
      </c>
      <c r="C53" s="49"/>
      <c r="D53" s="50"/>
      <c r="F53" s="154"/>
      <c r="G53" s="198"/>
      <c r="H53" s="198"/>
      <c r="I53" s="198"/>
      <c r="J53" s="198"/>
      <c r="K53" s="198"/>
      <c r="L53" s="198"/>
      <c r="M53" s="198"/>
      <c r="N53" s="199"/>
      <c r="O53" s="208"/>
    </row>
    <row r="54" spans="1:15" ht="15.75" customHeight="1" x14ac:dyDescent="0.25">
      <c r="A54" s="68" t="s">
        <v>111</v>
      </c>
      <c r="B54" s="54">
        <v>310</v>
      </c>
      <c r="C54" s="59">
        <f>SUM(C48:C51)</f>
        <v>0</v>
      </c>
      <c r="D54" s="60">
        <f>SUM(D48:D51)</f>
        <v>0</v>
      </c>
      <c r="F54" s="159">
        <v>3</v>
      </c>
      <c r="G54" s="198" t="s">
        <v>112</v>
      </c>
      <c r="H54" s="198"/>
      <c r="I54" s="198"/>
      <c r="J54" s="198"/>
      <c r="K54" s="198"/>
      <c r="L54" s="198"/>
      <c r="M54" s="198"/>
      <c r="N54" s="199" t="s">
        <v>113</v>
      </c>
      <c r="O54" s="210">
        <f>SUM(O62:O92)</f>
        <v>0</v>
      </c>
    </row>
    <row r="55" spans="1:15" ht="13.5" customHeight="1" x14ac:dyDescent="0.25">
      <c r="A55" s="69"/>
      <c r="B55" s="70"/>
      <c r="C55" s="86"/>
      <c r="D55" s="87"/>
      <c r="F55" s="209"/>
      <c r="G55" s="198"/>
      <c r="H55" s="198"/>
      <c r="I55" s="198"/>
      <c r="J55" s="198"/>
      <c r="K55" s="198"/>
      <c r="L55" s="198"/>
      <c r="M55" s="198"/>
      <c r="N55" s="199"/>
      <c r="O55" s="210"/>
    </row>
    <row r="56" spans="1:15" ht="20.25" customHeight="1" x14ac:dyDescent="0.25">
      <c r="A56" s="40" t="s">
        <v>114</v>
      </c>
      <c r="B56" s="41"/>
      <c r="C56" s="42"/>
      <c r="D56" s="43"/>
      <c r="F56" s="209"/>
      <c r="G56" s="198"/>
      <c r="H56" s="198"/>
      <c r="I56" s="198"/>
      <c r="J56" s="198"/>
      <c r="K56" s="198"/>
      <c r="L56" s="198"/>
      <c r="M56" s="198"/>
      <c r="N56" s="199"/>
      <c r="O56" s="210"/>
    </row>
    <row r="57" spans="1:15" ht="15" customHeight="1" x14ac:dyDescent="0.25">
      <c r="A57" s="55" t="s">
        <v>115</v>
      </c>
      <c r="B57" s="54">
        <v>320</v>
      </c>
      <c r="C57" s="56"/>
      <c r="D57" s="85"/>
      <c r="F57" s="209"/>
      <c r="G57" s="198"/>
      <c r="H57" s="198"/>
      <c r="I57" s="198"/>
      <c r="J57" s="198"/>
      <c r="K57" s="198"/>
      <c r="L57" s="198"/>
      <c r="M57" s="198"/>
      <c r="N57" s="199"/>
      <c r="O57" s="210"/>
    </row>
    <row r="58" spans="1:15" ht="15" customHeight="1" x14ac:dyDescent="0.25">
      <c r="A58" s="47" t="s">
        <v>116</v>
      </c>
      <c r="B58" s="54">
        <v>330</v>
      </c>
      <c r="C58" s="56"/>
      <c r="D58" s="85"/>
      <c r="F58" s="209"/>
      <c r="G58" s="198"/>
      <c r="H58" s="198"/>
      <c r="I58" s="198"/>
      <c r="J58" s="198"/>
      <c r="K58" s="198"/>
      <c r="L58" s="198"/>
      <c r="M58" s="198"/>
      <c r="N58" s="199"/>
      <c r="O58" s="210"/>
    </row>
    <row r="59" spans="1:15" ht="15" customHeight="1" x14ac:dyDescent="0.25">
      <c r="A59" s="47" t="s">
        <v>117</v>
      </c>
      <c r="B59" s="54">
        <v>340</v>
      </c>
      <c r="C59" s="49"/>
      <c r="D59" s="50"/>
      <c r="F59" s="209"/>
      <c r="G59" s="198"/>
      <c r="H59" s="198"/>
      <c r="I59" s="198"/>
      <c r="J59" s="198"/>
      <c r="K59" s="198"/>
      <c r="L59" s="198"/>
      <c r="M59" s="198"/>
      <c r="N59" s="199"/>
      <c r="O59" s="210"/>
    </row>
    <row r="60" spans="1:15" ht="15" customHeight="1" x14ac:dyDescent="0.25">
      <c r="A60" s="47" t="s">
        <v>118</v>
      </c>
      <c r="B60" s="54">
        <v>350</v>
      </c>
      <c r="C60" s="49"/>
      <c r="D60" s="50"/>
      <c r="F60" s="209"/>
      <c r="G60" s="198"/>
      <c r="H60" s="198"/>
      <c r="I60" s="198"/>
      <c r="J60" s="198"/>
      <c r="K60" s="198"/>
      <c r="L60" s="198"/>
      <c r="M60" s="198"/>
      <c r="N60" s="199"/>
      <c r="O60" s="210"/>
    </row>
    <row r="61" spans="1:15" ht="15" customHeight="1" x14ac:dyDescent="0.25">
      <c r="A61" s="47" t="s">
        <v>119</v>
      </c>
      <c r="B61" s="54">
        <v>360</v>
      </c>
      <c r="C61" s="49"/>
      <c r="D61" s="50"/>
      <c r="F61" s="209"/>
      <c r="G61" s="198"/>
      <c r="H61" s="198"/>
      <c r="I61" s="198"/>
      <c r="J61" s="198"/>
      <c r="K61" s="198"/>
      <c r="L61" s="198"/>
      <c r="M61" s="198"/>
      <c r="N61" s="199"/>
      <c r="O61" s="210"/>
    </row>
    <row r="62" spans="1:15" ht="25.5" customHeight="1" x14ac:dyDescent="0.25">
      <c r="A62" s="47" t="s">
        <v>120</v>
      </c>
      <c r="B62" s="54">
        <v>370</v>
      </c>
      <c r="C62" s="49"/>
      <c r="D62" s="50"/>
      <c r="F62" s="154"/>
      <c r="G62" s="198" t="s">
        <v>121</v>
      </c>
      <c r="H62" s="198"/>
      <c r="I62" s="198"/>
      <c r="J62" s="198"/>
      <c r="K62" s="198"/>
      <c r="L62" s="198"/>
      <c r="M62" s="198"/>
      <c r="N62" s="199" t="s">
        <v>122</v>
      </c>
      <c r="O62" s="200"/>
    </row>
    <row r="63" spans="1:15" ht="25.5" customHeight="1" x14ac:dyDescent="0.25">
      <c r="A63" s="47" t="s">
        <v>123</v>
      </c>
      <c r="B63" s="54">
        <v>380</v>
      </c>
      <c r="C63" s="49"/>
      <c r="D63" s="50"/>
      <c r="F63" s="154"/>
      <c r="G63" s="198"/>
      <c r="H63" s="198"/>
      <c r="I63" s="198"/>
      <c r="J63" s="198"/>
      <c r="K63" s="198"/>
      <c r="L63" s="198"/>
      <c r="M63" s="198"/>
      <c r="N63" s="199"/>
      <c r="O63" s="200"/>
    </row>
    <row r="64" spans="1:15" ht="15" customHeight="1" x14ac:dyDescent="0.25">
      <c r="A64" s="47" t="s">
        <v>124</v>
      </c>
      <c r="B64" s="54">
        <v>390</v>
      </c>
      <c r="C64" s="49"/>
      <c r="D64" s="50"/>
      <c r="F64" s="154"/>
      <c r="G64" s="198"/>
      <c r="H64" s="198"/>
      <c r="I64" s="198"/>
      <c r="J64" s="198"/>
      <c r="K64" s="198"/>
      <c r="L64" s="198"/>
      <c r="M64" s="198"/>
      <c r="N64" s="199"/>
      <c r="O64" s="200"/>
    </row>
    <row r="65" spans="1:15" ht="13.5" customHeight="1" x14ac:dyDescent="0.25">
      <c r="A65" s="47" t="s">
        <v>125</v>
      </c>
      <c r="B65" s="54">
        <v>400</v>
      </c>
      <c r="C65" s="49"/>
      <c r="D65" s="50"/>
      <c r="F65" s="154"/>
      <c r="G65" s="198"/>
      <c r="H65" s="198"/>
      <c r="I65" s="198"/>
      <c r="J65" s="198"/>
      <c r="K65" s="198"/>
      <c r="L65" s="198"/>
      <c r="M65" s="198"/>
      <c r="N65" s="199"/>
      <c r="O65" s="200"/>
    </row>
    <row r="66" spans="1:15" ht="15" customHeight="1" x14ac:dyDescent="0.25">
      <c r="A66" s="47" t="s">
        <v>126</v>
      </c>
      <c r="B66" s="54">
        <v>410</v>
      </c>
      <c r="C66" s="49"/>
      <c r="D66" s="50"/>
      <c r="F66" s="154"/>
      <c r="G66" s="198" t="s">
        <v>127</v>
      </c>
      <c r="H66" s="198"/>
      <c r="I66" s="198"/>
      <c r="J66" s="198"/>
      <c r="K66" s="198"/>
      <c r="L66" s="198"/>
      <c r="M66" s="198"/>
      <c r="N66" s="199" t="s">
        <v>128</v>
      </c>
      <c r="O66" s="200"/>
    </row>
    <row r="67" spans="1:15" ht="15" customHeight="1" x14ac:dyDescent="0.25">
      <c r="A67" s="82" t="s">
        <v>129</v>
      </c>
      <c r="B67" s="54">
        <v>420</v>
      </c>
      <c r="C67" s="59">
        <f>SUM(C68:C69)</f>
        <v>0</v>
      </c>
      <c r="D67" s="60">
        <f>SUM(D68:D69)</f>
        <v>0</v>
      </c>
      <c r="F67" s="154"/>
      <c r="G67" s="198"/>
      <c r="H67" s="198"/>
      <c r="I67" s="198"/>
      <c r="J67" s="198"/>
      <c r="K67" s="198"/>
      <c r="L67" s="198"/>
      <c r="M67" s="198"/>
      <c r="N67" s="199"/>
      <c r="O67" s="200"/>
    </row>
    <row r="68" spans="1:15" ht="15" customHeight="1" x14ac:dyDescent="0.25">
      <c r="A68" s="67"/>
      <c r="B68" s="41">
        <v>421</v>
      </c>
      <c r="C68" s="65"/>
      <c r="D68" s="66"/>
      <c r="F68" s="154"/>
      <c r="G68" s="198"/>
      <c r="H68" s="198"/>
      <c r="I68" s="198"/>
      <c r="J68" s="198"/>
      <c r="K68" s="198"/>
      <c r="L68" s="198"/>
      <c r="M68" s="198"/>
      <c r="N68" s="199"/>
      <c r="O68" s="200"/>
    </row>
    <row r="69" spans="1:15" ht="15" customHeight="1" x14ac:dyDescent="0.25">
      <c r="A69" s="67"/>
      <c r="B69" s="41">
        <v>422</v>
      </c>
      <c r="C69" s="65"/>
      <c r="D69" s="66"/>
      <c r="F69" s="154"/>
      <c r="G69" s="198"/>
      <c r="H69" s="198"/>
      <c r="I69" s="198"/>
      <c r="J69" s="198"/>
      <c r="K69" s="198"/>
      <c r="L69" s="198"/>
      <c r="M69" s="198"/>
      <c r="N69" s="199"/>
      <c r="O69" s="200"/>
    </row>
    <row r="70" spans="1:15" ht="21.75" customHeight="1" x14ac:dyDescent="0.25">
      <c r="A70" s="68" t="s">
        <v>130</v>
      </c>
      <c r="B70" s="41">
        <v>430</v>
      </c>
      <c r="C70" s="59">
        <f>SUM(C57:C67)</f>
        <v>0</v>
      </c>
      <c r="D70" s="60">
        <f>SUM(D57:D67)</f>
        <v>0</v>
      </c>
      <c r="F70" s="154"/>
      <c r="G70" s="198" t="s">
        <v>131</v>
      </c>
      <c r="H70" s="211"/>
      <c r="I70" s="211"/>
      <c r="J70" s="211"/>
      <c r="K70" s="211"/>
      <c r="L70" s="211"/>
      <c r="M70" s="211"/>
      <c r="N70" s="199" t="s">
        <v>132</v>
      </c>
      <c r="O70" s="200"/>
    </row>
    <row r="71" spans="1:15" ht="33" customHeight="1" thickBot="1" x14ac:dyDescent="0.3">
      <c r="A71" s="76" t="s">
        <v>86</v>
      </c>
      <c r="B71" s="89">
        <v>440</v>
      </c>
      <c r="C71" s="90">
        <f>C45+C54+C70</f>
        <v>0</v>
      </c>
      <c r="D71" s="91">
        <f>D45+D54+D70</f>
        <v>0</v>
      </c>
      <c r="F71" s="154"/>
      <c r="G71" s="211"/>
      <c r="H71" s="211"/>
      <c r="I71" s="211"/>
      <c r="J71" s="211"/>
      <c r="K71" s="211"/>
      <c r="L71" s="211"/>
      <c r="M71" s="211"/>
      <c r="N71" s="199"/>
      <c r="O71" s="200"/>
    </row>
    <row r="72" spans="1:15" ht="53.25" customHeight="1" x14ac:dyDescent="0.25">
      <c r="A72" s="92"/>
      <c r="B72" s="93"/>
      <c r="C72" s="94"/>
      <c r="D72" s="94"/>
      <c r="F72" s="154"/>
      <c r="G72" s="211"/>
      <c r="H72" s="211"/>
      <c r="I72" s="211"/>
      <c r="J72" s="211"/>
      <c r="K72" s="211"/>
      <c r="L72" s="211"/>
      <c r="M72" s="211"/>
      <c r="N72" s="199"/>
      <c r="O72" s="200"/>
    </row>
    <row r="73" spans="1:15" ht="21" customHeight="1" x14ac:dyDescent="0.25">
      <c r="A73" s="212" t="s">
        <v>133</v>
      </c>
      <c r="B73" s="212"/>
      <c r="C73" s="212"/>
      <c r="D73" s="212"/>
      <c r="F73" s="154"/>
      <c r="G73" s="198" t="s">
        <v>134</v>
      </c>
      <c r="H73" s="198"/>
      <c r="I73" s="198"/>
      <c r="J73" s="198"/>
      <c r="K73" s="198"/>
      <c r="L73" s="198"/>
      <c r="M73" s="198"/>
      <c r="N73" s="199" t="s">
        <v>135</v>
      </c>
      <c r="O73" s="200"/>
    </row>
    <row r="74" spans="1:15" ht="27" customHeight="1" thickBot="1" x14ac:dyDescent="0.3">
      <c r="A74" s="191" t="s">
        <v>185</v>
      </c>
      <c r="B74" s="191"/>
      <c r="C74" s="191"/>
      <c r="D74" s="191"/>
      <c r="F74" s="154"/>
      <c r="G74" s="198"/>
      <c r="H74" s="198"/>
      <c r="I74" s="198"/>
      <c r="J74" s="198"/>
      <c r="K74" s="198"/>
      <c r="L74" s="198"/>
      <c r="M74" s="198"/>
      <c r="N74" s="199"/>
      <c r="O74" s="200"/>
    </row>
    <row r="75" spans="1:15" ht="33.75" customHeight="1" x14ac:dyDescent="0.25">
      <c r="A75" s="95" t="s">
        <v>47</v>
      </c>
      <c r="B75" s="33" t="s">
        <v>44</v>
      </c>
      <c r="C75" s="33" t="s">
        <v>136</v>
      </c>
      <c r="D75" s="34" t="s">
        <v>137</v>
      </c>
      <c r="F75" s="154"/>
      <c r="G75" s="198"/>
      <c r="H75" s="198"/>
      <c r="I75" s="198"/>
      <c r="J75" s="198"/>
      <c r="K75" s="198"/>
      <c r="L75" s="198"/>
      <c r="M75" s="198"/>
      <c r="N75" s="199"/>
      <c r="O75" s="200"/>
    </row>
    <row r="76" spans="1:15" ht="15" customHeight="1" x14ac:dyDescent="0.25">
      <c r="A76" s="96">
        <v>1</v>
      </c>
      <c r="B76" s="97">
        <v>2</v>
      </c>
      <c r="C76" s="98">
        <v>3</v>
      </c>
      <c r="D76" s="99">
        <v>4</v>
      </c>
      <c r="F76" s="154"/>
      <c r="G76" s="198"/>
      <c r="H76" s="198"/>
      <c r="I76" s="198"/>
      <c r="J76" s="198"/>
      <c r="K76" s="198"/>
      <c r="L76" s="198"/>
      <c r="M76" s="198"/>
      <c r="N76" s="199"/>
      <c r="O76" s="200"/>
    </row>
    <row r="77" spans="1:15" ht="28.5" customHeight="1" x14ac:dyDescent="0.25">
      <c r="A77" s="82" t="s">
        <v>138</v>
      </c>
      <c r="B77" s="100" t="s">
        <v>53</v>
      </c>
      <c r="C77" s="83">
        <f>C78+C79</f>
        <v>0</v>
      </c>
      <c r="D77" s="84">
        <f>D78+D79</f>
        <v>0</v>
      </c>
      <c r="F77" s="154"/>
      <c r="G77" s="198"/>
      <c r="H77" s="198"/>
      <c r="I77" s="198"/>
      <c r="J77" s="198"/>
      <c r="K77" s="198"/>
      <c r="L77" s="198"/>
      <c r="M77" s="198"/>
      <c r="N77" s="199"/>
      <c r="O77" s="200"/>
    </row>
    <row r="78" spans="1:15" ht="27" x14ac:dyDescent="0.25">
      <c r="A78" s="47" t="s">
        <v>139</v>
      </c>
      <c r="B78" s="100" t="s">
        <v>140</v>
      </c>
      <c r="C78" s="49"/>
      <c r="D78" s="101"/>
      <c r="F78" s="154"/>
      <c r="G78" s="198"/>
      <c r="H78" s="198"/>
      <c r="I78" s="198"/>
      <c r="J78" s="198"/>
      <c r="K78" s="198"/>
      <c r="L78" s="198"/>
      <c r="M78" s="198"/>
      <c r="N78" s="199"/>
      <c r="O78" s="200"/>
    </row>
    <row r="79" spans="1:15" ht="15.75" customHeight="1" x14ac:dyDescent="0.25">
      <c r="A79" s="47" t="s">
        <v>141</v>
      </c>
      <c r="B79" s="100" t="s">
        <v>142</v>
      </c>
      <c r="C79" s="49"/>
      <c r="D79" s="101"/>
      <c r="F79" s="154"/>
      <c r="G79" s="198"/>
      <c r="H79" s="198"/>
      <c r="I79" s="198"/>
      <c r="J79" s="198"/>
      <c r="K79" s="198"/>
      <c r="L79" s="198"/>
      <c r="M79" s="198"/>
      <c r="N79" s="199"/>
      <c r="O79" s="200"/>
    </row>
    <row r="80" spans="1:15" ht="27" x14ac:dyDescent="0.25">
      <c r="A80" s="47" t="s">
        <v>143</v>
      </c>
      <c r="B80" s="100" t="s">
        <v>56</v>
      </c>
      <c r="C80" s="49"/>
      <c r="D80" s="50"/>
      <c r="F80" s="154"/>
      <c r="G80" s="198"/>
      <c r="H80" s="198"/>
      <c r="I80" s="198"/>
      <c r="J80" s="198"/>
      <c r="K80" s="198"/>
      <c r="L80" s="198"/>
      <c r="M80" s="198"/>
      <c r="N80" s="199"/>
      <c r="O80" s="200"/>
    </row>
    <row r="81" spans="1:15" ht="15.75" customHeight="1" x14ac:dyDescent="0.25">
      <c r="A81" s="82" t="s">
        <v>144</v>
      </c>
      <c r="B81" s="100" t="s">
        <v>113</v>
      </c>
      <c r="C81" s="59">
        <f>C77-C80</f>
        <v>0</v>
      </c>
      <c r="D81" s="60">
        <f>D77-D80</f>
        <v>0</v>
      </c>
      <c r="F81" s="154"/>
      <c r="G81" s="198"/>
      <c r="H81" s="198"/>
      <c r="I81" s="198"/>
      <c r="J81" s="198"/>
      <c r="K81" s="198"/>
      <c r="L81" s="198"/>
      <c r="M81" s="198"/>
      <c r="N81" s="199"/>
      <c r="O81" s="200"/>
    </row>
    <row r="82" spans="1:15" ht="17.25" customHeight="1" x14ac:dyDescent="0.25">
      <c r="A82" s="47" t="s">
        <v>145</v>
      </c>
      <c r="B82" s="100" t="s">
        <v>146</v>
      </c>
      <c r="C82" s="49"/>
      <c r="D82" s="50"/>
      <c r="F82" s="154"/>
      <c r="G82" s="198"/>
      <c r="H82" s="198"/>
      <c r="I82" s="198"/>
      <c r="J82" s="198"/>
      <c r="K82" s="198"/>
      <c r="L82" s="198"/>
      <c r="M82" s="198"/>
      <c r="N82" s="199"/>
      <c r="O82" s="200"/>
    </row>
    <row r="83" spans="1:15" ht="16.5" customHeight="1" x14ac:dyDescent="0.25">
      <c r="A83" s="47" t="s">
        <v>147</v>
      </c>
      <c r="B83" s="100" t="s">
        <v>148</v>
      </c>
      <c r="C83" s="49"/>
      <c r="D83" s="50"/>
      <c r="F83" s="154"/>
      <c r="G83" s="198" t="s">
        <v>149</v>
      </c>
      <c r="H83" s="198"/>
      <c r="I83" s="198"/>
      <c r="J83" s="198"/>
      <c r="K83" s="198"/>
      <c r="L83" s="198"/>
      <c r="M83" s="198"/>
      <c r="N83" s="199" t="s">
        <v>150</v>
      </c>
      <c r="O83" s="208"/>
    </row>
    <row r="84" spans="1:15" ht="28.5" x14ac:dyDescent="0.25">
      <c r="A84" s="102" t="s">
        <v>151</v>
      </c>
      <c r="B84" s="100" t="s">
        <v>152</v>
      </c>
      <c r="C84" s="59">
        <f>C81-C82-C83</f>
        <v>0</v>
      </c>
      <c r="D84" s="60">
        <f>D81-D82-D83</f>
        <v>0</v>
      </c>
      <c r="F84" s="154"/>
      <c r="G84" s="198"/>
      <c r="H84" s="198"/>
      <c r="I84" s="198"/>
      <c r="J84" s="198"/>
      <c r="K84" s="198"/>
      <c r="L84" s="198"/>
      <c r="M84" s="198"/>
      <c r="N84" s="199"/>
      <c r="O84" s="208"/>
    </row>
    <row r="85" spans="1:15" ht="15" customHeight="1" x14ac:dyDescent="0.25">
      <c r="A85" s="55" t="s">
        <v>153</v>
      </c>
      <c r="B85" s="100" t="s">
        <v>154</v>
      </c>
      <c r="C85" s="59">
        <f>C86+C87</f>
        <v>0</v>
      </c>
      <c r="D85" s="60">
        <f>D86+D87</f>
        <v>0</v>
      </c>
      <c r="F85" s="154"/>
      <c r="G85" s="198" t="s">
        <v>155</v>
      </c>
      <c r="H85" s="198"/>
      <c r="I85" s="198"/>
      <c r="J85" s="198"/>
      <c r="K85" s="198"/>
      <c r="L85" s="198"/>
      <c r="M85" s="198"/>
      <c r="N85" s="199" t="s">
        <v>156</v>
      </c>
      <c r="O85" s="208"/>
    </row>
    <row r="86" spans="1:15" ht="15" customHeight="1" x14ac:dyDescent="0.25">
      <c r="A86" s="103"/>
      <c r="B86" s="104" t="s">
        <v>157</v>
      </c>
      <c r="C86" s="49"/>
      <c r="D86" s="50"/>
      <c r="F86" s="154"/>
      <c r="G86" s="198"/>
      <c r="H86" s="198"/>
      <c r="I86" s="198"/>
      <c r="J86" s="198"/>
      <c r="K86" s="198"/>
      <c r="L86" s="198"/>
      <c r="M86" s="198"/>
      <c r="N86" s="199"/>
      <c r="O86" s="208"/>
    </row>
    <row r="87" spans="1:15" ht="15" customHeight="1" x14ac:dyDescent="0.25">
      <c r="A87" s="67"/>
      <c r="B87" s="104" t="s">
        <v>158</v>
      </c>
      <c r="C87" s="49"/>
      <c r="D87" s="50"/>
      <c r="F87" s="154"/>
      <c r="G87" s="198"/>
      <c r="H87" s="198"/>
      <c r="I87" s="198"/>
      <c r="J87" s="198"/>
      <c r="K87" s="198"/>
      <c r="L87" s="198"/>
      <c r="M87" s="198"/>
      <c r="N87" s="199"/>
      <c r="O87" s="208"/>
    </row>
    <row r="88" spans="1:15" ht="15" customHeight="1" x14ac:dyDescent="0.25">
      <c r="A88" s="105" t="s">
        <v>159</v>
      </c>
      <c r="B88" s="104" t="s">
        <v>160</v>
      </c>
      <c r="C88" s="59">
        <f>C89+C90+C91</f>
        <v>0</v>
      </c>
      <c r="D88" s="60">
        <f>D89+D90+D91</f>
        <v>0</v>
      </c>
      <c r="F88" s="154"/>
      <c r="G88" s="198" t="s">
        <v>161</v>
      </c>
      <c r="H88" s="198"/>
      <c r="I88" s="198"/>
      <c r="J88" s="198"/>
      <c r="K88" s="198"/>
      <c r="L88" s="198"/>
      <c r="M88" s="198"/>
      <c r="N88" s="199" t="s">
        <v>162</v>
      </c>
      <c r="O88" s="208"/>
    </row>
    <row r="89" spans="1:15" ht="15" customHeight="1" x14ac:dyDescent="0.25">
      <c r="A89" s="103"/>
      <c r="B89" s="104" t="s">
        <v>163</v>
      </c>
      <c r="C89" s="49"/>
      <c r="D89" s="50"/>
      <c r="F89" s="154"/>
      <c r="G89" s="198"/>
      <c r="H89" s="198"/>
      <c r="I89" s="198"/>
      <c r="J89" s="198"/>
      <c r="K89" s="198"/>
      <c r="L89" s="198"/>
      <c r="M89" s="198"/>
      <c r="N89" s="199"/>
      <c r="O89" s="208"/>
    </row>
    <row r="90" spans="1:15" ht="15.75" customHeight="1" x14ac:dyDescent="0.25">
      <c r="A90" s="103"/>
      <c r="B90" s="104" t="s">
        <v>164</v>
      </c>
      <c r="C90" s="49"/>
      <c r="D90" s="50"/>
      <c r="F90" s="154"/>
      <c r="G90" s="198"/>
      <c r="H90" s="198"/>
      <c r="I90" s="198"/>
      <c r="J90" s="198"/>
      <c r="K90" s="198"/>
      <c r="L90" s="198"/>
      <c r="M90" s="198"/>
      <c r="N90" s="199"/>
      <c r="O90" s="208"/>
    </row>
    <row r="91" spans="1:15" ht="16.5" customHeight="1" x14ac:dyDescent="0.25">
      <c r="A91" s="103"/>
      <c r="B91" s="104" t="s">
        <v>165</v>
      </c>
      <c r="C91" s="49"/>
      <c r="D91" s="50"/>
      <c r="F91" s="154"/>
      <c r="G91" s="198"/>
      <c r="H91" s="198"/>
      <c r="I91" s="198"/>
      <c r="J91" s="198"/>
      <c r="K91" s="198"/>
      <c r="L91" s="198"/>
      <c r="M91" s="198"/>
      <c r="N91" s="199"/>
      <c r="O91" s="208"/>
    </row>
    <row r="92" spans="1:15" ht="24.75" customHeight="1" x14ac:dyDescent="0.25">
      <c r="A92" s="106" t="s">
        <v>166</v>
      </c>
      <c r="B92" s="104" t="s">
        <v>167</v>
      </c>
      <c r="C92" s="59">
        <f>C84+C85-C88</f>
        <v>0</v>
      </c>
      <c r="D92" s="60">
        <f>D84+D85-D88</f>
        <v>0</v>
      </c>
      <c r="F92" s="154"/>
      <c r="G92" s="198"/>
      <c r="H92" s="198"/>
      <c r="I92" s="198"/>
      <c r="J92" s="198"/>
      <c r="K92" s="198"/>
      <c r="L92" s="198"/>
      <c r="M92" s="198"/>
      <c r="N92" s="199"/>
      <c r="O92" s="208"/>
    </row>
    <row r="93" spans="1:15" s="35" customFormat="1" ht="26.25" customHeight="1" x14ac:dyDescent="0.25">
      <c r="A93" s="47" t="s">
        <v>168</v>
      </c>
      <c r="B93" s="41">
        <v>100</v>
      </c>
      <c r="C93" s="49"/>
      <c r="D93" s="50"/>
      <c r="F93" s="213">
        <v>4</v>
      </c>
      <c r="G93" s="198" t="s">
        <v>169</v>
      </c>
      <c r="H93" s="198"/>
      <c r="I93" s="198"/>
      <c r="J93" s="198"/>
      <c r="K93" s="198"/>
      <c r="L93" s="198"/>
      <c r="M93" s="198"/>
      <c r="N93" s="199" t="s">
        <v>146</v>
      </c>
      <c r="O93" s="214"/>
    </row>
    <row r="94" spans="1:15" ht="27" customHeight="1" x14ac:dyDescent="0.25">
      <c r="A94" s="82" t="s">
        <v>170</v>
      </c>
      <c r="B94" s="41">
        <v>110</v>
      </c>
      <c r="C94" s="59">
        <f>SUM(C95:C96)</f>
        <v>0</v>
      </c>
      <c r="D94" s="60">
        <f>SUM(D95:D96)</f>
        <v>0</v>
      </c>
      <c r="F94" s="213"/>
      <c r="G94" s="198"/>
      <c r="H94" s="198"/>
      <c r="I94" s="198"/>
      <c r="J94" s="198"/>
      <c r="K94" s="198"/>
      <c r="L94" s="198"/>
      <c r="M94" s="198"/>
      <c r="N94" s="199"/>
      <c r="O94" s="214"/>
    </row>
    <row r="95" spans="1:15" ht="27" customHeight="1" x14ac:dyDescent="0.25">
      <c r="A95" s="107"/>
      <c r="B95" s="41">
        <v>111</v>
      </c>
      <c r="C95" s="49"/>
      <c r="D95" s="50"/>
      <c r="F95" s="213"/>
      <c r="G95" s="198"/>
      <c r="H95" s="198"/>
      <c r="I95" s="198"/>
      <c r="J95" s="198"/>
      <c r="K95" s="198"/>
      <c r="L95" s="198"/>
      <c r="M95" s="198"/>
      <c r="N95" s="199"/>
      <c r="O95" s="214"/>
    </row>
    <row r="96" spans="1:15" ht="27" customHeight="1" x14ac:dyDescent="0.25">
      <c r="A96" s="103"/>
      <c r="B96" s="41">
        <v>112</v>
      </c>
      <c r="C96" s="49"/>
      <c r="D96" s="50"/>
      <c r="F96" s="213"/>
      <c r="G96" s="198"/>
      <c r="H96" s="198"/>
      <c r="I96" s="198"/>
      <c r="J96" s="198"/>
      <c r="K96" s="198"/>
      <c r="L96" s="198"/>
      <c r="M96" s="198"/>
      <c r="N96" s="199"/>
      <c r="O96" s="214"/>
    </row>
    <row r="97" spans="1:15" ht="19.5" customHeight="1" x14ac:dyDescent="0.25">
      <c r="A97" s="108"/>
      <c r="B97" s="70"/>
      <c r="C97" s="109"/>
      <c r="D97" s="110"/>
      <c r="F97" s="111">
        <v>5</v>
      </c>
      <c r="G97" s="215" t="s">
        <v>171</v>
      </c>
      <c r="H97" s="216"/>
      <c r="I97" s="216"/>
      <c r="J97" s="216"/>
      <c r="K97" s="216"/>
      <c r="L97" s="216"/>
      <c r="M97" s="217"/>
      <c r="N97" s="112" t="s">
        <v>148</v>
      </c>
      <c r="O97" s="113">
        <f>O10+O54+O93</f>
        <v>0</v>
      </c>
    </row>
    <row r="98" spans="1:15" ht="27" customHeight="1" x14ac:dyDescent="0.25">
      <c r="A98" s="82" t="s">
        <v>172</v>
      </c>
      <c r="B98" s="41">
        <v>120</v>
      </c>
      <c r="C98" s="59">
        <f>C92-C93+C94</f>
        <v>0</v>
      </c>
      <c r="D98" s="60">
        <f>D92-D93+D94</f>
        <v>0</v>
      </c>
      <c r="F98" s="111">
        <v>6</v>
      </c>
      <c r="G98" s="206" t="s">
        <v>173</v>
      </c>
      <c r="H98" s="206"/>
      <c r="I98" s="206"/>
      <c r="J98" s="206"/>
      <c r="K98" s="206"/>
      <c r="L98" s="206"/>
      <c r="M98" s="206"/>
      <c r="N98" s="112" t="s">
        <v>152</v>
      </c>
      <c r="O98" s="113">
        <f>O9+O97</f>
        <v>0</v>
      </c>
    </row>
    <row r="99" spans="1:15" ht="21.75" customHeight="1" x14ac:dyDescent="0.25">
      <c r="A99" s="47" t="s">
        <v>174</v>
      </c>
      <c r="B99" s="41">
        <v>130</v>
      </c>
      <c r="C99" s="49"/>
      <c r="D99" s="101"/>
      <c r="F99" s="111">
        <v>7</v>
      </c>
      <c r="G99" s="198" t="s">
        <v>175</v>
      </c>
      <c r="H99" s="198"/>
      <c r="I99" s="198"/>
      <c r="J99" s="198"/>
      <c r="K99" s="198"/>
      <c r="L99" s="198"/>
      <c r="M99" s="198"/>
      <c r="N99" s="112" t="s">
        <v>154</v>
      </c>
      <c r="O99" s="114">
        <v>50</v>
      </c>
    </row>
    <row r="100" spans="1:15" ht="29.25" thickBot="1" x14ac:dyDescent="0.3">
      <c r="A100" s="115" t="s">
        <v>176</v>
      </c>
      <c r="B100" s="89">
        <v>140</v>
      </c>
      <c r="C100" s="116">
        <f>C98-C99</f>
        <v>0</v>
      </c>
      <c r="D100" s="117">
        <f>D98-D99</f>
        <v>0</v>
      </c>
      <c r="F100" s="118">
        <v>8</v>
      </c>
      <c r="G100" s="218" t="s">
        <v>177</v>
      </c>
      <c r="H100" s="218"/>
      <c r="I100" s="218"/>
      <c r="J100" s="218"/>
      <c r="K100" s="218"/>
      <c r="L100" s="218"/>
      <c r="M100" s="218"/>
      <c r="N100" s="119" t="s">
        <v>160</v>
      </c>
      <c r="O100" s="120">
        <f>O98/100*O99</f>
        <v>0</v>
      </c>
    </row>
    <row r="109" spans="1:15" ht="28.5" customHeight="1" x14ac:dyDescent="0.25"/>
    <row r="111" spans="1:15" ht="16.5" customHeight="1" x14ac:dyDescent="0.25">
      <c r="B111" s="24"/>
    </row>
  </sheetData>
  <sheetProtection algorithmName="SHA-512" hashValue="a/+YH31AhkwfoKfnvjbYWH79FErz4oB+jeyqOABsdStqKl4gJ8XEHCLqQkG32AkTy6q85ek29pgF2+0s2wdX2Q==" saltValue="OXb9xaB5zjZZVD75lvsnqA==" spinCount="100000" sheet="1" objects="1" scenarios="1" selectLockedCells="1"/>
  <mergeCells count="98">
    <mergeCell ref="A1:D2"/>
    <mergeCell ref="F1:O1"/>
    <mergeCell ref="F2:O2"/>
    <mergeCell ref="A3:D4"/>
    <mergeCell ref="F3:M3"/>
    <mergeCell ref="N3:O3"/>
    <mergeCell ref="F4:M4"/>
    <mergeCell ref="N4:O5"/>
    <mergeCell ref="A5:D6"/>
    <mergeCell ref="F6:I6"/>
    <mergeCell ref="F16:F21"/>
    <mergeCell ref="G16:M21"/>
    <mergeCell ref="N16:N21"/>
    <mergeCell ref="O16:O21"/>
    <mergeCell ref="N6:O6"/>
    <mergeCell ref="G7:M7"/>
    <mergeCell ref="G8:M8"/>
    <mergeCell ref="G9:M9"/>
    <mergeCell ref="F10:F11"/>
    <mergeCell ref="G10:M11"/>
    <mergeCell ref="N10:N11"/>
    <mergeCell ref="O10:O11"/>
    <mergeCell ref="G12:M12"/>
    <mergeCell ref="F13:F15"/>
    <mergeCell ref="G13:M15"/>
    <mergeCell ref="N13:N15"/>
    <mergeCell ref="O13:O15"/>
    <mergeCell ref="F35:F36"/>
    <mergeCell ref="G35:M36"/>
    <mergeCell ref="N35:N36"/>
    <mergeCell ref="O35:O36"/>
    <mergeCell ref="F22:F26"/>
    <mergeCell ref="G22:M26"/>
    <mergeCell ref="N22:N26"/>
    <mergeCell ref="O22:O26"/>
    <mergeCell ref="F27:F31"/>
    <mergeCell ref="G27:M31"/>
    <mergeCell ref="N27:N31"/>
    <mergeCell ref="O27:O31"/>
    <mergeCell ref="F32:F34"/>
    <mergeCell ref="G32:M34"/>
    <mergeCell ref="N32:N34"/>
    <mergeCell ref="O32:O34"/>
    <mergeCell ref="A34:D34"/>
    <mergeCell ref="F37:F39"/>
    <mergeCell ref="G37:M39"/>
    <mergeCell ref="N37:N39"/>
    <mergeCell ref="O37:O39"/>
    <mergeCell ref="F40:F46"/>
    <mergeCell ref="G40:M46"/>
    <mergeCell ref="N40:N46"/>
    <mergeCell ref="O40:O46"/>
    <mergeCell ref="F47:F53"/>
    <mergeCell ref="G47:M53"/>
    <mergeCell ref="N47:N53"/>
    <mergeCell ref="O47:O53"/>
    <mergeCell ref="F54:F61"/>
    <mergeCell ref="G54:M61"/>
    <mergeCell ref="N54:N61"/>
    <mergeCell ref="O54:O61"/>
    <mergeCell ref="F62:F65"/>
    <mergeCell ref="G62:M65"/>
    <mergeCell ref="N62:N65"/>
    <mergeCell ref="O62:O65"/>
    <mergeCell ref="F66:F69"/>
    <mergeCell ref="G66:M69"/>
    <mergeCell ref="N66:N69"/>
    <mergeCell ref="O66:O69"/>
    <mergeCell ref="F70:F72"/>
    <mergeCell ref="G70:M72"/>
    <mergeCell ref="N70:N72"/>
    <mergeCell ref="O70:O72"/>
    <mergeCell ref="A73:D73"/>
    <mergeCell ref="F73:F82"/>
    <mergeCell ref="G73:M82"/>
    <mergeCell ref="N73:N82"/>
    <mergeCell ref="O73:O82"/>
    <mergeCell ref="A74:D74"/>
    <mergeCell ref="F83:F84"/>
    <mergeCell ref="G83:M84"/>
    <mergeCell ref="N83:N84"/>
    <mergeCell ref="O83:O84"/>
    <mergeCell ref="F85:F87"/>
    <mergeCell ref="G85:M87"/>
    <mergeCell ref="N85:N87"/>
    <mergeCell ref="O85:O87"/>
    <mergeCell ref="N88:N92"/>
    <mergeCell ref="O88:O92"/>
    <mergeCell ref="F93:F96"/>
    <mergeCell ref="G93:M96"/>
    <mergeCell ref="N93:N96"/>
    <mergeCell ref="O93:O96"/>
    <mergeCell ref="G97:M97"/>
    <mergeCell ref="G98:M98"/>
    <mergeCell ref="G99:M99"/>
    <mergeCell ref="G100:M100"/>
    <mergeCell ref="F88:F92"/>
    <mergeCell ref="G88:M92"/>
  </mergeCells>
  <pageMargins left="0.53125" right="0.35416666666666669" top="0.75" bottom="0.57291666666666663"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zoomScaleNormal="100" workbookViewId="0">
      <selection sqref="A1:D2"/>
    </sheetView>
  </sheetViews>
  <sheetFormatPr defaultRowHeight="13.5" x14ac:dyDescent="0.25"/>
  <cols>
    <col min="1" max="1" width="50.28515625" style="24" customWidth="1"/>
    <col min="2" max="2" width="5.28515625" style="121" customWidth="1"/>
    <col min="3" max="3" width="18.5703125" style="24" customWidth="1"/>
    <col min="4" max="4" width="20.42578125" style="24" customWidth="1"/>
    <col min="5" max="5" width="1.42578125" style="24" customWidth="1"/>
    <col min="6" max="6" width="5.85546875" style="24" customWidth="1"/>
    <col min="7" max="7" width="10.140625" style="122" customWidth="1"/>
    <col min="8" max="8" width="10.28515625" style="122" customWidth="1"/>
    <col min="9" max="9" width="10" style="122" customWidth="1"/>
    <col min="10" max="10" width="9.85546875" style="122" customWidth="1"/>
    <col min="11" max="12" width="9.7109375" style="122" customWidth="1"/>
    <col min="13" max="13" width="10.85546875" style="122"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34" t="s">
        <v>34</v>
      </c>
      <c r="B1" s="134"/>
      <c r="C1" s="134"/>
      <c r="D1" s="134"/>
      <c r="F1" s="175" t="s">
        <v>35</v>
      </c>
      <c r="G1" s="175"/>
      <c r="H1" s="175"/>
      <c r="I1" s="175"/>
      <c r="J1" s="175"/>
      <c r="K1" s="175"/>
      <c r="L1" s="175"/>
      <c r="M1" s="175"/>
      <c r="N1" s="175"/>
      <c r="O1" s="175"/>
    </row>
    <row r="2" spans="1:15" s="25" customFormat="1" ht="30" customHeight="1" thickBot="1" x14ac:dyDescent="0.3">
      <c r="A2" s="174"/>
      <c r="B2" s="174"/>
      <c r="C2" s="174"/>
      <c r="D2" s="174"/>
      <c r="F2" s="176" t="s">
        <v>36</v>
      </c>
      <c r="G2" s="177"/>
      <c r="H2" s="177"/>
      <c r="I2" s="177"/>
      <c r="J2" s="177"/>
      <c r="K2" s="177"/>
      <c r="L2" s="177"/>
      <c r="M2" s="177"/>
      <c r="N2" s="177"/>
      <c r="O2" s="177"/>
    </row>
    <row r="3" spans="1:15" s="27" customFormat="1" ht="24" customHeight="1" x14ac:dyDescent="0.25">
      <c r="A3" s="178" t="s">
        <v>37</v>
      </c>
      <c r="B3" s="179"/>
      <c r="C3" s="179"/>
      <c r="D3" s="180"/>
      <c r="E3" s="26"/>
      <c r="F3" s="181" t="s">
        <v>38</v>
      </c>
      <c r="G3" s="182"/>
      <c r="H3" s="182"/>
      <c r="I3" s="182"/>
      <c r="J3" s="182"/>
      <c r="K3" s="182"/>
      <c r="L3" s="182"/>
      <c r="M3" s="182"/>
      <c r="N3" s="183" t="s">
        <v>39</v>
      </c>
      <c r="O3" s="184"/>
    </row>
    <row r="4" spans="1:15" s="27" customFormat="1" ht="23.25" customHeight="1" x14ac:dyDescent="0.25">
      <c r="A4" s="178"/>
      <c r="B4" s="179"/>
      <c r="C4" s="179"/>
      <c r="D4" s="180"/>
      <c r="E4" s="26"/>
      <c r="F4" s="185" t="s">
        <v>40</v>
      </c>
      <c r="G4" s="186"/>
      <c r="H4" s="186"/>
      <c r="I4" s="186"/>
      <c r="J4" s="186"/>
      <c r="K4" s="186"/>
      <c r="L4" s="186"/>
      <c r="M4" s="186"/>
      <c r="N4" s="187" t="s">
        <v>41</v>
      </c>
      <c r="O4" s="188"/>
    </row>
    <row r="5" spans="1:15" s="27" customFormat="1" ht="21" customHeight="1" x14ac:dyDescent="0.25">
      <c r="A5" s="190" t="s">
        <v>185</v>
      </c>
      <c r="B5" s="191"/>
      <c r="C5" s="191"/>
      <c r="D5" s="192"/>
      <c r="E5" s="26"/>
      <c r="F5" s="28"/>
      <c r="G5" s="29"/>
      <c r="H5" s="29"/>
      <c r="I5" s="29"/>
      <c r="J5" s="29"/>
      <c r="K5" s="29"/>
      <c r="L5" s="29"/>
      <c r="M5" s="29"/>
      <c r="N5" s="189"/>
      <c r="O5" s="188"/>
    </row>
    <row r="6" spans="1:15" s="27" customFormat="1" ht="22.5" customHeight="1" thickBot="1" x14ac:dyDescent="0.3">
      <c r="A6" s="193"/>
      <c r="B6" s="194"/>
      <c r="C6" s="194"/>
      <c r="D6" s="195"/>
      <c r="E6" s="26"/>
      <c r="F6" s="196" t="s">
        <v>42</v>
      </c>
      <c r="G6" s="197"/>
      <c r="H6" s="197"/>
      <c r="I6" s="197"/>
      <c r="J6" s="30">
        <v>2</v>
      </c>
      <c r="K6" s="30">
        <v>0</v>
      </c>
      <c r="L6" s="30">
        <v>2</v>
      </c>
      <c r="M6" s="31" t="s">
        <v>186</v>
      </c>
      <c r="N6" s="201" t="s">
        <v>187</v>
      </c>
      <c r="O6" s="202"/>
    </row>
    <row r="7" spans="1:15" s="39" customFormat="1" ht="45.75" customHeight="1" x14ac:dyDescent="0.25">
      <c r="A7" s="32" t="s">
        <v>43</v>
      </c>
      <c r="B7" s="33" t="s">
        <v>44</v>
      </c>
      <c r="C7" s="33" t="s">
        <v>45</v>
      </c>
      <c r="D7" s="34" t="s">
        <v>46</v>
      </c>
      <c r="E7" s="35"/>
      <c r="F7" s="36" t="s">
        <v>6</v>
      </c>
      <c r="G7" s="203" t="s">
        <v>47</v>
      </c>
      <c r="H7" s="203"/>
      <c r="I7" s="203"/>
      <c r="J7" s="203"/>
      <c r="K7" s="203"/>
      <c r="L7" s="203"/>
      <c r="M7" s="203"/>
      <c r="N7" s="37" t="s">
        <v>48</v>
      </c>
      <c r="O7" s="38" t="s">
        <v>49</v>
      </c>
    </row>
    <row r="8" spans="1:15" ht="19.5" customHeight="1" x14ac:dyDescent="0.25">
      <c r="A8" s="40" t="s">
        <v>50</v>
      </c>
      <c r="B8" s="41"/>
      <c r="C8" s="42"/>
      <c r="D8" s="43"/>
      <c r="F8" s="44">
        <v>1</v>
      </c>
      <c r="G8" s="204">
        <v>2</v>
      </c>
      <c r="H8" s="204"/>
      <c r="I8" s="204"/>
      <c r="J8" s="204"/>
      <c r="K8" s="204"/>
      <c r="L8" s="204"/>
      <c r="M8" s="204"/>
      <c r="N8" s="45">
        <v>3</v>
      </c>
      <c r="O8" s="46">
        <v>4</v>
      </c>
    </row>
    <row r="9" spans="1:15" ht="32.25" customHeight="1" x14ac:dyDescent="0.25">
      <c r="A9" s="47" t="s">
        <v>51</v>
      </c>
      <c r="B9" s="48">
        <v>10</v>
      </c>
      <c r="C9" s="49"/>
      <c r="D9" s="50"/>
      <c r="F9" s="88">
        <v>1</v>
      </c>
      <c r="G9" s="198" t="s">
        <v>52</v>
      </c>
      <c r="H9" s="198"/>
      <c r="I9" s="198"/>
      <c r="J9" s="198"/>
      <c r="K9" s="198"/>
      <c r="L9" s="198"/>
      <c r="M9" s="198"/>
      <c r="N9" s="52" t="s">
        <v>53</v>
      </c>
      <c r="O9" s="53">
        <f>D100</f>
        <v>0</v>
      </c>
    </row>
    <row r="10" spans="1:15" ht="33.75" customHeight="1" x14ac:dyDescent="0.25">
      <c r="A10" s="47" t="s">
        <v>54</v>
      </c>
      <c r="B10" s="54">
        <v>20</v>
      </c>
      <c r="C10" s="49"/>
      <c r="D10" s="50"/>
      <c r="F10" s="154">
        <v>2</v>
      </c>
      <c r="G10" s="198" t="s">
        <v>55</v>
      </c>
      <c r="H10" s="198"/>
      <c r="I10" s="198"/>
      <c r="J10" s="198"/>
      <c r="K10" s="198"/>
      <c r="L10" s="198"/>
      <c r="M10" s="198"/>
      <c r="N10" s="199" t="s">
        <v>56</v>
      </c>
      <c r="O10" s="205">
        <f>SUM(O12:O53)</f>
        <v>0</v>
      </c>
    </row>
    <row r="11" spans="1:15" ht="32.25" customHeight="1" x14ac:dyDescent="0.25">
      <c r="A11" s="55" t="s">
        <v>57</v>
      </c>
      <c r="B11" s="54">
        <v>30</v>
      </c>
      <c r="C11" s="56"/>
      <c r="D11" s="57"/>
      <c r="F11" s="154"/>
      <c r="G11" s="198"/>
      <c r="H11" s="198"/>
      <c r="I11" s="198"/>
      <c r="J11" s="198"/>
      <c r="K11" s="198"/>
      <c r="L11" s="198"/>
      <c r="M11" s="198"/>
      <c r="N11" s="199"/>
      <c r="O11" s="205"/>
    </row>
    <row r="12" spans="1:15" ht="18.75" customHeight="1" x14ac:dyDescent="0.25">
      <c r="A12" s="58" t="s">
        <v>58</v>
      </c>
      <c r="B12" s="54">
        <v>40</v>
      </c>
      <c r="C12" s="59">
        <f>SUM(C13:C14)</f>
        <v>0</v>
      </c>
      <c r="D12" s="60">
        <f>SUM(D13:D14)</f>
        <v>0</v>
      </c>
      <c r="F12" s="61"/>
      <c r="G12" s="206" t="s">
        <v>59</v>
      </c>
      <c r="H12" s="206"/>
      <c r="I12" s="206"/>
      <c r="J12" s="206"/>
      <c r="K12" s="206"/>
      <c r="L12" s="206"/>
      <c r="M12" s="206"/>
      <c r="N12" s="62"/>
      <c r="O12" s="63"/>
    </row>
    <row r="13" spans="1:15" ht="17.25" customHeight="1" x14ac:dyDescent="0.25">
      <c r="A13" s="64" t="s">
        <v>60</v>
      </c>
      <c r="B13" s="54">
        <v>41</v>
      </c>
      <c r="C13" s="65"/>
      <c r="D13" s="66"/>
      <c r="F13" s="154"/>
      <c r="G13" s="198" t="s">
        <v>61</v>
      </c>
      <c r="H13" s="198"/>
      <c r="I13" s="198"/>
      <c r="J13" s="198"/>
      <c r="K13" s="198"/>
      <c r="L13" s="198"/>
      <c r="M13" s="198"/>
      <c r="N13" s="199" t="s">
        <v>62</v>
      </c>
      <c r="O13" s="200"/>
    </row>
    <row r="14" spans="1:15" ht="15.75" customHeight="1" x14ac:dyDescent="0.25">
      <c r="A14" s="67"/>
      <c r="B14" s="54">
        <v>42</v>
      </c>
      <c r="C14" s="65"/>
      <c r="D14" s="66"/>
      <c r="F14" s="154"/>
      <c r="G14" s="198"/>
      <c r="H14" s="198"/>
      <c r="I14" s="198"/>
      <c r="J14" s="198"/>
      <c r="K14" s="198"/>
      <c r="L14" s="198"/>
      <c r="M14" s="198"/>
      <c r="N14" s="199"/>
      <c r="O14" s="200"/>
    </row>
    <row r="15" spans="1:15" ht="19.5" customHeight="1" x14ac:dyDescent="0.25">
      <c r="A15" s="68" t="s">
        <v>63</v>
      </c>
      <c r="B15" s="54">
        <v>50</v>
      </c>
      <c r="C15" s="59">
        <f>SUM(C9:C12)</f>
        <v>0</v>
      </c>
      <c r="D15" s="60">
        <f>SUM(D9:D12)</f>
        <v>0</v>
      </c>
      <c r="F15" s="154"/>
      <c r="G15" s="198"/>
      <c r="H15" s="198"/>
      <c r="I15" s="198"/>
      <c r="J15" s="198"/>
      <c r="K15" s="198"/>
      <c r="L15" s="198"/>
      <c r="M15" s="198"/>
      <c r="N15" s="199"/>
      <c r="O15" s="200"/>
    </row>
    <row r="16" spans="1:15" ht="15.75" customHeight="1" x14ac:dyDescent="0.25">
      <c r="A16" s="69"/>
      <c r="B16" s="70"/>
      <c r="C16" s="71"/>
      <c r="D16" s="72"/>
      <c r="F16" s="154"/>
      <c r="G16" s="198" t="s">
        <v>64</v>
      </c>
      <c r="H16" s="198"/>
      <c r="I16" s="198"/>
      <c r="J16" s="198"/>
      <c r="K16" s="198"/>
      <c r="L16" s="198"/>
      <c r="M16" s="198"/>
      <c r="N16" s="199" t="s">
        <v>65</v>
      </c>
      <c r="O16" s="200"/>
    </row>
    <row r="17" spans="1:15" ht="19.5" customHeight="1" x14ac:dyDescent="0.25">
      <c r="A17" s="40" t="s">
        <v>66</v>
      </c>
      <c r="B17" s="41"/>
      <c r="C17" s="73"/>
      <c r="D17" s="74"/>
      <c r="F17" s="154"/>
      <c r="G17" s="198"/>
      <c r="H17" s="198"/>
      <c r="I17" s="198"/>
      <c r="J17" s="198"/>
      <c r="K17" s="198"/>
      <c r="L17" s="198"/>
      <c r="M17" s="198"/>
      <c r="N17" s="199"/>
      <c r="O17" s="200"/>
    </row>
    <row r="18" spans="1:15" ht="17.25" customHeight="1" x14ac:dyDescent="0.25">
      <c r="A18" s="55" t="s">
        <v>67</v>
      </c>
      <c r="B18" s="54">
        <v>60</v>
      </c>
      <c r="C18" s="49"/>
      <c r="D18" s="50"/>
      <c r="F18" s="154"/>
      <c r="G18" s="198"/>
      <c r="H18" s="198"/>
      <c r="I18" s="198"/>
      <c r="J18" s="198"/>
      <c r="K18" s="198"/>
      <c r="L18" s="198"/>
      <c r="M18" s="198"/>
      <c r="N18" s="199"/>
      <c r="O18" s="200"/>
    </row>
    <row r="19" spans="1:15" ht="17.25" customHeight="1" x14ac:dyDescent="0.25">
      <c r="A19" s="75" t="s">
        <v>68</v>
      </c>
      <c r="B19" s="54">
        <v>70</v>
      </c>
      <c r="C19" s="49"/>
      <c r="D19" s="50"/>
      <c r="F19" s="154"/>
      <c r="G19" s="198"/>
      <c r="H19" s="198"/>
      <c r="I19" s="198"/>
      <c r="J19" s="198"/>
      <c r="K19" s="198"/>
      <c r="L19" s="198"/>
      <c r="M19" s="198"/>
      <c r="N19" s="199"/>
      <c r="O19" s="200"/>
    </row>
    <row r="20" spans="1:15" ht="15" customHeight="1" x14ac:dyDescent="0.25">
      <c r="A20" s="47" t="s">
        <v>69</v>
      </c>
      <c r="B20" s="54">
        <v>80</v>
      </c>
      <c r="C20" s="49"/>
      <c r="D20" s="50"/>
      <c r="F20" s="154"/>
      <c r="G20" s="198"/>
      <c r="H20" s="198"/>
      <c r="I20" s="198"/>
      <c r="J20" s="198"/>
      <c r="K20" s="198"/>
      <c r="L20" s="198"/>
      <c r="M20" s="198"/>
      <c r="N20" s="199"/>
      <c r="O20" s="200"/>
    </row>
    <row r="21" spans="1:15" ht="15" customHeight="1" x14ac:dyDescent="0.25">
      <c r="A21" s="47" t="s">
        <v>70</v>
      </c>
      <c r="B21" s="54">
        <v>90</v>
      </c>
      <c r="C21" s="49"/>
      <c r="D21" s="50"/>
      <c r="F21" s="154"/>
      <c r="G21" s="198"/>
      <c r="H21" s="198"/>
      <c r="I21" s="198"/>
      <c r="J21" s="198"/>
      <c r="K21" s="198"/>
      <c r="L21" s="198"/>
      <c r="M21" s="198"/>
      <c r="N21" s="199"/>
      <c r="O21" s="200"/>
    </row>
    <row r="22" spans="1:15" ht="15" customHeight="1" x14ac:dyDescent="0.25">
      <c r="A22" s="47" t="s">
        <v>71</v>
      </c>
      <c r="B22" s="54">
        <v>100</v>
      </c>
      <c r="C22" s="49"/>
      <c r="D22" s="50"/>
      <c r="F22" s="154"/>
      <c r="G22" s="198" t="s">
        <v>72</v>
      </c>
      <c r="H22" s="198"/>
      <c r="I22" s="198"/>
      <c r="J22" s="198"/>
      <c r="K22" s="198"/>
      <c r="L22" s="198"/>
      <c r="M22" s="198"/>
      <c r="N22" s="199" t="s">
        <v>73</v>
      </c>
      <c r="O22" s="200"/>
    </row>
    <row r="23" spans="1:15" ht="15.75" customHeight="1" x14ac:dyDescent="0.25">
      <c r="A23" s="47" t="s">
        <v>74</v>
      </c>
      <c r="B23" s="54">
        <v>110</v>
      </c>
      <c r="C23" s="49"/>
      <c r="D23" s="50"/>
      <c r="F23" s="154"/>
      <c r="G23" s="198"/>
      <c r="H23" s="198"/>
      <c r="I23" s="198"/>
      <c r="J23" s="198"/>
      <c r="K23" s="198"/>
      <c r="L23" s="198"/>
      <c r="M23" s="198"/>
      <c r="N23" s="199"/>
      <c r="O23" s="200"/>
    </row>
    <row r="24" spans="1:15" ht="15.75" customHeight="1" x14ac:dyDescent="0.25">
      <c r="A24" s="47" t="s">
        <v>75</v>
      </c>
      <c r="B24" s="54">
        <v>120</v>
      </c>
      <c r="C24" s="49"/>
      <c r="D24" s="50"/>
      <c r="F24" s="154"/>
      <c r="G24" s="198"/>
      <c r="H24" s="198"/>
      <c r="I24" s="198"/>
      <c r="J24" s="198"/>
      <c r="K24" s="198"/>
      <c r="L24" s="198"/>
      <c r="M24" s="198"/>
      <c r="N24" s="199"/>
      <c r="O24" s="200"/>
    </row>
    <row r="25" spans="1:15" ht="16.5" customHeight="1" x14ac:dyDescent="0.25">
      <c r="A25" s="47" t="s">
        <v>76</v>
      </c>
      <c r="B25" s="54">
        <v>130</v>
      </c>
      <c r="C25" s="49"/>
      <c r="D25" s="50"/>
      <c r="F25" s="154"/>
      <c r="G25" s="198"/>
      <c r="H25" s="198"/>
      <c r="I25" s="198"/>
      <c r="J25" s="198"/>
      <c r="K25" s="198"/>
      <c r="L25" s="198"/>
      <c r="M25" s="198"/>
      <c r="N25" s="199"/>
      <c r="O25" s="200"/>
    </row>
    <row r="26" spans="1:15" ht="15.75" customHeight="1" x14ac:dyDescent="0.25">
      <c r="A26" s="47" t="s">
        <v>77</v>
      </c>
      <c r="B26" s="54">
        <v>140</v>
      </c>
      <c r="C26" s="49"/>
      <c r="D26" s="50"/>
      <c r="F26" s="154"/>
      <c r="G26" s="198"/>
      <c r="H26" s="198"/>
      <c r="I26" s="198"/>
      <c r="J26" s="198"/>
      <c r="K26" s="198"/>
      <c r="L26" s="198"/>
      <c r="M26" s="198"/>
      <c r="N26" s="199"/>
      <c r="O26" s="200"/>
    </row>
    <row r="27" spans="1:15" ht="15.75" customHeight="1" x14ac:dyDescent="0.25">
      <c r="A27" s="47" t="s">
        <v>78</v>
      </c>
      <c r="B27" s="54">
        <v>150</v>
      </c>
      <c r="C27" s="49"/>
      <c r="D27" s="50"/>
      <c r="F27" s="154"/>
      <c r="G27" s="198" t="s">
        <v>79</v>
      </c>
      <c r="H27" s="198"/>
      <c r="I27" s="198"/>
      <c r="J27" s="198"/>
      <c r="K27" s="198"/>
      <c r="L27" s="198"/>
      <c r="M27" s="198"/>
      <c r="N27" s="199" t="s">
        <v>80</v>
      </c>
      <c r="O27" s="200"/>
    </row>
    <row r="28" spans="1:15" ht="15.75" customHeight="1" x14ac:dyDescent="0.25">
      <c r="A28" s="47" t="s">
        <v>81</v>
      </c>
      <c r="B28" s="54">
        <v>160</v>
      </c>
      <c r="C28" s="49"/>
      <c r="D28" s="50"/>
      <c r="F28" s="154"/>
      <c r="G28" s="198"/>
      <c r="H28" s="198"/>
      <c r="I28" s="198"/>
      <c r="J28" s="198"/>
      <c r="K28" s="198"/>
      <c r="L28" s="198"/>
      <c r="M28" s="198"/>
      <c r="N28" s="199"/>
      <c r="O28" s="200"/>
    </row>
    <row r="29" spans="1:15" ht="15.75" customHeight="1" x14ac:dyDescent="0.25">
      <c r="A29" s="58" t="s">
        <v>82</v>
      </c>
      <c r="B29" s="54">
        <v>170</v>
      </c>
      <c r="C29" s="59">
        <f>SUM(C30:C31)</f>
        <v>0</v>
      </c>
      <c r="D29" s="60">
        <f>SUM(D30:D31)</f>
        <v>0</v>
      </c>
      <c r="F29" s="154"/>
      <c r="G29" s="198"/>
      <c r="H29" s="198"/>
      <c r="I29" s="198"/>
      <c r="J29" s="198"/>
      <c r="K29" s="198"/>
      <c r="L29" s="198"/>
      <c r="M29" s="198"/>
      <c r="N29" s="199"/>
      <c r="O29" s="200"/>
    </row>
    <row r="30" spans="1:15" ht="15.75" customHeight="1" x14ac:dyDescent="0.25">
      <c r="A30" s="67"/>
      <c r="B30" s="54">
        <v>171</v>
      </c>
      <c r="C30" s="49"/>
      <c r="D30" s="50"/>
      <c r="F30" s="154"/>
      <c r="G30" s="198"/>
      <c r="H30" s="198"/>
      <c r="I30" s="198"/>
      <c r="J30" s="198"/>
      <c r="K30" s="198"/>
      <c r="L30" s="198"/>
      <c r="M30" s="198"/>
      <c r="N30" s="199"/>
      <c r="O30" s="200"/>
    </row>
    <row r="31" spans="1:15" ht="15.75" customHeight="1" x14ac:dyDescent="0.25">
      <c r="A31" s="67"/>
      <c r="B31" s="54">
        <v>172</v>
      </c>
      <c r="C31" s="49"/>
      <c r="D31" s="50"/>
      <c r="F31" s="154"/>
      <c r="G31" s="198"/>
      <c r="H31" s="198"/>
      <c r="I31" s="198"/>
      <c r="J31" s="198"/>
      <c r="K31" s="198"/>
      <c r="L31" s="198"/>
      <c r="M31" s="198"/>
      <c r="N31" s="199"/>
      <c r="O31" s="200"/>
    </row>
    <row r="32" spans="1:15" ht="21.75" customHeight="1" x14ac:dyDescent="0.25">
      <c r="A32" s="68" t="s">
        <v>83</v>
      </c>
      <c r="B32" s="54">
        <v>180</v>
      </c>
      <c r="C32" s="59">
        <f>SUM(C18:C29)</f>
        <v>0</v>
      </c>
      <c r="D32" s="60">
        <f>SUM(D18:D29)</f>
        <v>0</v>
      </c>
      <c r="F32" s="154"/>
      <c r="G32" s="198" t="s">
        <v>84</v>
      </c>
      <c r="H32" s="198"/>
      <c r="I32" s="198"/>
      <c r="J32" s="198"/>
      <c r="K32" s="198"/>
      <c r="L32" s="198"/>
      <c r="M32" s="198"/>
      <c r="N32" s="199" t="s">
        <v>85</v>
      </c>
      <c r="O32" s="200"/>
    </row>
    <row r="33" spans="1:15" ht="36.75" customHeight="1" thickBot="1" x14ac:dyDescent="0.3">
      <c r="A33" s="76" t="s">
        <v>86</v>
      </c>
      <c r="B33" s="77">
        <v>190</v>
      </c>
      <c r="C33" s="78">
        <f>C15+C32</f>
        <v>0</v>
      </c>
      <c r="D33" s="79">
        <f>D15+D32</f>
        <v>0</v>
      </c>
      <c r="F33" s="154"/>
      <c r="G33" s="198"/>
      <c r="H33" s="198"/>
      <c r="I33" s="198"/>
      <c r="J33" s="198"/>
      <c r="K33" s="198"/>
      <c r="L33" s="198"/>
      <c r="M33" s="198"/>
      <c r="N33" s="199"/>
      <c r="O33" s="200"/>
    </row>
    <row r="34" spans="1:15" ht="25.5" customHeight="1" thickBot="1" x14ac:dyDescent="0.3">
      <c r="A34" s="207"/>
      <c r="B34" s="207"/>
      <c r="C34" s="207"/>
      <c r="D34" s="207"/>
      <c r="F34" s="154"/>
      <c r="G34" s="198"/>
      <c r="H34" s="198"/>
      <c r="I34" s="198"/>
      <c r="J34" s="198"/>
      <c r="K34" s="198"/>
      <c r="L34" s="198"/>
      <c r="M34" s="198"/>
      <c r="N34" s="199"/>
      <c r="O34" s="200"/>
    </row>
    <row r="35" spans="1:15" ht="43.5" customHeight="1" x14ac:dyDescent="0.25">
      <c r="A35" s="32" t="s">
        <v>87</v>
      </c>
      <c r="B35" s="33" t="s">
        <v>44</v>
      </c>
      <c r="C35" s="33" t="s">
        <v>45</v>
      </c>
      <c r="D35" s="34" t="s">
        <v>46</v>
      </c>
      <c r="F35" s="154" t="s">
        <v>88</v>
      </c>
      <c r="G35" s="198" t="s">
        <v>89</v>
      </c>
      <c r="H35" s="198"/>
      <c r="I35" s="198"/>
      <c r="J35" s="198"/>
      <c r="K35" s="198"/>
      <c r="L35" s="198"/>
      <c r="M35" s="198"/>
      <c r="N35" s="199" t="s">
        <v>90</v>
      </c>
      <c r="O35" s="200"/>
    </row>
    <row r="36" spans="1:15" ht="19.5" customHeight="1" x14ac:dyDescent="0.25">
      <c r="A36" s="40" t="s">
        <v>91</v>
      </c>
      <c r="B36" s="41"/>
      <c r="C36" s="42"/>
      <c r="D36" s="43"/>
      <c r="F36" s="154"/>
      <c r="G36" s="198"/>
      <c r="H36" s="198"/>
      <c r="I36" s="198"/>
      <c r="J36" s="198"/>
      <c r="K36" s="198"/>
      <c r="L36" s="198"/>
      <c r="M36" s="198"/>
      <c r="N36" s="199"/>
      <c r="O36" s="200"/>
    </row>
    <row r="37" spans="1:15" ht="27" customHeight="1" x14ac:dyDescent="0.25">
      <c r="A37" s="47" t="s">
        <v>92</v>
      </c>
      <c r="B37" s="54">
        <v>200</v>
      </c>
      <c r="C37" s="49"/>
      <c r="D37" s="80"/>
      <c r="F37" s="154"/>
      <c r="G37" s="198" t="s">
        <v>93</v>
      </c>
      <c r="H37" s="198"/>
      <c r="I37" s="198"/>
      <c r="J37" s="198"/>
      <c r="K37" s="198"/>
      <c r="L37" s="198"/>
      <c r="M37" s="198"/>
      <c r="N37" s="199" t="s">
        <v>94</v>
      </c>
      <c r="O37" s="200"/>
    </row>
    <row r="38" spans="1:15" s="39" customFormat="1" ht="15.75" customHeight="1" x14ac:dyDescent="0.25">
      <c r="A38" s="47" t="s">
        <v>95</v>
      </c>
      <c r="B38" s="54">
        <v>210</v>
      </c>
      <c r="C38" s="49"/>
      <c r="D38" s="50"/>
      <c r="E38" s="35"/>
      <c r="F38" s="154"/>
      <c r="G38" s="198"/>
      <c r="H38" s="198"/>
      <c r="I38" s="198"/>
      <c r="J38" s="198"/>
      <c r="K38" s="198"/>
      <c r="L38" s="198"/>
      <c r="M38" s="198"/>
      <c r="N38" s="199"/>
      <c r="O38" s="200"/>
    </row>
    <row r="39" spans="1:15" ht="15" customHeight="1" x14ac:dyDescent="0.25">
      <c r="A39" s="47" t="s">
        <v>96</v>
      </c>
      <c r="B39" s="54">
        <v>220</v>
      </c>
      <c r="C39" s="49"/>
      <c r="D39" s="50"/>
      <c r="F39" s="154"/>
      <c r="G39" s="198"/>
      <c r="H39" s="198"/>
      <c r="I39" s="198"/>
      <c r="J39" s="198"/>
      <c r="K39" s="198"/>
      <c r="L39" s="198"/>
      <c r="M39" s="198"/>
      <c r="N39" s="199"/>
      <c r="O39" s="200"/>
    </row>
    <row r="40" spans="1:15" ht="16.5" customHeight="1" x14ac:dyDescent="0.25">
      <c r="A40" s="55" t="s">
        <v>97</v>
      </c>
      <c r="B40" s="54">
        <v>230</v>
      </c>
      <c r="C40" s="49"/>
      <c r="D40" s="81"/>
      <c r="F40" s="154"/>
      <c r="G40" s="198" t="s">
        <v>98</v>
      </c>
      <c r="H40" s="198"/>
      <c r="I40" s="198"/>
      <c r="J40" s="198"/>
      <c r="K40" s="198"/>
      <c r="L40" s="198"/>
      <c r="M40" s="198"/>
      <c r="N40" s="199" t="s">
        <v>99</v>
      </c>
      <c r="O40" s="200"/>
    </row>
    <row r="41" spans="1:15" ht="15" customHeight="1" x14ac:dyDescent="0.25">
      <c r="A41" s="47" t="s">
        <v>100</v>
      </c>
      <c r="B41" s="54">
        <v>240</v>
      </c>
      <c r="C41" s="49"/>
      <c r="D41" s="50"/>
      <c r="F41" s="154"/>
      <c r="G41" s="198"/>
      <c r="H41" s="198"/>
      <c r="I41" s="198"/>
      <c r="J41" s="198"/>
      <c r="K41" s="198"/>
      <c r="L41" s="198"/>
      <c r="M41" s="198"/>
      <c r="N41" s="199"/>
      <c r="O41" s="200"/>
    </row>
    <row r="42" spans="1:15" ht="15.75" customHeight="1" x14ac:dyDescent="0.25">
      <c r="A42" s="82" t="s">
        <v>101</v>
      </c>
      <c r="B42" s="54">
        <v>250</v>
      </c>
      <c r="C42" s="83">
        <f>C43+C44</f>
        <v>0</v>
      </c>
      <c r="D42" s="84">
        <f>D43+D44</f>
        <v>0</v>
      </c>
      <c r="F42" s="154"/>
      <c r="G42" s="198"/>
      <c r="H42" s="198"/>
      <c r="I42" s="198"/>
      <c r="J42" s="198"/>
      <c r="K42" s="198"/>
      <c r="L42" s="198"/>
      <c r="M42" s="198"/>
      <c r="N42" s="199"/>
      <c r="O42" s="200"/>
    </row>
    <row r="43" spans="1:15" ht="13.5" customHeight="1" x14ac:dyDescent="0.25">
      <c r="A43" s="67"/>
      <c r="B43" s="54">
        <v>251</v>
      </c>
      <c r="C43" s="49"/>
      <c r="D43" s="50"/>
      <c r="F43" s="154"/>
      <c r="G43" s="198"/>
      <c r="H43" s="198"/>
      <c r="I43" s="198"/>
      <c r="J43" s="198"/>
      <c r="K43" s="198"/>
      <c r="L43" s="198"/>
      <c r="M43" s="198"/>
      <c r="N43" s="199"/>
      <c r="O43" s="200"/>
    </row>
    <row r="44" spans="1:15" ht="13.5" customHeight="1" x14ac:dyDescent="0.25">
      <c r="A44" s="67"/>
      <c r="B44" s="54">
        <v>252</v>
      </c>
      <c r="C44" s="49"/>
      <c r="D44" s="85"/>
      <c r="F44" s="154"/>
      <c r="G44" s="198"/>
      <c r="H44" s="198"/>
      <c r="I44" s="198"/>
      <c r="J44" s="198"/>
      <c r="K44" s="198"/>
      <c r="L44" s="198"/>
      <c r="M44" s="198"/>
      <c r="N44" s="199"/>
      <c r="O44" s="200"/>
    </row>
    <row r="45" spans="1:15" ht="16.5" customHeight="1" x14ac:dyDescent="0.25">
      <c r="A45" s="68" t="s">
        <v>102</v>
      </c>
      <c r="B45" s="54">
        <v>260</v>
      </c>
      <c r="C45" s="59">
        <f>SUM(C37:C42)</f>
        <v>0</v>
      </c>
      <c r="D45" s="60">
        <f>SUM(D37:D42)</f>
        <v>0</v>
      </c>
      <c r="F45" s="154"/>
      <c r="G45" s="198"/>
      <c r="H45" s="198"/>
      <c r="I45" s="198"/>
      <c r="J45" s="198"/>
      <c r="K45" s="198"/>
      <c r="L45" s="198"/>
      <c r="M45" s="198"/>
      <c r="N45" s="199"/>
      <c r="O45" s="200"/>
    </row>
    <row r="46" spans="1:15" ht="15" customHeight="1" x14ac:dyDescent="0.25">
      <c r="A46" s="69"/>
      <c r="B46" s="70"/>
      <c r="C46" s="86"/>
      <c r="D46" s="87"/>
      <c r="F46" s="154"/>
      <c r="G46" s="198"/>
      <c r="H46" s="198"/>
      <c r="I46" s="198"/>
      <c r="J46" s="198"/>
      <c r="K46" s="198"/>
      <c r="L46" s="198"/>
      <c r="M46" s="198"/>
      <c r="N46" s="199"/>
      <c r="O46" s="200"/>
    </row>
    <row r="47" spans="1:15" ht="20.25" customHeight="1" x14ac:dyDescent="0.25">
      <c r="A47" s="40" t="s">
        <v>103</v>
      </c>
      <c r="B47" s="41"/>
      <c r="C47" s="42"/>
      <c r="D47" s="43"/>
      <c r="F47" s="154"/>
      <c r="G47" s="198" t="s">
        <v>104</v>
      </c>
      <c r="H47" s="198"/>
      <c r="I47" s="198"/>
      <c r="J47" s="198"/>
      <c r="K47" s="198"/>
      <c r="L47" s="198"/>
      <c r="M47" s="198"/>
      <c r="N47" s="199" t="s">
        <v>105</v>
      </c>
      <c r="O47" s="208"/>
    </row>
    <row r="48" spans="1:15" ht="15" customHeight="1" x14ac:dyDescent="0.25">
      <c r="A48" s="55" t="s">
        <v>106</v>
      </c>
      <c r="B48" s="54">
        <v>270</v>
      </c>
      <c r="C48" s="49"/>
      <c r="D48" s="50"/>
      <c r="F48" s="154"/>
      <c r="G48" s="198"/>
      <c r="H48" s="198"/>
      <c r="I48" s="198"/>
      <c r="J48" s="198"/>
      <c r="K48" s="198"/>
      <c r="L48" s="198"/>
      <c r="M48" s="198"/>
      <c r="N48" s="199"/>
      <c r="O48" s="208"/>
    </row>
    <row r="49" spans="1:15" ht="13.5" customHeight="1" x14ac:dyDescent="0.25">
      <c r="A49" s="47" t="s">
        <v>107</v>
      </c>
      <c r="B49" s="54">
        <v>280</v>
      </c>
      <c r="C49" s="49"/>
      <c r="D49" s="50"/>
      <c r="F49" s="154"/>
      <c r="G49" s="198"/>
      <c r="H49" s="198"/>
      <c r="I49" s="198"/>
      <c r="J49" s="198"/>
      <c r="K49" s="198"/>
      <c r="L49" s="198"/>
      <c r="M49" s="198"/>
      <c r="N49" s="199"/>
      <c r="O49" s="208"/>
    </row>
    <row r="50" spans="1:15" ht="13.5" customHeight="1" x14ac:dyDescent="0.25">
      <c r="A50" s="47" t="s">
        <v>108</v>
      </c>
      <c r="B50" s="54">
        <v>290</v>
      </c>
      <c r="C50" s="49"/>
      <c r="D50" s="50"/>
      <c r="F50" s="154"/>
      <c r="G50" s="198"/>
      <c r="H50" s="198"/>
      <c r="I50" s="198"/>
      <c r="J50" s="198"/>
      <c r="K50" s="198"/>
      <c r="L50" s="198"/>
      <c r="M50" s="198"/>
      <c r="N50" s="199"/>
      <c r="O50" s="208"/>
    </row>
    <row r="51" spans="1:15" ht="14.25" x14ac:dyDescent="0.25">
      <c r="A51" s="82" t="s">
        <v>109</v>
      </c>
      <c r="B51" s="54">
        <v>300</v>
      </c>
      <c r="C51" s="83">
        <f>SUM(C52:C53)</f>
        <v>0</v>
      </c>
      <c r="D51" s="84">
        <f>SUM(D52:D53)</f>
        <v>0</v>
      </c>
      <c r="F51" s="154"/>
      <c r="G51" s="198"/>
      <c r="H51" s="198"/>
      <c r="I51" s="198"/>
      <c r="J51" s="198"/>
      <c r="K51" s="198"/>
      <c r="L51" s="198"/>
      <c r="M51" s="198"/>
      <c r="N51" s="199"/>
      <c r="O51" s="208"/>
    </row>
    <row r="52" spans="1:15" ht="15" customHeight="1" x14ac:dyDescent="0.25">
      <c r="A52" s="67" t="s">
        <v>110</v>
      </c>
      <c r="B52" s="54">
        <v>301</v>
      </c>
      <c r="C52" s="49"/>
      <c r="D52" s="50"/>
      <c r="F52" s="154"/>
      <c r="G52" s="198"/>
      <c r="H52" s="198"/>
      <c r="I52" s="198"/>
      <c r="J52" s="198"/>
      <c r="K52" s="198"/>
      <c r="L52" s="198"/>
      <c r="M52" s="198"/>
      <c r="N52" s="199"/>
      <c r="O52" s="208"/>
    </row>
    <row r="53" spans="1:15" ht="15" customHeight="1" x14ac:dyDescent="0.25">
      <c r="A53" s="67"/>
      <c r="B53" s="54">
        <v>302</v>
      </c>
      <c r="C53" s="49"/>
      <c r="D53" s="50"/>
      <c r="F53" s="154"/>
      <c r="G53" s="198"/>
      <c r="H53" s="198"/>
      <c r="I53" s="198"/>
      <c r="J53" s="198"/>
      <c r="K53" s="198"/>
      <c r="L53" s="198"/>
      <c r="M53" s="198"/>
      <c r="N53" s="199"/>
      <c r="O53" s="208"/>
    </row>
    <row r="54" spans="1:15" ht="15.75" customHeight="1" x14ac:dyDescent="0.25">
      <c r="A54" s="68" t="s">
        <v>111</v>
      </c>
      <c r="B54" s="54">
        <v>310</v>
      </c>
      <c r="C54" s="59">
        <f>SUM(C48:C51)</f>
        <v>0</v>
      </c>
      <c r="D54" s="60">
        <f>SUM(D48:D51)</f>
        <v>0</v>
      </c>
      <c r="F54" s="159">
        <v>3</v>
      </c>
      <c r="G54" s="198" t="s">
        <v>112</v>
      </c>
      <c r="H54" s="198"/>
      <c r="I54" s="198"/>
      <c r="J54" s="198"/>
      <c r="K54" s="198"/>
      <c r="L54" s="198"/>
      <c r="M54" s="198"/>
      <c r="N54" s="199" t="s">
        <v>113</v>
      </c>
      <c r="O54" s="210">
        <f>SUM(O62:O92)</f>
        <v>0</v>
      </c>
    </row>
    <row r="55" spans="1:15" ht="13.5" customHeight="1" x14ac:dyDescent="0.25">
      <c r="A55" s="69"/>
      <c r="B55" s="70"/>
      <c r="C55" s="86"/>
      <c r="D55" s="87"/>
      <c r="F55" s="209"/>
      <c r="G55" s="198"/>
      <c r="H55" s="198"/>
      <c r="I55" s="198"/>
      <c r="J55" s="198"/>
      <c r="K55" s="198"/>
      <c r="L55" s="198"/>
      <c r="M55" s="198"/>
      <c r="N55" s="199"/>
      <c r="O55" s="210"/>
    </row>
    <row r="56" spans="1:15" ht="20.25" customHeight="1" x14ac:dyDescent="0.25">
      <c r="A56" s="40" t="s">
        <v>114</v>
      </c>
      <c r="B56" s="41"/>
      <c r="C56" s="42"/>
      <c r="D56" s="43"/>
      <c r="F56" s="209"/>
      <c r="G56" s="198"/>
      <c r="H56" s="198"/>
      <c r="I56" s="198"/>
      <c r="J56" s="198"/>
      <c r="K56" s="198"/>
      <c r="L56" s="198"/>
      <c r="M56" s="198"/>
      <c r="N56" s="199"/>
      <c r="O56" s="210"/>
    </row>
    <row r="57" spans="1:15" ht="15" customHeight="1" x14ac:dyDescent="0.25">
      <c r="A57" s="55" t="s">
        <v>115</v>
      </c>
      <c r="B57" s="54">
        <v>320</v>
      </c>
      <c r="C57" s="56"/>
      <c r="D57" s="85"/>
      <c r="F57" s="209"/>
      <c r="G57" s="198"/>
      <c r="H57" s="198"/>
      <c r="I57" s="198"/>
      <c r="J57" s="198"/>
      <c r="K57" s="198"/>
      <c r="L57" s="198"/>
      <c r="M57" s="198"/>
      <c r="N57" s="199"/>
      <c r="O57" s="210"/>
    </row>
    <row r="58" spans="1:15" ht="15" customHeight="1" x14ac:dyDescent="0.25">
      <c r="A58" s="47" t="s">
        <v>116</v>
      </c>
      <c r="B58" s="54">
        <v>330</v>
      </c>
      <c r="C58" s="56"/>
      <c r="D58" s="85"/>
      <c r="F58" s="209"/>
      <c r="G58" s="198"/>
      <c r="H58" s="198"/>
      <c r="I58" s="198"/>
      <c r="J58" s="198"/>
      <c r="K58" s="198"/>
      <c r="L58" s="198"/>
      <c r="M58" s="198"/>
      <c r="N58" s="199"/>
      <c r="O58" s="210"/>
    </row>
    <row r="59" spans="1:15" ht="15" customHeight="1" x14ac:dyDescent="0.25">
      <c r="A59" s="47" t="s">
        <v>117</v>
      </c>
      <c r="B59" s="54">
        <v>340</v>
      </c>
      <c r="C59" s="49"/>
      <c r="D59" s="50"/>
      <c r="F59" s="209"/>
      <c r="G59" s="198"/>
      <c r="H59" s="198"/>
      <c r="I59" s="198"/>
      <c r="J59" s="198"/>
      <c r="K59" s="198"/>
      <c r="L59" s="198"/>
      <c r="M59" s="198"/>
      <c r="N59" s="199"/>
      <c r="O59" s="210"/>
    </row>
    <row r="60" spans="1:15" ht="15" customHeight="1" x14ac:dyDescent="0.25">
      <c r="A60" s="47" t="s">
        <v>118</v>
      </c>
      <c r="B60" s="54">
        <v>350</v>
      </c>
      <c r="C60" s="49"/>
      <c r="D60" s="50"/>
      <c r="F60" s="209"/>
      <c r="G60" s="198"/>
      <c r="H60" s="198"/>
      <c r="I60" s="198"/>
      <c r="J60" s="198"/>
      <c r="K60" s="198"/>
      <c r="L60" s="198"/>
      <c r="M60" s="198"/>
      <c r="N60" s="199"/>
      <c r="O60" s="210"/>
    </row>
    <row r="61" spans="1:15" ht="15" customHeight="1" x14ac:dyDescent="0.25">
      <c r="A61" s="47" t="s">
        <v>119</v>
      </c>
      <c r="B61" s="54">
        <v>360</v>
      </c>
      <c r="C61" s="49"/>
      <c r="D61" s="50"/>
      <c r="F61" s="209"/>
      <c r="G61" s="198"/>
      <c r="H61" s="198"/>
      <c r="I61" s="198"/>
      <c r="J61" s="198"/>
      <c r="K61" s="198"/>
      <c r="L61" s="198"/>
      <c r="M61" s="198"/>
      <c r="N61" s="199"/>
      <c r="O61" s="210"/>
    </row>
    <row r="62" spans="1:15" ht="25.5" customHeight="1" x14ac:dyDescent="0.25">
      <c r="A62" s="47" t="s">
        <v>120</v>
      </c>
      <c r="B62" s="54">
        <v>370</v>
      </c>
      <c r="C62" s="49"/>
      <c r="D62" s="50"/>
      <c r="F62" s="154"/>
      <c r="G62" s="198" t="s">
        <v>121</v>
      </c>
      <c r="H62" s="198"/>
      <c r="I62" s="198"/>
      <c r="J62" s="198"/>
      <c r="K62" s="198"/>
      <c r="L62" s="198"/>
      <c r="M62" s="198"/>
      <c r="N62" s="199" t="s">
        <v>122</v>
      </c>
      <c r="O62" s="200"/>
    </row>
    <row r="63" spans="1:15" ht="25.5" customHeight="1" x14ac:dyDescent="0.25">
      <c r="A63" s="47" t="s">
        <v>123</v>
      </c>
      <c r="B63" s="54">
        <v>380</v>
      </c>
      <c r="C63" s="49"/>
      <c r="D63" s="50"/>
      <c r="F63" s="154"/>
      <c r="G63" s="198"/>
      <c r="H63" s="198"/>
      <c r="I63" s="198"/>
      <c r="J63" s="198"/>
      <c r="K63" s="198"/>
      <c r="L63" s="198"/>
      <c r="M63" s="198"/>
      <c r="N63" s="199"/>
      <c r="O63" s="200"/>
    </row>
    <row r="64" spans="1:15" ht="15" customHeight="1" x14ac:dyDescent="0.25">
      <c r="A64" s="47" t="s">
        <v>124</v>
      </c>
      <c r="B64" s="54">
        <v>390</v>
      </c>
      <c r="C64" s="49"/>
      <c r="D64" s="50"/>
      <c r="F64" s="154"/>
      <c r="G64" s="198"/>
      <c r="H64" s="198"/>
      <c r="I64" s="198"/>
      <c r="J64" s="198"/>
      <c r="K64" s="198"/>
      <c r="L64" s="198"/>
      <c r="M64" s="198"/>
      <c r="N64" s="199"/>
      <c r="O64" s="200"/>
    </row>
    <row r="65" spans="1:15" ht="13.5" customHeight="1" x14ac:dyDescent="0.25">
      <c r="A65" s="47" t="s">
        <v>125</v>
      </c>
      <c r="B65" s="54">
        <v>400</v>
      </c>
      <c r="C65" s="49"/>
      <c r="D65" s="50"/>
      <c r="F65" s="154"/>
      <c r="G65" s="198"/>
      <c r="H65" s="198"/>
      <c r="I65" s="198"/>
      <c r="J65" s="198"/>
      <c r="K65" s="198"/>
      <c r="L65" s="198"/>
      <c r="M65" s="198"/>
      <c r="N65" s="199"/>
      <c r="O65" s="200"/>
    </row>
    <row r="66" spans="1:15" ht="15" customHeight="1" x14ac:dyDescent="0.25">
      <c r="A66" s="47" t="s">
        <v>126</v>
      </c>
      <c r="B66" s="54">
        <v>410</v>
      </c>
      <c r="C66" s="49"/>
      <c r="D66" s="50"/>
      <c r="F66" s="154"/>
      <c r="G66" s="198" t="s">
        <v>127</v>
      </c>
      <c r="H66" s="198"/>
      <c r="I66" s="198"/>
      <c r="J66" s="198"/>
      <c r="K66" s="198"/>
      <c r="L66" s="198"/>
      <c r="M66" s="198"/>
      <c r="N66" s="199" t="s">
        <v>128</v>
      </c>
      <c r="O66" s="200"/>
    </row>
    <row r="67" spans="1:15" ht="15" customHeight="1" x14ac:dyDescent="0.25">
      <c r="A67" s="82" t="s">
        <v>129</v>
      </c>
      <c r="B67" s="54">
        <v>420</v>
      </c>
      <c r="C67" s="59">
        <f>SUM(C68:C69)</f>
        <v>0</v>
      </c>
      <c r="D67" s="60">
        <f>SUM(D68:D69)</f>
        <v>0</v>
      </c>
      <c r="F67" s="154"/>
      <c r="G67" s="198"/>
      <c r="H67" s="198"/>
      <c r="I67" s="198"/>
      <c r="J67" s="198"/>
      <c r="K67" s="198"/>
      <c r="L67" s="198"/>
      <c r="M67" s="198"/>
      <c r="N67" s="199"/>
      <c r="O67" s="200"/>
    </row>
    <row r="68" spans="1:15" ht="15" customHeight="1" x14ac:dyDescent="0.25">
      <c r="A68" s="67"/>
      <c r="B68" s="41">
        <v>421</v>
      </c>
      <c r="C68" s="65"/>
      <c r="D68" s="66"/>
      <c r="F68" s="154"/>
      <c r="G68" s="198"/>
      <c r="H68" s="198"/>
      <c r="I68" s="198"/>
      <c r="J68" s="198"/>
      <c r="K68" s="198"/>
      <c r="L68" s="198"/>
      <c r="M68" s="198"/>
      <c r="N68" s="199"/>
      <c r="O68" s="200"/>
    </row>
    <row r="69" spans="1:15" ht="15" customHeight="1" x14ac:dyDescent="0.25">
      <c r="A69" s="67"/>
      <c r="B69" s="41">
        <v>422</v>
      </c>
      <c r="C69" s="65"/>
      <c r="D69" s="66"/>
      <c r="F69" s="154"/>
      <c r="G69" s="198"/>
      <c r="H69" s="198"/>
      <c r="I69" s="198"/>
      <c r="J69" s="198"/>
      <c r="K69" s="198"/>
      <c r="L69" s="198"/>
      <c r="M69" s="198"/>
      <c r="N69" s="199"/>
      <c r="O69" s="200"/>
    </row>
    <row r="70" spans="1:15" ht="21.75" customHeight="1" x14ac:dyDescent="0.25">
      <c r="A70" s="68" t="s">
        <v>130</v>
      </c>
      <c r="B70" s="41">
        <v>430</v>
      </c>
      <c r="C70" s="59">
        <f>SUM(C57:C67)</f>
        <v>0</v>
      </c>
      <c r="D70" s="60">
        <f>SUM(D57:D67)</f>
        <v>0</v>
      </c>
      <c r="F70" s="154"/>
      <c r="G70" s="198" t="s">
        <v>131</v>
      </c>
      <c r="H70" s="211"/>
      <c r="I70" s="211"/>
      <c r="J70" s="211"/>
      <c r="K70" s="211"/>
      <c r="L70" s="211"/>
      <c r="M70" s="211"/>
      <c r="N70" s="199" t="s">
        <v>132</v>
      </c>
      <c r="O70" s="200"/>
    </row>
    <row r="71" spans="1:15" ht="33" customHeight="1" thickBot="1" x14ac:dyDescent="0.3">
      <c r="A71" s="76" t="s">
        <v>86</v>
      </c>
      <c r="B71" s="89">
        <v>440</v>
      </c>
      <c r="C71" s="90">
        <f>C45+C54+C70</f>
        <v>0</v>
      </c>
      <c r="D71" s="91">
        <f>D45+D54+D70</f>
        <v>0</v>
      </c>
      <c r="F71" s="154"/>
      <c r="G71" s="211"/>
      <c r="H71" s="211"/>
      <c r="I71" s="211"/>
      <c r="J71" s="211"/>
      <c r="K71" s="211"/>
      <c r="L71" s="211"/>
      <c r="M71" s="211"/>
      <c r="N71" s="199"/>
      <c r="O71" s="200"/>
    </row>
    <row r="72" spans="1:15" ht="53.25" customHeight="1" x14ac:dyDescent="0.25">
      <c r="A72" s="92"/>
      <c r="B72" s="93"/>
      <c r="C72" s="94"/>
      <c r="D72" s="94"/>
      <c r="F72" s="154"/>
      <c r="G72" s="211"/>
      <c r="H72" s="211"/>
      <c r="I72" s="211"/>
      <c r="J72" s="211"/>
      <c r="K72" s="211"/>
      <c r="L72" s="211"/>
      <c r="M72" s="211"/>
      <c r="N72" s="199"/>
      <c r="O72" s="200"/>
    </row>
    <row r="73" spans="1:15" ht="21" customHeight="1" x14ac:dyDescent="0.25">
      <c r="A73" s="212" t="s">
        <v>133</v>
      </c>
      <c r="B73" s="212"/>
      <c r="C73" s="212"/>
      <c r="D73" s="212"/>
      <c r="F73" s="154"/>
      <c r="G73" s="198" t="s">
        <v>134</v>
      </c>
      <c r="H73" s="198"/>
      <c r="I73" s="198"/>
      <c r="J73" s="198"/>
      <c r="K73" s="198"/>
      <c r="L73" s="198"/>
      <c r="M73" s="198"/>
      <c r="N73" s="199" t="s">
        <v>135</v>
      </c>
      <c r="O73" s="200"/>
    </row>
    <row r="74" spans="1:15" ht="27" customHeight="1" thickBot="1" x14ac:dyDescent="0.3">
      <c r="A74" s="191" t="s">
        <v>185</v>
      </c>
      <c r="B74" s="191"/>
      <c r="C74" s="191"/>
      <c r="D74" s="191"/>
      <c r="F74" s="154"/>
      <c r="G74" s="198"/>
      <c r="H74" s="198"/>
      <c r="I74" s="198"/>
      <c r="J74" s="198"/>
      <c r="K74" s="198"/>
      <c r="L74" s="198"/>
      <c r="M74" s="198"/>
      <c r="N74" s="199"/>
      <c r="O74" s="200"/>
    </row>
    <row r="75" spans="1:15" ht="33.75" customHeight="1" x14ac:dyDescent="0.25">
      <c r="A75" s="95" t="s">
        <v>47</v>
      </c>
      <c r="B75" s="33" t="s">
        <v>44</v>
      </c>
      <c r="C75" s="33" t="s">
        <v>136</v>
      </c>
      <c r="D75" s="34" t="s">
        <v>137</v>
      </c>
      <c r="F75" s="154"/>
      <c r="G75" s="198"/>
      <c r="H75" s="198"/>
      <c r="I75" s="198"/>
      <c r="J75" s="198"/>
      <c r="K75" s="198"/>
      <c r="L75" s="198"/>
      <c r="M75" s="198"/>
      <c r="N75" s="199"/>
      <c r="O75" s="200"/>
    </row>
    <row r="76" spans="1:15" ht="15" customHeight="1" x14ac:dyDescent="0.25">
      <c r="A76" s="96">
        <v>1</v>
      </c>
      <c r="B76" s="97">
        <v>2</v>
      </c>
      <c r="C76" s="98">
        <v>3</v>
      </c>
      <c r="D76" s="99">
        <v>4</v>
      </c>
      <c r="F76" s="154"/>
      <c r="G76" s="198"/>
      <c r="H76" s="198"/>
      <c r="I76" s="198"/>
      <c r="J76" s="198"/>
      <c r="K76" s="198"/>
      <c r="L76" s="198"/>
      <c r="M76" s="198"/>
      <c r="N76" s="199"/>
      <c r="O76" s="200"/>
    </row>
    <row r="77" spans="1:15" ht="28.5" customHeight="1" x14ac:dyDescent="0.25">
      <c r="A77" s="82" t="s">
        <v>138</v>
      </c>
      <c r="B77" s="100" t="s">
        <v>53</v>
      </c>
      <c r="C77" s="83">
        <f>C78+C79</f>
        <v>0</v>
      </c>
      <c r="D77" s="84">
        <f>D78+D79</f>
        <v>0</v>
      </c>
      <c r="F77" s="154"/>
      <c r="G77" s="198"/>
      <c r="H77" s="198"/>
      <c r="I77" s="198"/>
      <c r="J77" s="198"/>
      <c r="K77" s="198"/>
      <c r="L77" s="198"/>
      <c r="M77" s="198"/>
      <c r="N77" s="199"/>
      <c r="O77" s="200"/>
    </row>
    <row r="78" spans="1:15" ht="27" x14ac:dyDescent="0.25">
      <c r="A78" s="47" t="s">
        <v>139</v>
      </c>
      <c r="B78" s="100" t="s">
        <v>140</v>
      </c>
      <c r="C78" s="49"/>
      <c r="D78" s="101"/>
      <c r="F78" s="154"/>
      <c r="G78" s="198"/>
      <c r="H78" s="198"/>
      <c r="I78" s="198"/>
      <c r="J78" s="198"/>
      <c r="K78" s="198"/>
      <c r="L78" s="198"/>
      <c r="M78" s="198"/>
      <c r="N78" s="199"/>
      <c r="O78" s="200"/>
    </row>
    <row r="79" spans="1:15" ht="15.75" customHeight="1" x14ac:dyDescent="0.25">
      <c r="A79" s="47" t="s">
        <v>141</v>
      </c>
      <c r="B79" s="100" t="s">
        <v>142</v>
      </c>
      <c r="C79" s="49"/>
      <c r="D79" s="101"/>
      <c r="F79" s="154"/>
      <c r="G79" s="198"/>
      <c r="H79" s="198"/>
      <c r="I79" s="198"/>
      <c r="J79" s="198"/>
      <c r="K79" s="198"/>
      <c r="L79" s="198"/>
      <c r="M79" s="198"/>
      <c r="N79" s="199"/>
      <c r="O79" s="200"/>
    </row>
    <row r="80" spans="1:15" ht="27" x14ac:dyDescent="0.25">
      <c r="A80" s="47" t="s">
        <v>143</v>
      </c>
      <c r="B80" s="100" t="s">
        <v>56</v>
      </c>
      <c r="C80" s="49"/>
      <c r="D80" s="50"/>
      <c r="F80" s="154"/>
      <c r="G80" s="198"/>
      <c r="H80" s="198"/>
      <c r="I80" s="198"/>
      <c r="J80" s="198"/>
      <c r="K80" s="198"/>
      <c r="L80" s="198"/>
      <c r="M80" s="198"/>
      <c r="N80" s="199"/>
      <c r="O80" s="200"/>
    </row>
    <row r="81" spans="1:15" ht="15.75" customHeight="1" x14ac:dyDescent="0.25">
      <c r="A81" s="82" t="s">
        <v>144</v>
      </c>
      <c r="B81" s="100" t="s">
        <v>113</v>
      </c>
      <c r="C81" s="59">
        <f>C77-C80</f>
        <v>0</v>
      </c>
      <c r="D81" s="60">
        <f>D77-D80</f>
        <v>0</v>
      </c>
      <c r="F81" s="154"/>
      <c r="G81" s="198"/>
      <c r="H81" s="198"/>
      <c r="I81" s="198"/>
      <c r="J81" s="198"/>
      <c r="K81" s="198"/>
      <c r="L81" s="198"/>
      <c r="M81" s="198"/>
      <c r="N81" s="199"/>
      <c r="O81" s="200"/>
    </row>
    <row r="82" spans="1:15" ht="17.25" customHeight="1" x14ac:dyDescent="0.25">
      <c r="A82" s="47" t="s">
        <v>145</v>
      </c>
      <c r="B82" s="100" t="s">
        <v>146</v>
      </c>
      <c r="C82" s="49"/>
      <c r="D82" s="50"/>
      <c r="F82" s="154"/>
      <c r="G82" s="198"/>
      <c r="H82" s="198"/>
      <c r="I82" s="198"/>
      <c r="J82" s="198"/>
      <c r="K82" s="198"/>
      <c r="L82" s="198"/>
      <c r="M82" s="198"/>
      <c r="N82" s="199"/>
      <c r="O82" s="200"/>
    </row>
    <row r="83" spans="1:15" ht="16.5" customHeight="1" x14ac:dyDescent="0.25">
      <c r="A83" s="47" t="s">
        <v>147</v>
      </c>
      <c r="B83" s="100" t="s">
        <v>148</v>
      </c>
      <c r="C83" s="49"/>
      <c r="D83" s="50"/>
      <c r="F83" s="154"/>
      <c r="G83" s="198" t="s">
        <v>149</v>
      </c>
      <c r="H83" s="198"/>
      <c r="I83" s="198"/>
      <c r="J83" s="198"/>
      <c r="K83" s="198"/>
      <c r="L83" s="198"/>
      <c r="M83" s="198"/>
      <c r="N83" s="199" t="s">
        <v>150</v>
      </c>
      <c r="O83" s="208"/>
    </row>
    <row r="84" spans="1:15" ht="28.5" x14ac:dyDescent="0.25">
      <c r="A84" s="102" t="s">
        <v>151</v>
      </c>
      <c r="B84" s="100" t="s">
        <v>152</v>
      </c>
      <c r="C84" s="59">
        <f>C81-C82-C83</f>
        <v>0</v>
      </c>
      <c r="D84" s="60">
        <f>D81-D82-D83</f>
        <v>0</v>
      </c>
      <c r="F84" s="154"/>
      <c r="G84" s="198"/>
      <c r="H84" s="198"/>
      <c r="I84" s="198"/>
      <c r="J84" s="198"/>
      <c r="K84" s="198"/>
      <c r="L84" s="198"/>
      <c r="M84" s="198"/>
      <c r="N84" s="199"/>
      <c r="O84" s="208"/>
    </row>
    <row r="85" spans="1:15" ht="15" customHeight="1" x14ac:dyDescent="0.25">
      <c r="A85" s="55" t="s">
        <v>153</v>
      </c>
      <c r="B85" s="100" t="s">
        <v>154</v>
      </c>
      <c r="C85" s="59">
        <f>C86+C87</f>
        <v>0</v>
      </c>
      <c r="D85" s="60">
        <f>D86+D87</f>
        <v>0</v>
      </c>
      <c r="F85" s="154"/>
      <c r="G85" s="198" t="s">
        <v>155</v>
      </c>
      <c r="H85" s="198"/>
      <c r="I85" s="198"/>
      <c r="J85" s="198"/>
      <c r="K85" s="198"/>
      <c r="L85" s="198"/>
      <c r="M85" s="198"/>
      <c r="N85" s="199" t="s">
        <v>156</v>
      </c>
      <c r="O85" s="208"/>
    </row>
    <row r="86" spans="1:15" ht="15" customHeight="1" x14ac:dyDescent="0.25">
      <c r="A86" s="103"/>
      <c r="B86" s="104" t="s">
        <v>157</v>
      </c>
      <c r="C86" s="49"/>
      <c r="D86" s="50"/>
      <c r="F86" s="154"/>
      <c r="G86" s="198"/>
      <c r="H86" s="198"/>
      <c r="I86" s="198"/>
      <c r="J86" s="198"/>
      <c r="K86" s="198"/>
      <c r="L86" s="198"/>
      <c r="M86" s="198"/>
      <c r="N86" s="199"/>
      <c r="O86" s="208"/>
    </row>
    <row r="87" spans="1:15" ht="15" customHeight="1" x14ac:dyDescent="0.25">
      <c r="A87" s="67"/>
      <c r="B87" s="104" t="s">
        <v>158</v>
      </c>
      <c r="C87" s="49"/>
      <c r="D87" s="50"/>
      <c r="F87" s="154"/>
      <c r="G87" s="198"/>
      <c r="H87" s="198"/>
      <c r="I87" s="198"/>
      <c r="J87" s="198"/>
      <c r="K87" s="198"/>
      <c r="L87" s="198"/>
      <c r="M87" s="198"/>
      <c r="N87" s="199"/>
      <c r="O87" s="208"/>
    </row>
    <row r="88" spans="1:15" ht="15" customHeight="1" x14ac:dyDescent="0.25">
      <c r="A88" s="105" t="s">
        <v>159</v>
      </c>
      <c r="B88" s="104" t="s">
        <v>160</v>
      </c>
      <c r="C88" s="59">
        <f>C89+C90+C91</f>
        <v>0</v>
      </c>
      <c r="D88" s="60">
        <f>D89+D90+D91</f>
        <v>0</v>
      </c>
      <c r="F88" s="154"/>
      <c r="G88" s="198" t="s">
        <v>161</v>
      </c>
      <c r="H88" s="198"/>
      <c r="I88" s="198"/>
      <c r="J88" s="198"/>
      <c r="K88" s="198"/>
      <c r="L88" s="198"/>
      <c r="M88" s="198"/>
      <c r="N88" s="199" t="s">
        <v>162</v>
      </c>
      <c r="O88" s="208"/>
    </row>
    <row r="89" spans="1:15" ht="15" customHeight="1" x14ac:dyDescent="0.25">
      <c r="A89" s="103"/>
      <c r="B89" s="104" t="s">
        <v>163</v>
      </c>
      <c r="C89" s="49"/>
      <c r="D89" s="50"/>
      <c r="F89" s="154"/>
      <c r="G89" s="198"/>
      <c r="H89" s="198"/>
      <c r="I89" s="198"/>
      <c r="J89" s="198"/>
      <c r="K89" s="198"/>
      <c r="L89" s="198"/>
      <c r="M89" s="198"/>
      <c r="N89" s="199"/>
      <c r="O89" s="208"/>
    </row>
    <row r="90" spans="1:15" ht="15.75" customHeight="1" x14ac:dyDescent="0.25">
      <c r="A90" s="103"/>
      <c r="B90" s="104" t="s">
        <v>164</v>
      </c>
      <c r="C90" s="49"/>
      <c r="D90" s="50"/>
      <c r="F90" s="154"/>
      <c r="G90" s="198"/>
      <c r="H90" s="198"/>
      <c r="I90" s="198"/>
      <c r="J90" s="198"/>
      <c r="K90" s="198"/>
      <c r="L90" s="198"/>
      <c r="M90" s="198"/>
      <c r="N90" s="199"/>
      <c r="O90" s="208"/>
    </row>
    <row r="91" spans="1:15" ht="16.5" customHeight="1" x14ac:dyDescent="0.25">
      <c r="A91" s="103"/>
      <c r="B91" s="104" t="s">
        <v>165</v>
      </c>
      <c r="C91" s="49"/>
      <c r="D91" s="50"/>
      <c r="F91" s="154"/>
      <c r="G91" s="198"/>
      <c r="H91" s="198"/>
      <c r="I91" s="198"/>
      <c r="J91" s="198"/>
      <c r="K91" s="198"/>
      <c r="L91" s="198"/>
      <c r="M91" s="198"/>
      <c r="N91" s="199"/>
      <c r="O91" s="208"/>
    </row>
    <row r="92" spans="1:15" ht="24.75" customHeight="1" x14ac:dyDescent="0.25">
      <c r="A92" s="106" t="s">
        <v>166</v>
      </c>
      <c r="B92" s="104" t="s">
        <v>167</v>
      </c>
      <c r="C92" s="59">
        <f>C84+C85-C88</f>
        <v>0</v>
      </c>
      <c r="D92" s="60">
        <f>D84+D85-D88</f>
        <v>0</v>
      </c>
      <c r="F92" s="154"/>
      <c r="G92" s="198"/>
      <c r="H92" s="198"/>
      <c r="I92" s="198"/>
      <c r="J92" s="198"/>
      <c r="K92" s="198"/>
      <c r="L92" s="198"/>
      <c r="M92" s="198"/>
      <c r="N92" s="199"/>
      <c r="O92" s="208"/>
    </row>
    <row r="93" spans="1:15" s="35" customFormat="1" ht="26.25" customHeight="1" x14ac:dyDescent="0.25">
      <c r="A93" s="47" t="s">
        <v>168</v>
      </c>
      <c r="B93" s="41">
        <v>100</v>
      </c>
      <c r="C93" s="49"/>
      <c r="D93" s="50"/>
      <c r="F93" s="213">
        <v>4</v>
      </c>
      <c r="G93" s="198" t="s">
        <v>169</v>
      </c>
      <c r="H93" s="198"/>
      <c r="I93" s="198"/>
      <c r="J93" s="198"/>
      <c r="K93" s="198"/>
      <c r="L93" s="198"/>
      <c r="M93" s="198"/>
      <c r="N93" s="199" t="s">
        <v>146</v>
      </c>
      <c r="O93" s="214"/>
    </row>
    <row r="94" spans="1:15" ht="27" customHeight="1" x14ac:dyDescent="0.25">
      <c r="A94" s="82" t="s">
        <v>170</v>
      </c>
      <c r="B94" s="41">
        <v>110</v>
      </c>
      <c r="C94" s="59">
        <f>SUM(C95:C96)</f>
        <v>0</v>
      </c>
      <c r="D94" s="60">
        <f>SUM(D95:D96)</f>
        <v>0</v>
      </c>
      <c r="F94" s="213"/>
      <c r="G94" s="198"/>
      <c r="H94" s="198"/>
      <c r="I94" s="198"/>
      <c r="J94" s="198"/>
      <c r="K94" s="198"/>
      <c r="L94" s="198"/>
      <c r="M94" s="198"/>
      <c r="N94" s="199"/>
      <c r="O94" s="214"/>
    </row>
    <row r="95" spans="1:15" ht="27" customHeight="1" x14ac:dyDescent="0.25">
      <c r="A95" s="107"/>
      <c r="B95" s="41">
        <v>111</v>
      </c>
      <c r="C95" s="49"/>
      <c r="D95" s="50"/>
      <c r="F95" s="213"/>
      <c r="G95" s="198"/>
      <c r="H95" s="198"/>
      <c r="I95" s="198"/>
      <c r="J95" s="198"/>
      <c r="K95" s="198"/>
      <c r="L95" s="198"/>
      <c r="M95" s="198"/>
      <c r="N95" s="199"/>
      <c r="O95" s="214"/>
    </row>
    <row r="96" spans="1:15" ht="27" customHeight="1" x14ac:dyDescent="0.25">
      <c r="A96" s="103"/>
      <c r="B96" s="41">
        <v>112</v>
      </c>
      <c r="C96" s="49"/>
      <c r="D96" s="50"/>
      <c r="F96" s="213"/>
      <c r="G96" s="198"/>
      <c r="H96" s="198"/>
      <c r="I96" s="198"/>
      <c r="J96" s="198"/>
      <c r="K96" s="198"/>
      <c r="L96" s="198"/>
      <c r="M96" s="198"/>
      <c r="N96" s="199"/>
      <c r="O96" s="214"/>
    </row>
    <row r="97" spans="1:15" ht="19.5" customHeight="1" x14ac:dyDescent="0.25">
      <c r="A97" s="108"/>
      <c r="B97" s="70"/>
      <c r="C97" s="109"/>
      <c r="D97" s="110"/>
      <c r="F97" s="111">
        <v>5</v>
      </c>
      <c r="G97" s="215" t="s">
        <v>171</v>
      </c>
      <c r="H97" s="216"/>
      <c r="I97" s="216"/>
      <c r="J97" s="216"/>
      <c r="K97" s="216"/>
      <c r="L97" s="216"/>
      <c r="M97" s="217"/>
      <c r="N97" s="112" t="s">
        <v>148</v>
      </c>
      <c r="O97" s="113">
        <f>O10+O54+O93</f>
        <v>0</v>
      </c>
    </row>
    <row r="98" spans="1:15" ht="27" customHeight="1" x14ac:dyDescent="0.25">
      <c r="A98" s="82" t="s">
        <v>172</v>
      </c>
      <c r="B98" s="41">
        <v>120</v>
      </c>
      <c r="C98" s="59">
        <f>C92-C93+C94</f>
        <v>0</v>
      </c>
      <c r="D98" s="60">
        <f>D92-D93+D94</f>
        <v>0</v>
      </c>
      <c r="F98" s="111">
        <v>6</v>
      </c>
      <c r="G98" s="206" t="s">
        <v>173</v>
      </c>
      <c r="H98" s="206"/>
      <c r="I98" s="206"/>
      <c r="J98" s="206"/>
      <c r="K98" s="206"/>
      <c r="L98" s="206"/>
      <c r="M98" s="206"/>
      <c r="N98" s="112" t="s">
        <v>152</v>
      </c>
      <c r="O98" s="113">
        <f>O9+O97</f>
        <v>0</v>
      </c>
    </row>
    <row r="99" spans="1:15" ht="21.75" customHeight="1" x14ac:dyDescent="0.25">
      <c r="A99" s="47" t="s">
        <v>174</v>
      </c>
      <c r="B99" s="41">
        <v>130</v>
      </c>
      <c r="C99" s="49"/>
      <c r="D99" s="101"/>
      <c r="F99" s="111">
        <v>7</v>
      </c>
      <c r="G99" s="198" t="s">
        <v>175</v>
      </c>
      <c r="H99" s="198"/>
      <c r="I99" s="198"/>
      <c r="J99" s="198"/>
      <c r="K99" s="198"/>
      <c r="L99" s="198"/>
      <c r="M99" s="198"/>
      <c r="N99" s="112" t="s">
        <v>154</v>
      </c>
      <c r="O99" s="114">
        <v>50</v>
      </c>
    </row>
    <row r="100" spans="1:15" ht="29.25" thickBot="1" x14ac:dyDescent="0.3">
      <c r="A100" s="115" t="s">
        <v>176</v>
      </c>
      <c r="B100" s="89">
        <v>140</v>
      </c>
      <c r="C100" s="116">
        <f>C98-C99</f>
        <v>0</v>
      </c>
      <c r="D100" s="117">
        <f>D98-D99</f>
        <v>0</v>
      </c>
      <c r="F100" s="118">
        <v>8</v>
      </c>
      <c r="G100" s="218" t="s">
        <v>177</v>
      </c>
      <c r="H100" s="218"/>
      <c r="I100" s="218"/>
      <c r="J100" s="218"/>
      <c r="K100" s="218"/>
      <c r="L100" s="218"/>
      <c r="M100" s="218"/>
      <c r="N100" s="119" t="s">
        <v>160</v>
      </c>
      <c r="O100" s="120">
        <f>O98/100*O99</f>
        <v>0</v>
      </c>
    </row>
    <row r="109" spans="1:15" ht="28.5" customHeight="1" x14ac:dyDescent="0.25"/>
    <row r="111" spans="1:15" ht="16.5" customHeight="1" x14ac:dyDescent="0.25">
      <c r="B111" s="24"/>
    </row>
  </sheetData>
  <sheetProtection algorithmName="SHA-512" hashValue="8Wp3CHovTLF1OKh2H5wUg8mNa5oVhcoJb1vvp1vNvswR2smi7faqzKu4TkocytosxI0btV5dVLlKJGbGZVG78Q==" saltValue="3XnYFeV1UMC6lHqlQw08AA==" spinCount="100000" sheet="1" objects="1" scenarios="1" selectLockedCells="1"/>
  <mergeCells count="98">
    <mergeCell ref="A1:D2"/>
    <mergeCell ref="F1:O1"/>
    <mergeCell ref="F2:O2"/>
    <mergeCell ref="A3:D4"/>
    <mergeCell ref="F3:M3"/>
    <mergeCell ref="N3:O3"/>
    <mergeCell ref="F4:M4"/>
    <mergeCell ref="N4:O5"/>
    <mergeCell ref="A5:D6"/>
    <mergeCell ref="F6:I6"/>
    <mergeCell ref="F16:F21"/>
    <mergeCell ref="G16:M21"/>
    <mergeCell ref="N16:N21"/>
    <mergeCell ref="O16:O21"/>
    <mergeCell ref="N6:O6"/>
    <mergeCell ref="G7:M7"/>
    <mergeCell ref="G8:M8"/>
    <mergeCell ref="G9:M9"/>
    <mergeCell ref="F10:F11"/>
    <mergeCell ref="G10:M11"/>
    <mergeCell ref="N10:N11"/>
    <mergeCell ref="O10:O11"/>
    <mergeCell ref="G12:M12"/>
    <mergeCell ref="F13:F15"/>
    <mergeCell ref="G13:M15"/>
    <mergeCell ref="N13:N15"/>
    <mergeCell ref="O13:O15"/>
    <mergeCell ref="F35:F36"/>
    <mergeCell ref="G35:M36"/>
    <mergeCell ref="N35:N36"/>
    <mergeCell ref="O35:O36"/>
    <mergeCell ref="F22:F26"/>
    <mergeCell ref="G22:M26"/>
    <mergeCell ref="N22:N26"/>
    <mergeCell ref="O22:O26"/>
    <mergeCell ref="F27:F31"/>
    <mergeCell ref="G27:M31"/>
    <mergeCell ref="N27:N31"/>
    <mergeCell ref="O27:O31"/>
    <mergeCell ref="F32:F34"/>
    <mergeCell ref="G32:M34"/>
    <mergeCell ref="N32:N34"/>
    <mergeCell ref="O32:O34"/>
    <mergeCell ref="A34:D34"/>
    <mergeCell ref="F37:F39"/>
    <mergeCell ref="G37:M39"/>
    <mergeCell ref="N37:N39"/>
    <mergeCell ref="O37:O39"/>
    <mergeCell ref="F40:F46"/>
    <mergeCell ref="G40:M46"/>
    <mergeCell ref="N40:N46"/>
    <mergeCell ref="O40:O46"/>
    <mergeCell ref="F47:F53"/>
    <mergeCell ref="G47:M53"/>
    <mergeCell ref="N47:N53"/>
    <mergeCell ref="O47:O53"/>
    <mergeCell ref="F54:F61"/>
    <mergeCell ref="G54:M61"/>
    <mergeCell ref="N54:N61"/>
    <mergeCell ref="O54:O61"/>
    <mergeCell ref="F62:F65"/>
    <mergeCell ref="G62:M65"/>
    <mergeCell ref="N62:N65"/>
    <mergeCell ref="O62:O65"/>
    <mergeCell ref="F66:F69"/>
    <mergeCell ref="G66:M69"/>
    <mergeCell ref="N66:N69"/>
    <mergeCell ref="O66:O69"/>
    <mergeCell ref="F70:F72"/>
    <mergeCell ref="G70:M72"/>
    <mergeCell ref="N70:N72"/>
    <mergeCell ref="O70:O72"/>
    <mergeCell ref="A73:D73"/>
    <mergeCell ref="F73:F82"/>
    <mergeCell ref="G73:M82"/>
    <mergeCell ref="N73:N82"/>
    <mergeCell ref="O73:O82"/>
    <mergeCell ref="A74:D74"/>
    <mergeCell ref="F83:F84"/>
    <mergeCell ref="G83:M84"/>
    <mergeCell ref="N83:N84"/>
    <mergeCell ref="O83:O84"/>
    <mergeCell ref="F85:F87"/>
    <mergeCell ref="G85:M87"/>
    <mergeCell ref="N85:N87"/>
    <mergeCell ref="O85:O87"/>
    <mergeCell ref="N88:N92"/>
    <mergeCell ref="O88:O92"/>
    <mergeCell ref="F93:F96"/>
    <mergeCell ref="G93:M96"/>
    <mergeCell ref="N93:N96"/>
    <mergeCell ref="O93:O96"/>
    <mergeCell ref="G97:M97"/>
    <mergeCell ref="G98:M98"/>
    <mergeCell ref="G99:M99"/>
    <mergeCell ref="G100:M100"/>
    <mergeCell ref="F88:F92"/>
    <mergeCell ref="G88:M92"/>
  </mergeCells>
  <pageMargins left="0.59375" right="0.375" top="0.75" bottom="0.63541666666666663"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zoomScaleNormal="100" workbookViewId="0">
      <selection sqref="A1:D2"/>
    </sheetView>
  </sheetViews>
  <sheetFormatPr defaultRowHeight="13.5" x14ac:dyDescent="0.25"/>
  <cols>
    <col min="1" max="1" width="50.28515625" style="24" customWidth="1"/>
    <col min="2" max="2" width="5.28515625" style="121" customWidth="1"/>
    <col min="3" max="3" width="18.5703125" style="24" customWidth="1"/>
    <col min="4" max="4" width="20.42578125" style="24" customWidth="1"/>
    <col min="5" max="5" width="1.42578125" style="24" customWidth="1"/>
    <col min="6" max="6" width="5.85546875" style="24" customWidth="1"/>
    <col min="7" max="7" width="10.140625" style="122" customWidth="1"/>
    <col min="8" max="8" width="10.28515625" style="122" customWidth="1"/>
    <col min="9" max="9" width="10" style="122" customWidth="1"/>
    <col min="10" max="10" width="9.85546875" style="122" customWidth="1"/>
    <col min="11" max="12" width="9.7109375" style="122" customWidth="1"/>
    <col min="13" max="13" width="10.85546875" style="122"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34" t="s">
        <v>34</v>
      </c>
      <c r="B1" s="134"/>
      <c r="C1" s="134"/>
      <c r="D1" s="134"/>
      <c r="F1" s="175" t="s">
        <v>35</v>
      </c>
      <c r="G1" s="175"/>
      <c r="H1" s="175"/>
      <c r="I1" s="175"/>
      <c r="J1" s="175"/>
      <c r="K1" s="175"/>
      <c r="L1" s="175"/>
      <c r="M1" s="175"/>
      <c r="N1" s="175"/>
      <c r="O1" s="175"/>
    </row>
    <row r="2" spans="1:15" s="25" customFormat="1" ht="30" customHeight="1" thickBot="1" x14ac:dyDescent="0.3">
      <c r="A2" s="174"/>
      <c r="B2" s="174"/>
      <c r="C2" s="174"/>
      <c r="D2" s="174"/>
      <c r="F2" s="176" t="s">
        <v>36</v>
      </c>
      <c r="G2" s="177"/>
      <c r="H2" s="177"/>
      <c r="I2" s="177"/>
      <c r="J2" s="177"/>
      <c r="K2" s="177"/>
      <c r="L2" s="177"/>
      <c r="M2" s="177"/>
      <c r="N2" s="177"/>
      <c r="O2" s="177"/>
    </row>
    <row r="3" spans="1:15" s="27" customFormat="1" ht="24" customHeight="1" x14ac:dyDescent="0.25">
      <c r="A3" s="178" t="s">
        <v>37</v>
      </c>
      <c r="B3" s="179"/>
      <c r="C3" s="179"/>
      <c r="D3" s="180"/>
      <c r="E3" s="26"/>
      <c r="F3" s="181" t="s">
        <v>38</v>
      </c>
      <c r="G3" s="182"/>
      <c r="H3" s="182"/>
      <c r="I3" s="182"/>
      <c r="J3" s="182"/>
      <c r="K3" s="182"/>
      <c r="L3" s="182"/>
      <c r="M3" s="182"/>
      <c r="N3" s="183" t="s">
        <v>39</v>
      </c>
      <c r="O3" s="184"/>
    </row>
    <row r="4" spans="1:15" s="27" customFormat="1" ht="23.25" customHeight="1" x14ac:dyDescent="0.25">
      <c r="A4" s="178"/>
      <c r="B4" s="179"/>
      <c r="C4" s="179"/>
      <c r="D4" s="180"/>
      <c r="E4" s="26"/>
      <c r="F4" s="185" t="s">
        <v>40</v>
      </c>
      <c r="G4" s="186"/>
      <c r="H4" s="186"/>
      <c r="I4" s="186"/>
      <c r="J4" s="186"/>
      <c r="K4" s="186"/>
      <c r="L4" s="186"/>
      <c r="M4" s="186"/>
      <c r="N4" s="187" t="s">
        <v>41</v>
      </c>
      <c r="O4" s="188"/>
    </row>
    <row r="5" spans="1:15" s="27" customFormat="1" ht="21" customHeight="1" x14ac:dyDescent="0.25">
      <c r="A5" s="190" t="s">
        <v>185</v>
      </c>
      <c r="B5" s="191"/>
      <c r="C5" s="191"/>
      <c r="D5" s="192"/>
      <c r="E5" s="26"/>
      <c r="F5" s="28"/>
      <c r="G5" s="29"/>
      <c r="H5" s="29"/>
      <c r="I5" s="29"/>
      <c r="J5" s="29"/>
      <c r="K5" s="29"/>
      <c r="L5" s="29"/>
      <c r="M5" s="29"/>
      <c r="N5" s="189"/>
      <c r="O5" s="188"/>
    </row>
    <row r="6" spans="1:15" s="27" customFormat="1" ht="22.5" customHeight="1" thickBot="1" x14ac:dyDescent="0.3">
      <c r="A6" s="193"/>
      <c r="B6" s="194"/>
      <c r="C6" s="194"/>
      <c r="D6" s="195"/>
      <c r="E6" s="26"/>
      <c r="F6" s="196" t="s">
        <v>42</v>
      </c>
      <c r="G6" s="197"/>
      <c r="H6" s="197"/>
      <c r="I6" s="197"/>
      <c r="J6" s="30">
        <v>2</v>
      </c>
      <c r="K6" s="30">
        <v>0</v>
      </c>
      <c r="L6" s="30">
        <v>2</v>
      </c>
      <c r="M6" s="31" t="s">
        <v>186</v>
      </c>
      <c r="N6" s="201" t="s">
        <v>187</v>
      </c>
      <c r="O6" s="202"/>
    </row>
    <row r="7" spans="1:15" s="39" customFormat="1" ht="45.75" customHeight="1" x14ac:dyDescent="0.25">
      <c r="A7" s="32" t="s">
        <v>43</v>
      </c>
      <c r="B7" s="33" t="s">
        <v>44</v>
      </c>
      <c r="C7" s="33" t="s">
        <v>45</v>
      </c>
      <c r="D7" s="34" t="s">
        <v>46</v>
      </c>
      <c r="E7" s="35"/>
      <c r="F7" s="36" t="s">
        <v>6</v>
      </c>
      <c r="G7" s="203" t="s">
        <v>47</v>
      </c>
      <c r="H7" s="203"/>
      <c r="I7" s="203"/>
      <c r="J7" s="203"/>
      <c r="K7" s="203"/>
      <c r="L7" s="203"/>
      <c r="M7" s="203"/>
      <c r="N7" s="37" t="s">
        <v>48</v>
      </c>
      <c r="O7" s="38" t="s">
        <v>49</v>
      </c>
    </row>
    <row r="8" spans="1:15" ht="19.5" customHeight="1" x14ac:dyDescent="0.25">
      <c r="A8" s="40" t="s">
        <v>50</v>
      </c>
      <c r="B8" s="41"/>
      <c r="C8" s="42"/>
      <c r="D8" s="43"/>
      <c r="F8" s="44">
        <v>1</v>
      </c>
      <c r="G8" s="204">
        <v>2</v>
      </c>
      <c r="H8" s="204"/>
      <c r="I8" s="204"/>
      <c r="J8" s="204"/>
      <c r="K8" s="204"/>
      <c r="L8" s="204"/>
      <c r="M8" s="204"/>
      <c r="N8" s="45">
        <v>3</v>
      </c>
      <c r="O8" s="46">
        <v>4</v>
      </c>
    </row>
    <row r="9" spans="1:15" ht="32.25" customHeight="1" x14ac:dyDescent="0.25">
      <c r="A9" s="47" t="s">
        <v>51</v>
      </c>
      <c r="B9" s="48">
        <v>10</v>
      </c>
      <c r="C9" s="49"/>
      <c r="D9" s="50"/>
      <c r="F9" s="88">
        <v>1</v>
      </c>
      <c r="G9" s="198" t="s">
        <v>52</v>
      </c>
      <c r="H9" s="198"/>
      <c r="I9" s="198"/>
      <c r="J9" s="198"/>
      <c r="K9" s="198"/>
      <c r="L9" s="198"/>
      <c r="M9" s="198"/>
      <c r="N9" s="52" t="s">
        <v>53</v>
      </c>
      <c r="O9" s="53">
        <f>D100</f>
        <v>0</v>
      </c>
    </row>
    <row r="10" spans="1:15" ht="33.75" customHeight="1" x14ac:dyDescent="0.25">
      <c r="A10" s="47" t="s">
        <v>54</v>
      </c>
      <c r="B10" s="54">
        <v>20</v>
      </c>
      <c r="C10" s="49"/>
      <c r="D10" s="50"/>
      <c r="F10" s="154">
        <v>2</v>
      </c>
      <c r="G10" s="198" t="s">
        <v>55</v>
      </c>
      <c r="H10" s="198"/>
      <c r="I10" s="198"/>
      <c r="J10" s="198"/>
      <c r="K10" s="198"/>
      <c r="L10" s="198"/>
      <c r="M10" s="198"/>
      <c r="N10" s="199" t="s">
        <v>56</v>
      </c>
      <c r="O10" s="205">
        <f>SUM(O12:O53)</f>
        <v>0</v>
      </c>
    </row>
    <row r="11" spans="1:15" ht="32.25" customHeight="1" x14ac:dyDescent="0.25">
      <c r="A11" s="55" t="s">
        <v>57</v>
      </c>
      <c r="B11" s="54">
        <v>30</v>
      </c>
      <c r="C11" s="56"/>
      <c r="D11" s="57"/>
      <c r="F11" s="154"/>
      <c r="G11" s="198"/>
      <c r="H11" s="198"/>
      <c r="I11" s="198"/>
      <c r="J11" s="198"/>
      <c r="K11" s="198"/>
      <c r="L11" s="198"/>
      <c r="M11" s="198"/>
      <c r="N11" s="199"/>
      <c r="O11" s="205"/>
    </row>
    <row r="12" spans="1:15" ht="18.75" customHeight="1" x14ac:dyDescent="0.25">
      <c r="A12" s="58" t="s">
        <v>58</v>
      </c>
      <c r="B12" s="54">
        <v>40</v>
      </c>
      <c r="C12" s="59">
        <f>SUM(C13:C14)</f>
        <v>0</v>
      </c>
      <c r="D12" s="60">
        <f>SUM(D13:D14)</f>
        <v>0</v>
      </c>
      <c r="F12" s="61"/>
      <c r="G12" s="206" t="s">
        <v>59</v>
      </c>
      <c r="H12" s="206"/>
      <c r="I12" s="206"/>
      <c r="J12" s="206"/>
      <c r="K12" s="206"/>
      <c r="L12" s="206"/>
      <c r="M12" s="206"/>
      <c r="N12" s="62"/>
      <c r="O12" s="63"/>
    </row>
    <row r="13" spans="1:15" ht="17.25" customHeight="1" x14ac:dyDescent="0.25">
      <c r="A13" s="64" t="s">
        <v>60</v>
      </c>
      <c r="B13" s="54">
        <v>41</v>
      </c>
      <c r="C13" s="65"/>
      <c r="D13" s="66"/>
      <c r="F13" s="154"/>
      <c r="G13" s="198" t="s">
        <v>61</v>
      </c>
      <c r="H13" s="198"/>
      <c r="I13" s="198"/>
      <c r="J13" s="198"/>
      <c r="K13" s="198"/>
      <c r="L13" s="198"/>
      <c r="M13" s="198"/>
      <c r="N13" s="199" t="s">
        <v>62</v>
      </c>
      <c r="O13" s="200"/>
    </row>
    <row r="14" spans="1:15" ht="15.75" customHeight="1" x14ac:dyDescent="0.25">
      <c r="A14" s="67"/>
      <c r="B14" s="54">
        <v>42</v>
      </c>
      <c r="C14" s="65"/>
      <c r="D14" s="66"/>
      <c r="F14" s="154"/>
      <c r="G14" s="198"/>
      <c r="H14" s="198"/>
      <c r="I14" s="198"/>
      <c r="J14" s="198"/>
      <c r="K14" s="198"/>
      <c r="L14" s="198"/>
      <c r="M14" s="198"/>
      <c r="N14" s="199"/>
      <c r="O14" s="200"/>
    </row>
    <row r="15" spans="1:15" ht="19.5" customHeight="1" x14ac:dyDescent="0.25">
      <c r="A15" s="68" t="s">
        <v>63</v>
      </c>
      <c r="B15" s="54">
        <v>50</v>
      </c>
      <c r="C15" s="59">
        <f>SUM(C9:C12)</f>
        <v>0</v>
      </c>
      <c r="D15" s="60">
        <f>SUM(D9:D12)</f>
        <v>0</v>
      </c>
      <c r="F15" s="154"/>
      <c r="G15" s="198"/>
      <c r="H15" s="198"/>
      <c r="I15" s="198"/>
      <c r="J15" s="198"/>
      <c r="K15" s="198"/>
      <c r="L15" s="198"/>
      <c r="M15" s="198"/>
      <c r="N15" s="199"/>
      <c r="O15" s="200"/>
    </row>
    <row r="16" spans="1:15" ht="15.75" customHeight="1" x14ac:dyDescent="0.25">
      <c r="A16" s="69"/>
      <c r="B16" s="70"/>
      <c r="C16" s="71"/>
      <c r="D16" s="72"/>
      <c r="F16" s="154"/>
      <c r="G16" s="198" t="s">
        <v>64</v>
      </c>
      <c r="H16" s="198"/>
      <c r="I16" s="198"/>
      <c r="J16" s="198"/>
      <c r="K16" s="198"/>
      <c r="L16" s="198"/>
      <c r="M16" s="198"/>
      <c r="N16" s="199" t="s">
        <v>65</v>
      </c>
      <c r="O16" s="200"/>
    </row>
    <row r="17" spans="1:15" ht="19.5" customHeight="1" x14ac:dyDescent="0.25">
      <c r="A17" s="40" t="s">
        <v>66</v>
      </c>
      <c r="B17" s="41"/>
      <c r="C17" s="73"/>
      <c r="D17" s="74"/>
      <c r="F17" s="154"/>
      <c r="G17" s="198"/>
      <c r="H17" s="198"/>
      <c r="I17" s="198"/>
      <c r="J17" s="198"/>
      <c r="K17" s="198"/>
      <c r="L17" s="198"/>
      <c r="M17" s="198"/>
      <c r="N17" s="199"/>
      <c r="O17" s="200"/>
    </row>
    <row r="18" spans="1:15" ht="17.25" customHeight="1" x14ac:dyDescent="0.25">
      <c r="A18" s="55" t="s">
        <v>67</v>
      </c>
      <c r="B18" s="54">
        <v>60</v>
      </c>
      <c r="C18" s="49"/>
      <c r="D18" s="50"/>
      <c r="F18" s="154"/>
      <c r="G18" s="198"/>
      <c r="H18" s="198"/>
      <c r="I18" s="198"/>
      <c r="J18" s="198"/>
      <c r="K18" s="198"/>
      <c r="L18" s="198"/>
      <c r="M18" s="198"/>
      <c r="N18" s="199"/>
      <c r="O18" s="200"/>
    </row>
    <row r="19" spans="1:15" ht="17.25" customHeight="1" x14ac:dyDescent="0.25">
      <c r="A19" s="75" t="s">
        <v>68</v>
      </c>
      <c r="B19" s="54">
        <v>70</v>
      </c>
      <c r="C19" s="49"/>
      <c r="D19" s="50"/>
      <c r="F19" s="154"/>
      <c r="G19" s="198"/>
      <c r="H19" s="198"/>
      <c r="I19" s="198"/>
      <c r="J19" s="198"/>
      <c r="K19" s="198"/>
      <c r="L19" s="198"/>
      <c r="M19" s="198"/>
      <c r="N19" s="199"/>
      <c r="O19" s="200"/>
    </row>
    <row r="20" spans="1:15" ht="15" customHeight="1" x14ac:dyDescent="0.25">
      <c r="A20" s="47" t="s">
        <v>69</v>
      </c>
      <c r="B20" s="54">
        <v>80</v>
      </c>
      <c r="C20" s="49"/>
      <c r="D20" s="50"/>
      <c r="F20" s="154"/>
      <c r="G20" s="198"/>
      <c r="H20" s="198"/>
      <c r="I20" s="198"/>
      <c r="J20" s="198"/>
      <c r="K20" s="198"/>
      <c r="L20" s="198"/>
      <c r="M20" s="198"/>
      <c r="N20" s="199"/>
      <c r="O20" s="200"/>
    </row>
    <row r="21" spans="1:15" ht="15" customHeight="1" x14ac:dyDescent="0.25">
      <c r="A21" s="47" t="s">
        <v>70</v>
      </c>
      <c r="B21" s="54">
        <v>90</v>
      </c>
      <c r="C21" s="49"/>
      <c r="D21" s="50"/>
      <c r="F21" s="154"/>
      <c r="G21" s="198"/>
      <c r="H21" s="198"/>
      <c r="I21" s="198"/>
      <c r="J21" s="198"/>
      <c r="K21" s="198"/>
      <c r="L21" s="198"/>
      <c r="M21" s="198"/>
      <c r="N21" s="199"/>
      <c r="O21" s="200"/>
    </row>
    <row r="22" spans="1:15" ht="15" customHeight="1" x14ac:dyDescent="0.25">
      <c r="A22" s="47" t="s">
        <v>71</v>
      </c>
      <c r="B22" s="54">
        <v>100</v>
      </c>
      <c r="C22" s="49"/>
      <c r="D22" s="50"/>
      <c r="F22" s="154"/>
      <c r="G22" s="198" t="s">
        <v>72</v>
      </c>
      <c r="H22" s="198"/>
      <c r="I22" s="198"/>
      <c r="J22" s="198"/>
      <c r="K22" s="198"/>
      <c r="L22" s="198"/>
      <c r="M22" s="198"/>
      <c r="N22" s="199" t="s">
        <v>73</v>
      </c>
      <c r="O22" s="200"/>
    </row>
    <row r="23" spans="1:15" ht="15.75" customHeight="1" x14ac:dyDescent="0.25">
      <c r="A23" s="47" t="s">
        <v>74</v>
      </c>
      <c r="B23" s="54">
        <v>110</v>
      </c>
      <c r="C23" s="49"/>
      <c r="D23" s="50"/>
      <c r="F23" s="154"/>
      <c r="G23" s="198"/>
      <c r="H23" s="198"/>
      <c r="I23" s="198"/>
      <c r="J23" s="198"/>
      <c r="K23" s="198"/>
      <c r="L23" s="198"/>
      <c r="M23" s="198"/>
      <c r="N23" s="199"/>
      <c r="O23" s="200"/>
    </row>
    <row r="24" spans="1:15" ht="15.75" customHeight="1" x14ac:dyDescent="0.25">
      <c r="A24" s="47" t="s">
        <v>75</v>
      </c>
      <c r="B24" s="54">
        <v>120</v>
      </c>
      <c r="C24" s="49"/>
      <c r="D24" s="50"/>
      <c r="F24" s="154"/>
      <c r="G24" s="198"/>
      <c r="H24" s="198"/>
      <c r="I24" s="198"/>
      <c r="J24" s="198"/>
      <c r="K24" s="198"/>
      <c r="L24" s="198"/>
      <c r="M24" s="198"/>
      <c r="N24" s="199"/>
      <c r="O24" s="200"/>
    </row>
    <row r="25" spans="1:15" ht="16.5" customHeight="1" x14ac:dyDescent="0.25">
      <c r="A25" s="47" t="s">
        <v>76</v>
      </c>
      <c r="B25" s="54">
        <v>130</v>
      </c>
      <c r="C25" s="49"/>
      <c r="D25" s="50"/>
      <c r="F25" s="154"/>
      <c r="G25" s="198"/>
      <c r="H25" s="198"/>
      <c r="I25" s="198"/>
      <c r="J25" s="198"/>
      <c r="K25" s="198"/>
      <c r="L25" s="198"/>
      <c r="M25" s="198"/>
      <c r="N25" s="199"/>
      <c r="O25" s="200"/>
    </row>
    <row r="26" spans="1:15" ht="15.75" customHeight="1" x14ac:dyDescent="0.25">
      <c r="A26" s="47" t="s">
        <v>77</v>
      </c>
      <c r="B26" s="54">
        <v>140</v>
      </c>
      <c r="C26" s="49"/>
      <c r="D26" s="50"/>
      <c r="F26" s="154"/>
      <c r="G26" s="198"/>
      <c r="H26" s="198"/>
      <c r="I26" s="198"/>
      <c r="J26" s="198"/>
      <c r="K26" s="198"/>
      <c r="L26" s="198"/>
      <c r="M26" s="198"/>
      <c r="N26" s="199"/>
      <c r="O26" s="200"/>
    </row>
    <row r="27" spans="1:15" ht="15.75" customHeight="1" x14ac:dyDescent="0.25">
      <c r="A27" s="47" t="s">
        <v>78</v>
      </c>
      <c r="B27" s="54">
        <v>150</v>
      </c>
      <c r="C27" s="49"/>
      <c r="D27" s="50"/>
      <c r="F27" s="154"/>
      <c r="G27" s="198" t="s">
        <v>79</v>
      </c>
      <c r="H27" s="198"/>
      <c r="I27" s="198"/>
      <c r="J27" s="198"/>
      <c r="K27" s="198"/>
      <c r="L27" s="198"/>
      <c r="M27" s="198"/>
      <c r="N27" s="199" t="s">
        <v>80</v>
      </c>
      <c r="O27" s="200"/>
    </row>
    <row r="28" spans="1:15" ht="15.75" customHeight="1" x14ac:dyDescent="0.25">
      <c r="A28" s="47" t="s">
        <v>81</v>
      </c>
      <c r="B28" s="54">
        <v>160</v>
      </c>
      <c r="C28" s="49"/>
      <c r="D28" s="50"/>
      <c r="F28" s="154"/>
      <c r="G28" s="198"/>
      <c r="H28" s="198"/>
      <c r="I28" s="198"/>
      <c r="J28" s="198"/>
      <c r="K28" s="198"/>
      <c r="L28" s="198"/>
      <c r="M28" s="198"/>
      <c r="N28" s="199"/>
      <c r="O28" s="200"/>
    </row>
    <row r="29" spans="1:15" ht="15.75" customHeight="1" x14ac:dyDescent="0.25">
      <c r="A29" s="58" t="s">
        <v>82</v>
      </c>
      <c r="B29" s="54">
        <v>170</v>
      </c>
      <c r="C29" s="59">
        <f>SUM(C30:C31)</f>
        <v>0</v>
      </c>
      <c r="D29" s="60">
        <f>SUM(D30:D31)</f>
        <v>0</v>
      </c>
      <c r="F29" s="154"/>
      <c r="G29" s="198"/>
      <c r="H29" s="198"/>
      <c r="I29" s="198"/>
      <c r="J29" s="198"/>
      <c r="K29" s="198"/>
      <c r="L29" s="198"/>
      <c r="M29" s="198"/>
      <c r="N29" s="199"/>
      <c r="O29" s="200"/>
    </row>
    <row r="30" spans="1:15" ht="15.75" customHeight="1" x14ac:dyDescent="0.25">
      <c r="A30" s="67"/>
      <c r="B30" s="54">
        <v>171</v>
      </c>
      <c r="C30" s="49"/>
      <c r="D30" s="50"/>
      <c r="F30" s="154"/>
      <c r="G30" s="198"/>
      <c r="H30" s="198"/>
      <c r="I30" s="198"/>
      <c r="J30" s="198"/>
      <c r="K30" s="198"/>
      <c r="L30" s="198"/>
      <c r="M30" s="198"/>
      <c r="N30" s="199"/>
      <c r="O30" s="200"/>
    </row>
    <row r="31" spans="1:15" ht="15.75" customHeight="1" x14ac:dyDescent="0.25">
      <c r="A31" s="67"/>
      <c r="B31" s="54">
        <v>172</v>
      </c>
      <c r="C31" s="49"/>
      <c r="D31" s="50"/>
      <c r="F31" s="154"/>
      <c r="G31" s="198"/>
      <c r="H31" s="198"/>
      <c r="I31" s="198"/>
      <c r="J31" s="198"/>
      <c r="K31" s="198"/>
      <c r="L31" s="198"/>
      <c r="M31" s="198"/>
      <c r="N31" s="199"/>
      <c r="O31" s="200"/>
    </row>
    <row r="32" spans="1:15" ht="21.75" customHeight="1" x14ac:dyDescent="0.25">
      <c r="A32" s="68" t="s">
        <v>83</v>
      </c>
      <c r="B32" s="54">
        <v>180</v>
      </c>
      <c r="C32" s="59">
        <f>SUM(C18:C29)</f>
        <v>0</v>
      </c>
      <c r="D32" s="60">
        <f>SUM(D18:D29)</f>
        <v>0</v>
      </c>
      <c r="F32" s="154"/>
      <c r="G32" s="198" t="s">
        <v>84</v>
      </c>
      <c r="H32" s="198"/>
      <c r="I32" s="198"/>
      <c r="J32" s="198"/>
      <c r="K32" s="198"/>
      <c r="L32" s="198"/>
      <c r="M32" s="198"/>
      <c r="N32" s="199" t="s">
        <v>85</v>
      </c>
      <c r="O32" s="200"/>
    </row>
    <row r="33" spans="1:15" ht="36.75" customHeight="1" thickBot="1" x14ac:dyDescent="0.3">
      <c r="A33" s="76" t="s">
        <v>86</v>
      </c>
      <c r="B33" s="77">
        <v>190</v>
      </c>
      <c r="C33" s="78">
        <f>C15+C32</f>
        <v>0</v>
      </c>
      <c r="D33" s="79">
        <f>D15+D32</f>
        <v>0</v>
      </c>
      <c r="F33" s="154"/>
      <c r="G33" s="198"/>
      <c r="H33" s="198"/>
      <c r="I33" s="198"/>
      <c r="J33" s="198"/>
      <c r="K33" s="198"/>
      <c r="L33" s="198"/>
      <c r="M33" s="198"/>
      <c r="N33" s="199"/>
      <c r="O33" s="200"/>
    </row>
    <row r="34" spans="1:15" ht="25.5" customHeight="1" thickBot="1" x14ac:dyDescent="0.3">
      <c r="A34" s="207"/>
      <c r="B34" s="207"/>
      <c r="C34" s="207"/>
      <c r="D34" s="207"/>
      <c r="F34" s="154"/>
      <c r="G34" s="198"/>
      <c r="H34" s="198"/>
      <c r="I34" s="198"/>
      <c r="J34" s="198"/>
      <c r="K34" s="198"/>
      <c r="L34" s="198"/>
      <c r="M34" s="198"/>
      <c r="N34" s="199"/>
      <c r="O34" s="200"/>
    </row>
    <row r="35" spans="1:15" ht="43.5" customHeight="1" x14ac:dyDescent="0.25">
      <c r="A35" s="32" t="s">
        <v>87</v>
      </c>
      <c r="B35" s="33" t="s">
        <v>44</v>
      </c>
      <c r="C35" s="33" t="s">
        <v>45</v>
      </c>
      <c r="D35" s="34" t="s">
        <v>46</v>
      </c>
      <c r="F35" s="154" t="s">
        <v>88</v>
      </c>
      <c r="G35" s="198" t="s">
        <v>89</v>
      </c>
      <c r="H35" s="198"/>
      <c r="I35" s="198"/>
      <c r="J35" s="198"/>
      <c r="K35" s="198"/>
      <c r="L35" s="198"/>
      <c r="M35" s="198"/>
      <c r="N35" s="199" t="s">
        <v>90</v>
      </c>
      <c r="O35" s="200"/>
    </row>
    <row r="36" spans="1:15" ht="19.5" customHeight="1" x14ac:dyDescent="0.25">
      <c r="A36" s="40" t="s">
        <v>91</v>
      </c>
      <c r="B36" s="41"/>
      <c r="C36" s="42"/>
      <c r="D36" s="43"/>
      <c r="F36" s="154"/>
      <c r="G36" s="198"/>
      <c r="H36" s="198"/>
      <c r="I36" s="198"/>
      <c r="J36" s="198"/>
      <c r="K36" s="198"/>
      <c r="L36" s="198"/>
      <c r="M36" s="198"/>
      <c r="N36" s="199"/>
      <c r="O36" s="200"/>
    </row>
    <row r="37" spans="1:15" ht="27" customHeight="1" x14ac:dyDescent="0.25">
      <c r="A37" s="47" t="s">
        <v>92</v>
      </c>
      <c r="B37" s="54">
        <v>200</v>
      </c>
      <c r="C37" s="49"/>
      <c r="D37" s="80"/>
      <c r="F37" s="154"/>
      <c r="G37" s="198" t="s">
        <v>93</v>
      </c>
      <c r="H37" s="198"/>
      <c r="I37" s="198"/>
      <c r="J37" s="198"/>
      <c r="K37" s="198"/>
      <c r="L37" s="198"/>
      <c r="M37" s="198"/>
      <c r="N37" s="199" t="s">
        <v>94</v>
      </c>
      <c r="O37" s="200"/>
    </row>
    <row r="38" spans="1:15" s="39" customFormat="1" ht="15.75" customHeight="1" x14ac:dyDescent="0.25">
      <c r="A38" s="47" t="s">
        <v>95</v>
      </c>
      <c r="B38" s="54">
        <v>210</v>
      </c>
      <c r="C38" s="49"/>
      <c r="D38" s="50"/>
      <c r="E38" s="35"/>
      <c r="F38" s="154"/>
      <c r="G38" s="198"/>
      <c r="H38" s="198"/>
      <c r="I38" s="198"/>
      <c r="J38" s="198"/>
      <c r="K38" s="198"/>
      <c r="L38" s="198"/>
      <c r="M38" s="198"/>
      <c r="N38" s="199"/>
      <c r="O38" s="200"/>
    </row>
    <row r="39" spans="1:15" ht="15" customHeight="1" x14ac:dyDescent="0.25">
      <c r="A39" s="47" t="s">
        <v>96</v>
      </c>
      <c r="B39" s="54">
        <v>220</v>
      </c>
      <c r="C39" s="49"/>
      <c r="D39" s="50"/>
      <c r="F39" s="154"/>
      <c r="G39" s="198"/>
      <c r="H39" s="198"/>
      <c r="I39" s="198"/>
      <c r="J39" s="198"/>
      <c r="K39" s="198"/>
      <c r="L39" s="198"/>
      <c r="M39" s="198"/>
      <c r="N39" s="199"/>
      <c r="O39" s="200"/>
    </row>
    <row r="40" spans="1:15" ht="16.5" customHeight="1" x14ac:dyDescent="0.25">
      <c r="A40" s="55" t="s">
        <v>97</v>
      </c>
      <c r="B40" s="54">
        <v>230</v>
      </c>
      <c r="C40" s="49"/>
      <c r="D40" s="81"/>
      <c r="F40" s="154"/>
      <c r="G40" s="198" t="s">
        <v>98</v>
      </c>
      <c r="H40" s="198"/>
      <c r="I40" s="198"/>
      <c r="J40" s="198"/>
      <c r="K40" s="198"/>
      <c r="L40" s="198"/>
      <c r="M40" s="198"/>
      <c r="N40" s="199" t="s">
        <v>99</v>
      </c>
      <c r="O40" s="200"/>
    </row>
    <row r="41" spans="1:15" ht="15" customHeight="1" x14ac:dyDescent="0.25">
      <c r="A41" s="47" t="s">
        <v>100</v>
      </c>
      <c r="B41" s="54">
        <v>240</v>
      </c>
      <c r="C41" s="49"/>
      <c r="D41" s="50"/>
      <c r="F41" s="154"/>
      <c r="G41" s="198"/>
      <c r="H41" s="198"/>
      <c r="I41" s="198"/>
      <c r="J41" s="198"/>
      <c r="K41" s="198"/>
      <c r="L41" s="198"/>
      <c r="M41" s="198"/>
      <c r="N41" s="199"/>
      <c r="O41" s="200"/>
    </row>
    <row r="42" spans="1:15" ht="15.75" customHeight="1" x14ac:dyDescent="0.25">
      <c r="A42" s="82" t="s">
        <v>101</v>
      </c>
      <c r="B42" s="54">
        <v>250</v>
      </c>
      <c r="C42" s="83">
        <f>C43+C44</f>
        <v>0</v>
      </c>
      <c r="D42" s="84">
        <f>D43+D44</f>
        <v>0</v>
      </c>
      <c r="F42" s="154"/>
      <c r="G42" s="198"/>
      <c r="H42" s="198"/>
      <c r="I42" s="198"/>
      <c r="J42" s="198"/>
      <c r="K42" s="198"/>
      <c r="L42" s="198"/>
      <c r="M42" s="198"/>
      <c r="N42" s="199"/>
      <c r="O42" s="200"/>
    </row>
    <row r="43" spans="1:15" ht="13.5" customHeight="1" x14ac:dyDescent="0.25">
      <c r="A43" s="67"/>
      <c r="B43" s="54">
        <v>251</v>
      </c>
      <c r="C43" s="49"/>
      <c r="D43" s="50"/>
      <c r="F43" s="154"/>
      <c r="G43" s="198"/>
      <c r="H43" s="198"/>
      <c r="I43" s="198"/>
      <c r="J43" s="198"/>
      <c r="K43" s="198"/>
      <c r="L43" s="198"/>
      <c r="M43" s="198"/>
      <c r="N43" s="199"/>
      <c r="O43" s="200"/>
    </row>
    <row r="44" spans="1:15" ht="13.5" customHeight="1" x14ac:dyDescent="0.25">
      <c r="A44" s="67"/>
      <c r="B44" s="54">
        <v>252</v>
      </c>
      <c r="C44" s="49"/>
      <c r="D44" s="85"/>
      <c r="F44" s="154"/>
      <c r="G44" s="198"/>
      <c r="H44" s="198"/>
      <c r="I44" s="198"/>
      <c r="J44" s="198"/>
      <c r="K44" s="198"/>
      <c r="L44" s="198"/>
      <c r="M44" s="198"/>
      <c r="N44" s="199"/>
      <c r="O44" s="200"/>
    </row>
    <row r="45" spans="1:15" ht="16.5" customHeight="1" x14ac:dyDescent="0.25">
      <c r="A45" s="68" t="s">
        <v>102</v>
      </c>
      <c r="B45" s="54">
        <v>260</v>
      </c>
      <c r="C45" s="59">
        <f>SUM(C37:C42)</f>
        <v>0</v>
      </c>
      <c r="D45" s="60">
        <f>SUM(D37:D42)</f>
        <v>0</v>
      </c>
      <c r="F45" s="154"/>
      <c r="G45" s="198"/>
      <c r="H45" s="198"/>
      <c r="I45" s="198"/>
      <c r="J45" s="198"/>
      <c r="K45" s="198"/>
      <c r="L45" s="198"/>
      <c r="M45" s="198"/>
      <c r="N45" s="199"/>
      <c r="O45" s="200"/>
    </row>
    <row r="46" spans="1:15" ht="15" customHeight="1" x14ac:dyDescent="0.25">
      <c r="A46" s="69"/>
      <c r="B46" s="70"/>
      <c r="C46" s="86"/>
      <c r="D46" s="87"/>
      <c r="F46" s="154"/>
      <c r="G46" s="198"/>
      <c r="H46" s="198"/>
      <c r="I46" s="198"/>
      <c r="J46" s="198"/>
      <c r="K46" s="198"/>
      <c r="L46" s="198"/>
      <c r="M46" s="198"/>
      <c r="N46" s="199"/>
      <c r="O46" s="200"/>
    </row>
    <row r="47" spans="1:15" ht="20.25" customHeight="1" x14ac:dyDescent="0.25">
      <c r="A47" s="40" t="s">
        <v>103</v>
      </c>
      <c r="B47" s="41"/>
      <c r="C47" s="42"/>
      <c r="D47" s="43"/>
      <c r="F47" s="154"/>
      <c r="G47" s="198" t="s">
        <v>104</v>
      </c>
      <c r="H47" s="198"/>
      <c r="I47" s="198"/>
      <c r="J47" s="198"/>
      <c r="K47" s="198"/>
      <c r="L47" s="198"/>
      <c r="M47" s="198"/>
      <c r="N47" s="199" t="s">
        <v>105</v>
      </c>
      <c r="O47" s="208"/>
    </row>
    <row r="48" spans="1:15" ht="15" customHeight="1" x14ac:dyDescent="0.25">
      <c r="A48" s="55" t="s">
        <v>106</v>
      </c>
      <c r="B48" s="54">
        <v>270</v>
      </c>
      <c r="C48" s="49"/>
      <c r="D48" s="50"/>
      <c r="F48" s="154"/>
      <c r="G48" s="198"/>
      <c r="H48" s="198"/>
      <c r="I48" s="198"/>
      <c r="J48" s="198"/>
      <c r="K48" s="198"/>
      <c r="L48" s="198"/>
      <c r="M48" s="198"/>
      <c r="N48" s="199"/>
      <c r="O48" s="208"/>
    </row>
    <row r="49" spans="1:15" ht="13.5" customHeight="1" x14ac:dyDescent="0.25">
      <c r="A49" s="47" t="s">
        <v>107</v>
      </c>
      <c r="B49" s="54">
        <v>280</v>
      </c>
      <c r="C49" s="49"/>
      <c r="D49" s="50"/>
      <c r="F49" s="154"/>
      <c r="G49" s="198"/>
      <c r="H49" s="198"/>
      <c r="I49" s="198"/>
      <c r="J49" s="198"/>
      <c r="K49" s="198"/>
      <c r="L49" s="198"/>
      <c r="M49" s="198"/>
      <c r="N49" s="199"/>
      <c r="O49" s="208"/>
    </row>
    <row r="50" spans="1:15" ht="13.5" customHeight="1" x14ac:dyDescent="0.25">
      <c r="A50" s="47" t="s">
        <v>108</v>
      </c>
      <c r="B50" s="54">
        <v>290</v>
      </c>
      <c r="C50" s="49"/>
      <c r="D50" s="50"/>
      <c r="F50" s="154"/>
      <c r="G50" s="198"/>
      <c r="H50" s="198"/>
      <c r="I50" s="198"/>
      <c r="J50" s="198"/>
      <c r="K50" s="198"/>
      <c r="L50" s="198"/>
      <c r="M50" s="198"/>
      <c r="N50" s="199"/>
      <c r="O50" s="208"/>
    </row>
    <row r="51" spans="1:15" ht="14.25" x14ac:dyDescent="0.25">
      <c r="A51" s="82" t="s">
        <v>109</v>
      </c>
      <c r="B51" s="54">
        <v>300</v>
      </c>
      <c r="C51" s="83">
        <f>SUM(C52:C53)</f>
        <v>0</v>
      </c>
      <c r="D51" s="84">
        <f>SUM(D52:D53)</f>
        <v>0</v>
      </c>
      <c r="F51" s="154"/>
      <c r="G51" s="198"/>
      <c r="H51" s="198"/>
      <c r="I51" s="198"/>
      <c r="J51" s="198"/>
      <c r="K51" s="198"/>
      <c r="L51" s="198"/>
      <c r="M51" s="198"/>
      <c r="N51" s="199"/>
      <c r="O51" s="208"/>
    </row>
    <row r="52" spans="1:15" ht="15" customHeight="1" x14ac:dyDescent="0.25">
      <c r="A52" s="67" t="s">
        <v>110</v>
      </c>
      <c r="B52" s="54">
        <v>301</v>
      </c>
      <c r="C52" s="49"/>
      <c r="D52" s="50"/>
      <c r="F52" s="154"/>
      <c r="G52" s="198"/>
      <c r="H52" s="198"/>
      <c r="I52" s="198"/>
      <c r="J52" s="198"/>
      <c r="K52" s="198"/>
      <c r="L52" s="198"/>
      <c r="M52" s="198"/>
      <c r="N52" s="199"/>
      <c r="O52" s="208"/>
    </row>
    <row r="53" spans="1:15" ht="15" customHeight="1" x14ac:dyDescent="0.25">
      <c r="A53" s="67"/>
      <c r="B53" s="54">
        <v>302</v>
      </c>
      <c r="C53" s="49"/>
      <c r="D53" s="50"/>
      <c r="F53" s="154"/>
      <c r="G53" s="198"/>
      <c r="H53" s="198"/>
      <c r="I53" s="198"/>
      <c r="J53" s="198"/>
      <c r="K53" s="198"/>
      <c r="L53" s="198"/>
      <c r="M53" s="198"/>
      <c r="N53" s="199"/>
      <c r="O53" s="208"/>
    </row>
    <row r="54" spans="1:15" ht="15.75" customHeight="1" x14ac:dyDescent="0.25">
      <c r="A54" s="68" t="s">
        <v>111</v>
      </c>
      <c r="B54" s="54">
        <v>310</v>
      </c>
      <c r="C54" s="59">
        <f>SUM(C48:C51)</f>
        <v>0</v>
      </c>
      <c r="D54" s="60">
        <f>SUM(D48:D51)</f>
        <v>0</v>
      </c>
      <c r="F54" s="159">
        <v>3</v>
      </c>
      <c r="G54" s="198" t="s">
        <v>112</v>
      </c>
      <c r="H54" s="198"/>
      <c r="I54" s="198"/>
      <c r="J54" s="198"/>
      <c r="K54" s="198"/>
      <c r="L54" s="198"/>
      <c r="M54" s="198"/>
      <c r="N54" s="199" t="s">
        <v>113</v>
      </c>
      <c r="O54" s="210">
        <f>SUM(O62:O92)</f>
        <v>0</v>
      </c>
    </row>
    <row r="55" spans="1:15" ht="13.5" customHeight="1" x14ac:dyDescent="0.25">
      <c r="A55" s="69"/>
      <c r="B55" s="70"/>
      <c r="C55" s="86"/>
      <c r="D55" s="87"/>
      <c r="F55" s="209"/>
      <c r="G55" s="198"/>
      <c r="H55" s="198"/>
      <c r="I55" s="198"/>
      <c r="J55" s="198"/>
      <c r="K55" s="198"/>
      <c r="L55" s="198"/>
      <c r="M55" s="198"/>
      <c r="N55" s="199"/>
      <c r="O55" s="210"/>
    </row>
    <row r="56" spans="1:15" ht="20.25" customHeight="1" x14ac:dyDescent="0.25">
      <c r="A56" s="40" t="s">
        <v>114</v>
      </c>
      <c r="B56" s="41"/>
      <c r="C56" s="42"/>
      <c r="D56" s="43"/>
      <c r="F56" s="209"/>
      <c r="G56" s="198"/>
      <c r="H56" s="198"/>
      <c r="I56" s="198"/>
      <c r="J56" s="198"/>
      <c r="K56" s="198"/>
      <c r="L56" s="198"/>
      <c r="M56" s="198"/>
      <c r="N56" s="199"/>
      <c r="O56" s="210"/>
    </row>
    <row r="57" spans="1:15" ht="15" customHeight="1" x14ac:dyDescent="0.25">
      <c r="A57" s="55" t="s">
        <v>115</v>
      </c>
      <c r="B57" s="54">
        <v>320</v>
      </c>
      <c r="C57" s="56"/>
      <c r="D57" s="85"/>
      <c r="F57" s="209"/>
      <c r="G57" s="198"/>
      <c r="H57" s="198"/>
      <c r="I57" s="198"/>
      <c r="J57" s="198"/>
      <c r="K57" s="198"/>
      <c r="L57" s="198"/>
      <c r="M57" s="198"/>
      <c r="N57" s="199"/>
      <c r="O57" s="210"/>
    </row>
    <row r="58" spans="1:15" ht="15" customHeight="1" x14ac:dyDescent="0.25">
      <c r="A58" s="47" t="s">
        <v>116</v>
      </c>
      <c r="B58" s="54">
        <v>330</v>
      </c>
      <c r="C58" s="56"/>
      <c r="D58" s="85"/>
      <c r="F58" s="209"/>
      <c r="G58" s="198"/>
      <c r="H58" s="198"/>
      <c r="I58" s="198"/>
      <c r="J58" s="198"/>
      <c r="K58" s="198"/>
      <c r="L58" s="198"/>
      <c r="M58" s="198"/>
      <c r="N58" s="199"/>
      <c r="O58" s="210"/>
    </row>
    <row r="59" spans="1:15" ht="15" customHeight="1" x14ac:dyDescent="0.25">
      <c r="A59" s="47" t="s">
        <v>117</v>
      </c>
      <c r="B59" s="54">
        <v>340</v>
      </c>
      <c r="C59" s="49"/>
      <c r="D59" s="50"/>
      <c r="F59" s="209"/>
      <c r="G59" s="198"/>
      <c r="H59" s="198"/>
      <c r="I59" s="198"/>
      <c r="J59" s="198"/>
      <c r="K59" s="198"/>
      <c r="L59" s="198"/>
      <c r="M59" s="198"/>
      <c r="N59" s="199"/>
      <c r="O59" s="210"/>
    </row>
    <row r="60" spans="1:15" ht="15" customHeight="1" x14ac:dyDescent="0.25">
      <c r="A60" s="47" t="s">
        <v>118</v>
      </c>
      <c r="B60" s="54">
        <v>350</v>
      </c>
      <c r="C60" s="49"/>
      <c r="D60" s="50"/>
      <c r="F60" s="209"/>
      <c r="G60" s="198"/>
      <c r="H60" s="198"/>
      <c r="I60" s="198"/>
      <c r="J60" s="198"/>
      <c r="K60" s="198"/>
      <c r="L60" s="198"/>
      <c r="M60" s="198"/>
      <c r="N60" s="199"/>
      <c r="O60" s="210"/>
    </row>
    <row r="61" spans="1:15" ht="15" customHeight="1" x14ac:dyDescent="0.25">
      <c r="A61" s="47" t="s">
        <v>119</v>
      </c>
      <c r="B61" s="54">
        <v>360</v>
      </c>
      <c r="C61" s="49"/>
      <c r="D61" s="50"/>
      <c r="F61" s="209"/>
      <c r="G61" s="198"/>
      <c r="H61" s="198"/>
      <c r="I61" s="198"/>
      <c r="J61" s="198"/>
      <c r="K61" s="198"/>
      <c r="L61" s="198"/>
      <c r="M61" s="198"/>
      <c r="N61" s="199"/>
      <c r="O61" s="210"/>
    </row>
    <row r="62" spans="1:15" ht="25.5" customHeight="1" x14ac:dyDescent="0.25">
      <c r="A62" s="47" t="s">
        <v>120</v>
      </c>
      <c r="B62" s="54">
        <v>370</v>
      </c>
      <c r="C62" s="49"/>
      <c r="D62" s="50"/>
      <c r="F62" s="154"/>
      <c r="G62" s="198" t="s">
        <v>121</v>
      </c>
      <c r="H62" s="198"/>
      <c r="I62" s="198"/>
      <c r="J62" s="198"/>
      <c r="K62" s="198"/>
      <c r="L62" s="198"/>
      <c r="M62" s="198"/>
      <c r="N62" s="199" t="s">
        <v>122</v>
      </c>
      <c r="O62" s="200"/>
    </row>
    <row r="63" spans="1:15" ht="25.5" customHeight="1" x14ac:dyDescent="0.25">
      <c r="A63" s="47" t="s">
        <v>123</v>
      </c>
      <c r="B63" s="54">
        <v>380</v>
      </c>
      <c r="C63" s="49"/>
      <c r="D63" s="50"/>
      <c r="F63" s="154"/>
      <c r="G63" s="198"/>
      <c r="H63" s="198"/>
      <c r="I63" s="198"/>
      <c r="J63" s="198"/>
      <c r="K63" s="198"/>
      <c r="L63" s="198"/>
      <c r="M63" s="198"/>
      <c r="N63" s="199"/>
      <c r="O63" s="200"/>
    </row>
    <row r="64" spans="1:15" ht="15" customHeight="1" x14ac:dyDescent="0.25">
      <c r="A64" s="47" t="s">
        <v>124</v>
      </c>
      <c r="B64" s="54">
        <v>390</v>
      </c>
      <c r="C64" s="49"/>
      <c r="D64" s="50"/>
      <c r="F64" s="154"/>
      <c r="G64" s="198"/>
      <c r="H64" s="198"/>
      <c r="I64" s="198"/>
      <c r="J64" s="198"/>
      <c r="K64" s="198"/>
      <c r="L64" s="198"/>
      <c r="M64" s="198"/>
      <c r="N64" s="199"/>
      <c r="O64" s="200"/>
    </row>
    <row r="65" spans="1:15" ht="13.5" customHeight="1" x14ac:dyDescent="0.25">
      <c r="A65" s="47" t="s">
        <v>125</v>
      </c>
      <c r="B65" s="54">
        <v>400</v>
      </c>
      <c r="C65" s="49"/>
      <c r="D65" s="50"/>
      <c r="F65" s="154"/>
      <c r="G65" s="198"/>
      <c r="H65" s="198"/>
      <c r="I65" s="198"/>
      <c r="J65" s="198"/>
      <c r="K65" s="198"/>
      <c r="L65" s="198"/>
      <c r="M65" s="198"/>
      <c r="N65" s="199"/>
      <c r="O65" s="200"/>
    </row>
    <row r="66" spans="1:15" ht="15" customHeight="1" x14ac:dyDescent="0.25">
      <c r="A66" s="47" t="s">
        <v>126</v>
      </c>
      <c r="B66" s="54">
        <v>410</v>
      </c>
      <c r="C66" s="49"/>
      <c r="D66" s="50"/>
      <c r="F66" s="154"/>
      <c r="G66" s="198" t="s">
        <v>127</v>
      </c>
      <c r="H66" s="198"/>
      <c r="I66" s="198"/>
      <c r="J66" s="198"/>
      <c r="K66" s="198"/>
      <c r="L66" s="198"/>
      <c r="M66" s="198"/>
      <c r="N66" s="199" t="s">
        <v>128</v>
      </c>
      <c r="O66" s="200"/>
    </row>
    <row r="67" spans="1:15" ht="15" customHeight="1" x14ac:dyDescent="0.25">
      <c r="A67" s="82" t="s">
        <v>129</v>
      </c>
      <c r="B67" s="54">
        <v>420</v>
      </c>
      <c r="C67" s="59">
        <f>SUM(C68:C69)</f>
        <v>0</v>
      </c>
      <c r="D67" s="60">
        <f>SUM(D68:D69)</f>
        <v>0</v>
      </c>
      <c r="F67" s="154"/>
      <c r="G67" s="198"/>
      <c r="H67" s="198"/>
      <c r="I67" s="198"/>
      <c r="J67" s="198"/>
      <c r="K67" s="198"/>
      <c r="L67" s="198"/>
      <c r="M67" s="198"/>
      <c r="N67" s="199"/>
      <c r="O67" s="200"/>
    </row>
    <row r="68" spans="1:15" ht="15" customHeight="1" x14ac:dyDescent="0.25">
      <c r="A68" s="67"/>
      <c r="B68" s="41">
        <v>421</v>
      </c>
      <c r="C68" s="65"/>
      <c r="D68" s="66"/>
      <c r="F68" s="154"/>
      <c r="G68" s="198"/>
      <c r="H68" s="198"/>
      <c r="I68" s="198"/>
      <c r="J68" s="198"/>
      <c r="K68" s="198"/>
      <c r="L68" s="198"/>
      <c r="M68" s="198"/>
      <c r="N68" s="199"/>
      <c r="O68" s="200"/>
    </row>
    <row r="69" spans="1:15" ht="15" customHeight="1" x14ac:dyDescent="0.25">
      <c r="A69" s="67"/>
      <c r="B69" s="41">
        <v>422</v>
      </c>
      <c r="C69" s="65"/>
      <c r="D69" s="66"/>
      <c r="F69" s="154"/>
      <c r="G69" s="198"/>
      <c r="H69" s="198"/>
      <c r="I69" s="198"/>
      <c r="J69" s="198"/>
      <c r="K69" s="198"/>
      <c r="L69" s="198"/>
      <c r="M69" s="198"/>
      <c r="N69" s="199"/>
      <c r="O69" s="200"/>
    </row>
    <row r="70" spans="1:15" ht="21.75" customHeight="1" x14ac:dyDescent="0.25">
      <c r="A70" s="68" t="s">
        <v>130</v>
      </c>
      <c r="B70" s="41">
        <v>430</v>
      </c>
      <c r="C70" s="59">
        <f>SUM(C57:C67)</f>
        <v>0</v>
      </c>
      <c r="D70" s="60">
        <f>SUM(D57:D67)</f>
        <v>0</v>
      </c>
      <c r="F70" s="154"/>
      <c r="G70" s="198" t="s">
        <v>131</v>
      </c>
      <c r="H70" s="211"/>
      <c r="I70" s="211"/>
      <c r="J70" s="211"/>
      <c r="K70" s="211"/>
      <c r="L70" s="211"/>
      <c r="M70" s="211"/>
      <c r="N70" s="199" t="s">
        <v>132</v>
      </c>
      <c r="O70" s="200"/>
    </row>
    <row r="71" spans="1:15" ht="33" customHeight="1" thickBot="1" x14ac:dyDescent="0.3">
      <c r="A71" s="76" t="s">
        <v>86</v>
      </c>
      <c r="B71" s="89">
        <v>440</v>
      </c>
      <c r="C71" s="90">
        <f>C45+C54+C70</f>
        <v>0</v>
      </c>
      <c r="D71" s="91">
        <f>D45+D54+D70</f>
        <v>0</v>
      </c>
      <c r="F71" s="154"/>
      <c r="G71" s="211"/>
      <c r="H71" s="211"/>
      <c r="I71" s="211"/>
      <c r="J71" s="211"/>
      <c r="K71" s="211"/>
      <c r="L71" s="211"/>
      <c r="M71" s="211"/>
      <c r="N71" s="199"/>
      <c r="O71" s="200"/>
    </row>
    <row r="72" spans="1:15" ht="53.25" customHeight="1" x14ac:dyDescent="0.25">
      <c r="A72" s="92"/>
      <c r="B72" s="93"/>
      <c r="C72" s="94"/>
      <c r="D72" s="94"/>
      <c r="F72" s="154"/>
      <c r="G72" s="211"/>
      <c r="H72" s="211"/>
      <c r="I72" s="211"/>
      <c r="J72" s="211"/>
      <c r="K72" s="211"/>
      <c r="L72" s="211"/>
      <c r="M72" s="211"/>
      <c r="N72" s="199"/>
      <c r="O72" s="200"/>
    </row>
    <row r="73" spans="1:15" ht="21" customHeight="1" x14ac:dyDescent="0.25">
      <c r="A73" s="212" t="s">
        <v>133</v>
      </c>
      <c r="B73" s="212"/>
      <c r="C73" s="212"/>
      <c r="D73" s="212"/>
      <c r="F73" s="154"/>
      <c r="G73" s="198" t="s">
        <v>134</v>
      </c>
      <c r="H73" s="198"/>
      <c r="I73" s="198"/>
      <c r="J73" s="198"/>
      <c r="K73" s="198"/>
      <c r="L73" s="198"/>
      <c r="M73" s="198"/>
      <c r="N73" s="199" t="s">
        <v>135</v>
      </c>
      <c r="O73" s="200"/>
    </row>
    <row r="74" spans="1:15" ht="27" customHeight="1" thickBot="1" x14ac:dyDescent="0.3">
      <c r="A74" s="191" t="s">
        <v>185</v>
      </c>
      <c r="B74" s="191"/>
      <c r="C74" s="191"/>
      <c r="D74" s="191"/>
      <c r="F74" s="154"/>
      <c r="G74" s="198"/>
      <c r="H74" s="198"/>
      <c r="I74" s="198"/>
      <c r="J74" s="198"/>
      <c r="K74" s="198"/>
      <c r="L74" s="198"/>
      <c r="M74" s="198"/>
      <c r="N74" s="199"/>
      <c r="O74" s="200"/>
    </row>
    <row r="75" spans="1:15" ht="33.75" customHeight="1" x14ac:dyDescent="0.25">
      <c r="A75" s="95" t="s">
        <v>47</v>
      </c>
      <c r="B75" s="33" t="s">
        <v>44</v>
      </c>
      <c r="C75" s="33" t="s">
        <v>136</v>
      </c>
      <c r="D75" s="34" t="s">
        <v>137</v>
      </c>
      <c r="F75" s="154"/>
      <c r="G75" s="198"/>
      <c r="H75" s="198"/>
      <c r="I75" s="198"/>
      <c r="J75" s="198"/>
      <c r="K75" s="198"/>
      <c r="L75" s="198"/>
      <c r="M75" s="198"/>
      <c r="N75" s="199"/>
      <c r="O75" s="200"/>
    </row>
    <row r="76" spans="1:15" ht="15" customHeight="1" x14ac:dyDescent="0.25">
      <c r="A76" s="96">
        <v>1</v>
      </c>
      <c r="B76" s="97">
        <v>2</v>
      </c>
      <c r="C76" s="98">
        <v>3</v>
      </c>
      <c r="D76" s="99">
        <v>4</v>
      </c>
      <c r="F76" s="154"/>
      <c r="G76" s="198"/>
      <c r="H76" s="198"/>
      <c r="I76" s="198"/>
      <c r="J76" s="198"/>
      <c r="K76" s="198"/>
      <c r="L76" s="198"/>
      <c r="M76" s="198"/>
      <c r="N76" s="199"/>
      <c r="O76" s="200"/>
    </row>
    <row r="77" spans="1:15" ht="28.5" customHeight="1" x14ac:dyDescent="0.25">
      <c r="A77" s="82" t="s">
        <v>138</v>
      </c>
      <c r="B77" s="100" t="s">
        <v>53</v>
      </c>
      <c r="C77" s="83">
        <f>C78+C79</f>
        <v>0</v>
      </c>
      <c r="D77" s="84">
        <f>D78+D79</f>
        <v>0</v>
      </c>
      <c r="F77" s="154"/>
      <c r="G77" s="198"/>
      <c r="H77" s="198"/>
      <c r="I77" s="198"/>
      <c r="J77" s="198"/>
      <c r="K77" s="198"/>
      <c r="L77" s="198"/>
      <c r="M77" s="198"/>
      <c r="N77" s="199"/>
      <c r="O77" s="200"/>
    </row>
    <row r="78" spans="1:15" ht="27" x14ac:dyDescent="0.25">
      <c r="A78" s="47" t="s">
        <v>139</v>
      </c>
      <c r="B78" s="100" t="s">
        <v>140</v>
      </c>
      <c r="C78" s="49"/>
      <c r="D78" s="101"/>
      <c r="F78" s="154"/>
      <c r="G78" s="198"/>
      <c r="H78" s="198"/>
      <c r="I78" s="198"/>
      <c r="J78" s="198"/>
      <c r="K78" s="198"/>
      <c r="L78" s="198"/>
      <c r="M78" s="198"/>
      <c r="N78" s="199"/>
      <c r="O78" s="200"/>
    </row>
    <row r="79" spans="1:15" ht="15.75" customHeight="1" x14ac:dyDescent="0.25">
      <c r="A79" s="47" t="s">
        <v>141</v>
      </c>
      <c r="B79" s="100" t="s">
        <v>142</v>
      </c>
      <c r="C79" s="49"/>
      <c r="D79" s="101"/>
      <c r="F79" s="154"/>
      <c r="G79" s="198"/>
      <c r="H79" s="198"/>
      <c r="I79" s="198"/>
      <c r="J79" s="198"/>
      <c r="K79" s="198"/>
      <c r="L79" s="198"/>
      <c r="M79" s="198"/>
      <c r="N79" s="199"/>
      <c r="O79" s="200"/>
    </row>
    <row r="80" spans="1:15" ht="27" x14ac:dyDescent="0.25">
      <c r="A80" s="47" t="s">
        <v>143</v>
      </c>
      <c r="B80" s="100" t="s">
        <v>56</v>
      </c>
      <c r="C80" s="49"/>
      <c r="D80" s="50"/>
      <c r="F80" s="154"/>
      <c r="G80" s="198"/>
      <c r="H80" s="198"/>
      <c r="I80" s="198"/>
      <c r="J80" s="198"/>
      <c r="K80" s="198"/>
      <c r="L80" s="198"/>
      <c r="M80" s="198"/>
      <c r="N80" s="199"/>
      <c r="O80" s="200"/>
    </row>
    <row r="81" spans="1:15" ht="15.75" customHeight="1" x14ac:dyDescent="0.25">
      <c r="A81" s="82" t="s">
        <v>144</v>
      </c>
      <c r="B81" s="100" t="s">
        <v>113</v>
      </c>
      <c r="C81" s="59">
        <f>C77-C80</f>
        <v>0</v>
      </c>
      <c r="D81" s="60">
        <f>D77-D80</f>
        <v>0</v>
      </c>
      <c r="F81" s="154"/>
      <c r="G81" s="198"/>
      <c r="H81" s="198"/>
      <c r="I81" s="198"/>
      <c r="J81" s="198"/>
      <c r="K81" s="198"/>
      <c r="L81" s="198"/>
      <c r="M81" s="198"/>
      <c r="N81" s="199"/>
      <c r="O81" s="200"/>
    </row>
    <row r="82" spans="1:15" ht="17.25" customHeight="1" x14ac:dyDescent="0.25">
      <c r="A82" s="47" t="s">
        <v>145</v>
      </c>
      <c r="B82" s="100" t="s">
        <v>146</v>
      </c>
      <c r="C82" s="49"/>
      <c r="D82" s="50"/>
      <c r="F82" s="154"/>
      <c r="G82" s="198"/>
      <c r="H82" s="198"/>
      <c r="I82" s="198"/>
      <c r="J82" s="198"/>
      <c r="K82" s="198"/>
      <c r="L82" s="198"/>
      <c r="M82" s="198"/>
      <c r="N82" s="199"/>
      <c r="O82" s="200"/>
    </row>
    <row r="83" spans="1:15" ht="16.5" customHeight="1" x14ac:dyDescent="0.25">
      <c r="A83" s="47" t="s">
        <v>147</v>
      </c>
      <c r="B83" s="100" t="s">
        <v>148</v>
      </c>
      <c r="C83" s="49"/>
      <c r="D83" s="50"/>
      <c r="F83" s="154"/>
      <c r="G83" s="198" t="s">
        <v>149</v>
      </c>
      <c r="H83" s="198"/>
      <c r="I83" s="198"/>
      <c r="J83" s="198"/>
      <c r="K83" s="198"/>
      <c r="L83" s="198"/>
      <c r="M83" s="198"/>
      <c r="N83" s="199" t="s">
        <v>150</v>
      </c>
      <c r="O83" s="208"/>
    </row>
    <row r="84" spans="1:15" ht="28.5" x14ac:dyDescent="0.25">
      <c r="A84" s="102" t="s">
        <v>151</v>
      </c>
      <c r="B84" s="100" t="s">
        <v>152</v>
      </c>
      <c r="C84" s="59">
        <f>C81-C82-C83</f>
        <v>0</v>
      </c>
      <c r="D84" s="60">
        <f>D81-D82-D83</f>
        <v>0</v>
      </c>
      <c r="F84" s="154"/>
      <c r="G84" s="198"/>
      <c r="H84" s="198"/>
      <c r="I84" s="198"/>
      <c r="J84" s="198"/>
      <c r="K84" s="198"/>
      <c r="L84" s="198"/>
      <c r="M84" s="198"/>
      <c r="N84" s="199"/>
      <c r="O84" s="208"/>
    </row>
    <row r="85" spans="1:15" ht="15" customHeight="1" x14ac:dyDescent="0.25">
      <c r="A85" s="55" t="s">
        <v>153</v>
      </c>
      <c r="B85" s="100" t="s">
        <v>154</v>
      </c>
      <c r="C85" s="59">
        <f>C86+C87</f>
        <v>0</v>
      </c>
      <c r="D85" s="60">
        <f>D86+D87</f>
        <v>0</v>
      </c>
      <c r="F85" s="154"/>
      <c r="G85" s="198" t="s">
        <v>155</v>
      </c>
      <c r="H85" s="198"/>
      <c r="I85" s="198"/>
      <c r="J85" s="198"/>
      <c r="K85" s="198"/>
      <c r="L85" s="198"/>
      <c r="M85" s="198"/>
      <c r="N85" s="199" t="s">
        <v>156</v>
      </c>
      <c r="O85" s="208"/>
    </row>
    <row r="86" spans="1:15" ht="15" customHeight="1" x14ac:dyDescent="0.25">
      <c r="A86" s="103"/>
      <c r="B86" s="104" t="s">
        <v>157</v>
      </c>
      <c r="C86" s="49"/>
      <c r="D86" s="50"/>
      <c r="F86" s="154"/>
      <c r="G86" s="198"/>
      <c r="H86" s="198"/>
      <c r="I86" s="198"/>
      <c r="J86" s="198"/>
      <c r="K86" s="198"/>
      <c r="L86" s="198"/>
      <c r="M86" s="198"/>
      <c r="N86" s="199"/>
      <c r="O86" s="208"/>
    </row>
    <row r="87" spans="1:15" ht="15" customHeight="1" x14ac:dyDescent="0.25">
      <c r="A87" s="67"/>
      <c r="B87" s="104" t="s">
        <v>158</v>
      </c>
      <c r="C87" s="49"/>
      <c r="D87" s="50"/>
      <c r="F87" s="154"/>
      <c r="G87" s="198"/>
      <c r="H87" s="198"/>
      <c r="I87" s="198"/>
      <c r="J87" s="198"/>
      <c r="K87" s="198"/>
      <c r="L87" s="198"/>
      <c r="M87" s="198"/>
      <c r="N87" s="199"/>
      <c r="O87" s="208"/>
    </row>
    <row r="88" spans="1:15" ht="15" customHeight="1" x14ac:dyDescent="0.25">
      <c r="A88" s="105" t="s">
        <v>159</v>
      </c>
      <c r="B88" s="104" t="s">
        <v>160</v>
      </c>
      <c r="C88" s="59">
        <f>C89+C90+C91</f>
        <v>0</v>
      </c>
      <c r="D88" s="60">
        <f>D89+D90+D91</f>
        <v>0</v>
      </c>
      <c r="F88" s="154"/>
      <c r="G88" s="198" t="s">
        <v>161</v>
      </c>
      <c r="H88" s="198"/>
      <c r="I88" s="198"/>
      <c r="J88" s="198"/>
      <c r="K88" s="198"/>
      <c r="L88" s="198"/>
      <c r="M88" s="198"/>
      <c r="N88" s="199" t="s">
        <v>162</v>
      </c>
      <c r="O88" s="208"/>
    </row>
    <row r="89" spans="1:15" ht="15" customHeight="1" x14ac:dyDescent="0.25">
      <c r="A89" s="103"/>
      <c r="B89" s="104" t="s">
        <v>163</v>
      </c>
      <c r="C89" s="49"/>
      <c r="D89" s="50"/>
      <c r="F89" s="154"/>
      <c r="G89" s="198"/>
      <c r="H89" s="198"/>
      <c r="I89" s="198"/>
      <c r="J89" s="198"/>
      <c r="K89" s="198"/>
      <c r="L89" s="198"/>
      <c r="M89" s="198"/>
      <c r="N89" s="199"/>
      <c r="O89" s="208"/>
    </row>
    <row r="90" spans="1:15" ht="15.75" customHeight="1" x14ac:dyDescent="0.25">
      <c r="A90" s="103"/>
      <c r="B90" s="104" t="s">
        <v>164</v>
      </c>
      <c r="C90" s="49"/>
      <c r="D90" s="50"/>
      <c r="F90" s="154"/>
      <c r="G90" s="198"/>
      <c r="H90" s="198"/>
      <c r="I90" s="198"/>
      <c r="J90" s="198"/>
      <c r="K90" s="198"/>
      <c r="L90" s="198"/>
      <c r="M90" s="198"/>
      <c r="N90" s="199"/>
      <c r="O90" s="208"/>
    </row>
    <row r="91" spans="1:15" ht="16.5" customHeight="1" x14ac:dyDescent="0.25">
      <c r="A91" s="103"/>
      <c r="B91" s="104" t="s">
        <v>165</v>
      </c>
      <c r="C91" s="49"/>
      <c r="D91" s="50"/>
      <c r="F91" s="154"/>
      <c r="G91" s="198"/>
      <c r="H91" s="198"/>
      <c r="I91" s="198"/>
      <c r="J91" s="198"/>
      <c r="K91" s="198"/>
      <c r="L91" s="198"/>
      <c r="M91" s="198"/>
      <c r="N91" s="199"/>
      <c r="O91" s="208"/>
    </row>
    <row r="92" spans="1:15" ht="24.75" customHeight="1" x14ac:dyDescent="0.25">
      <c r="A92" s="106" t="s">
        <v>166</v>
      </c>
      <c r="B92" s="104" t="s">
        <v>167</v>
      </c>
      <c r="C92" s="59">
        <f>C84+C85-C88</f>
        <v>0</v>
      </c>
      <c r="D92" s="60">
        <f>D84+D85-D88</f>
        <v>0</v>
      </c>
      <c r="F92" s="154"/>
      <c r="G92" s="198"/>
      <c r="H92" s="198"/>
      <c r="I92" s="198"/>
      <c r="J92" s="198"/>
      <c r="K92" s="198"/>
      <c r="L92" s="198"/>
      <c r="M92" s="198"/>
      <c r="N92" s="199"/>
      <c r="O92" s="208"/>
    </row>
    <row r="93" spans="1:15" s="35" customFormat="1" ht="26.25" customHeight="1" x14ac:dyDescent="0.25">
      <c r="A93" s="47" t="s">
        <v>168</v>
      </c>
      <c r="B93" s="41">
        <v>100</v>
      </c>
      <c r="C93" s="49"/>
      <c r="D93" s="50"/>
      <c r="F93" s="213">
        <v>4</v>
      </c>
      <c r="G93" s="198" t="s">
        <v>169</v>
      </c>
      <c r="H93" s="198"/>
      <c r="I93" s="198"/>
      <c r="J93" s="198"/>
      <c r="K93" s="198"/>
      <c r="L93" s="198"/>
      <c r="M93" s="198"/>
      <c r="N93" s="199" t="s">
        <v>146</v>
      </c>
      <c r="O93" s="214"/>
    </row>
    <row r="94" spans="1:15" ht="27" customHeight="1" x14ac:dyDescent="0.25">
      <c r="A94" s="82" t="s">
        <v>170</v>
      </c>
      <c r="B94" s="41">
        <v>110</v>
      </c>
      <c r="C94" s="59">
        <f>SUM(C95:C96)</f>
        <v>0</v>
      </c>
      <c r="D94" s="60">
        <f>SUM(D95:D96)</f>
        <v>0</v>
      </c>
      <c r="F94" s="213"/>
      <c r="G94" s="198"/>
      <c r="H94" s="198"/>
      <c r="I94" s="198"/>
      <c r="J94" s="198"/>
      <c r="K94" s="198"/>
      <c r="L94" s="198"/>
      <c r="M94" s="198"/>
      <c r="N94" s="199"/>
      <c r="O94" s="214"/>
    </row>
    <row r="95" spans="1:15" ht="27" customHeight="1" x14ac:dyDescent="0.25">
      <c r="A95" s="107"/>
      <c r="B95" s="41">
        <v>111</v>
      </c>
      <c r="C95" s="49"/>
      <c r="D95" s="50"/>
      <c r="F95" s="213"/>
      <c r="G95" s="198"/>
      <c r="H95" s="198"/>
      <c r="I95" s="198"/>
      <c r="J95" s="198"/>
      <c r="K95" s="198"/>
      <c r="L95" s="198"/>
      <c r="M95" s="198"/>
      <c r="N95" s="199"/>
      <c r="O95" s="214"/>
    </row>
    <row r="96" spans="1:15" ht="27" customHeight="1" x14ac:dyDescent="0.25">
      <c r="A96" s="103"/>
      <c r="B96" s="41">
        <v>112</v>
      </c>
      <c r="C96" s="49"/>
      <c r="D96" s="50"/>
      <c r="F96" s="213"/>
      <c r="G96" s="198"/>
      <c r="H96" s="198"/>
      <c r="I96" s="198"/>
      <c r="J96" s="198"/>
      <c r="K96" s="198"/>
      <c r="L96" s="198"/>
      <c r="M96" s="198"/>
      <c r="N96" s="199"/>
      <c r="O96" s="214"/>
    </row>
    <row r="97" spans="1:15" ht="19.5" customHeight="1" x14ac:dyDescent="0.25">
      <c r="A97" s="108"/>
      <c r="B97" s="70"/>
      <c r="C97" s="109"/>
      <c r="D97" s="110"/>
      <c r="F97" s="111">
        <v>5</v>
      </c>
      <c r="G97" s="215" t="s">
        <v>171</v>
      </c>
      <c r="H97" s="216"/>
      <c r="I97" s="216"/>
      <c r="J97" s="216"/>
      <c r="K97" s="216"/>
      <c r="L97" s="216"/>
      <c r="M97" s="217"/>
      <c r="N97" s="112" t="s">
        <v>148</v>
      </c>
      <c r="O97" s="113">
        <f>O10+O54+O93</f>
        <v>0</v>
      </c>
    </row>
    <row r="98" spans="1:15" ht="27" customHeight="1" x14ac:dyDescent="0.25">
      <c r="A98" s="82" t="s">
        <v>172</v>
      </c>
      <c r="B98" s="41">
        <v>120</v>
      </c>
      <c r="C98" s="59">
        <f>C92-C93+C94</f>
        <v>0</v>
      </c>
      <c r="D98" s="60">
        <f>D92-D93+D94</f>
        <v>0</v>
      </c>
      <c r="F98" s="111">
        <v>6</v>
      </c>
      <c r="G98" s="206" t="s">
        <v>173</v>
      </c>
      <c r="H98" s="206"/>
      <c r="I98" s="206"/>
      <c r="J98" s="206"/>
      <c r="K98" s="206"/>
      <c r="L98" s="206"/>
      <c r="M98" s="206"/>
      <c r="N98" s="112" t="s">
        <v>152</v>
      </c>
      <c r="O98" s="113">
        <f>O9+O97</f>
        <v>0</v>
      </c>
    </row>
    <row r="99" spans="1:15" ht="21.75" customHeight="1" x14ac:dyDescent="0.25">
      <c r="A99" s="47" t="s">
        <v>174</v>
      </c>
      <c r="B99" s="41">
        <v>130</v>
      </c>
      <c r="C99" s="49"/>
      <c r="D99" s="101"/>
      <c r="F99" s="111">
        <v>7</v>
      </c>
      <c r="G99" s="198" t="s">
        <v>175</v>
      </c>
      <c r="H99" s="198"/>
      <c r="I99" s="198"/>
      <c r="J99" s="198"/>
      <c r="K99" s="198"/>
      <c r="L99" s="198"/>
      <c r="M99" s="198"/>
      <c r="N99" s="112" t="s">
        <v>154</v>
      </c>
      <c r="O99" s="114">
        <v>50</v>
      </c>
    </row>
    <row r="100" spans="1:15" ht="29.25" thickBot="1" x14ac:dyDescent="0.3">
      <c r="A100" s="115" t="s">
        <v>176</v>
      </c>
      <c r="B100" s="89">
        <v>140</v>
      </c>
      <c r="C100" s="116">
        <f>C98-C99</f>
        <v>0</v>
      </c>
      <c r="D100" s="117">
        <f>D98-D99</f>
        <v>0</v>
      </c>
      <c r="F100" s="118">
        <v>8</v>
      </c>
      <c r="G100" s="218" t="s">
        <v>177</v>
      </c>
      <c r="H100" s="218"/>
      <c r="I100" s="218"/>
      <c r="J100" s="218"/>
      <c r="K100" s="218"/>
      <c r="L100" s="218"/>
      <c r="M100" s="218"/>
      <c r="N100" s="119" t="s">
        <v>160</v>
      </c>
      <c r="O100" s="120">
        <f>O98/100*O99</f>
        <v>0</v>
      </c>
    </row>
    <row r="109" spans="1:15" ht="28.5" customHeight="1" x14ac:dyDescent="0.25"/>
    <row r="111" spans="1:15" ht="16.5" customHeight="1" x14ac:dyDescent="0.25">
      <c r="B111" s="24"/>
    </row>
  </sheetData>
  <sheetProtection algorithmName="SHA-512" hashValue="IFCDt8ycYi9uPQelIVkYbz2kOLO3ywHH3tafMafVz4p5kxoKtoGoKfvI5JAI+6JW/u6RYDbY8GH5kPoaJ4WuaQ==" saltValue="KiNsr0lSMWrx5ZGDF0dzIw==" spinCount="100000" sheet="1" objects="1" scenarios="1" selectLockedCells="1"/>
  <mergeCells count="98">
    <mergeCell ref="A1:D2"/>
    <mergeCell ref="F1:O1"/>
    <mergeCell ref="F2:O2"/>
    <mergeCell ref="A3:D4"/>
    <mergeCell ref="F3:M3"/>
    <mergeCell ref="N3:O3"/>
    <mergeCell ref="F4:M4"/>
    <mergeCell ref="N4:O5"/>
    <mergeCell ref="A5:D6"/>
    <mergeCell ref="F6:I6"/>
    <mergeCell ref="F16:F21"/>
    <mergeCell ref="G16:M21"/>
    <mergeCell ref="N16:N21"/>
    <mergeCell ref="O16:O21"/>
    <mergeCell ref="N6:O6"/>
    <mergeCell ref="G7:M7"/>
    <mergeCell ref="G8:M8"/>
    <mergeCell ref="G9:M9"/>
    <mergeCell ref="F10:F11"/>
    <mergeCell ref="G10:M11"/>
    <mergeCell ref="N10:N11"/>
    <mergeCell ref="O10:O11"/>
    <mergeCell ref="G12:M12"/>
    <mergeCell ref="F13:F15"/>
    <mergeCell ref="G13:M15"/>
    <mergeCell ref="N13:N15"/>
    <mergeCell ref="O13:O15"/>
    <mergeCell ref="F35:F36"/>
    <mergeCell ref="G35:M36"/>
    <mergeCell ref="N35:N36"/>
    <mergeCell ref="O35:O36"/>
    <mergeCell ref="F22:F26"/>
    <mergeCell ref="G22:M26"/>
    <mergeCell ref="N22:N26"/>
    <mergeCell ref="O22:O26"/>
    <mergeCell ref="F27:F31"/>
    <mergeCell ref="G27:M31"/>
    <mergeCell ref="N27:N31"/>
    <mergeCell ref="O27:O31"/>
    <mergeCell ref="F32:F34"/>
    <mergeCell ref="G32:M34"/>
    <mergeCell ref="N32:N34"/>
    <mergeCell ref="O32:O34"/>
    <mergeCell ref="A34:D34"/>
    <mergeCell ref="F37:F39"/>
    <mergeCell ref="G37:M39"/>
    <mergeCell ref="N37:N39"/>
    <mergeCell ref="O37:O39"/>
    <mergeCell ref="F40:F46"/>
    <mergeCell ref="G40:M46"/>
    <mergeCell ref="N40:N46"/>
    <mergeCell ref="O40:O46"/>
    <mergeCell ref="F47:F53"/>
    <mergeCell ref="G47:M53"/>
    <mergeCell ref="N47:N53"/>
    <mergeCell ref="O47:O53"/>
    <mergeCell ref="F54:F61"/>
    <mergeCell ref="G54:M61"/>
    <mergeCell ref="N54:N61"/>
    <mergeCell ref="O54:O61"/>
    <mergeCell ref="F62:F65"/>
    <mergeCell ref="G62:M65"/>
    <mergeCell ref="N62:N65"/>
    <mergeCell ref="O62:O65"/>
    <mergeCell ref="F66:F69"/>
    <mergeCell ref="G66:M69"/>
    <mergeCell ref="N66:N69"/>
    <mergeCell ref="O66:O69"/>
    <mergeCell ref="F70:F72"/>
    <mergeCell ref="G70:M72"/>
    <mergeCell ref="N70:N72"/>
    <mergeCell ref="O70:O72"/>
    <mergeCell ref="A73:D73"/>
    <mergeCell ref="F73:F82"/>
    <mergeCell ref="G73:M82"/>
    <mergeCell ref="N73:N82"/>
    <mergeCell ref="O73:O82"/>
    <mergeCell ref="A74:D74"/>
    <mergeCell ref="F83:F84"/>
    <mergeCell ref="G83:M84"/>
    <mergeCell ref="N83:N84"/>
    <mergeCell ref="O83:O84"/>
    <mergeCell ref="F85:F87"/>
    <mergeCell ref="G85:M87"/>
    <mergeCell ref="N85:N87"/>
    <mergeCell ref="O85:O87"/>
    <mergeCell ref="N88:N92"/>
    <mergeCell ref="O88:O92"/>
    <mergeCell ref="F93:F96"/>
    <mergeCell ref="G93:M96"/>
    <mergeCell ref="N93:N96"/>
    <mergeCell ref="O93:O96"/>
    <mergeCell ref="G97:M97"/>
    <mergeCell ref="G98:M98"/>
    <mergeCell ref="G99:M99"/>
    <mergeCell ref="G100:M100"/>
    <mergeCell ref="F88:F92"/>
    <mergeCell ref="G88:M92"/>
  </mergeCells>
  <pageMargins left="0.7" right="0.34375" top="0.75" bottom="0.62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zoomScaleNormal="100" workbookViewId="0">
      <selection sqref="A1:D2"/>
    </sheetView>
  </sheetViews>
  <sheetFormatPr defaultRowHeight="13.5" x14ac:dyDescent="0.25"/>
  <cols>
    <col min="1" max="1" width="50.28515625" style="24" customWidth="1"/>
    <col min="2" max="2" width="5.28515625" style="121" customWidth="1"/>
    <col min="3" max="3" width="18.5703125" style="24" customWidth="1"/>
    <col min="4" max="4" width="20.42578125" style="24" customWidth="1"/>
    <col min="5" max="5" width="1.42578125" style="24" customWidth="1"/>
    <col min="6" max="6" width="5.85546875" style="24" customWidth="1"/>
    <col min="7" max="7" width="10.140625" style="122" customWidth="1"/>
    <col min="8" max="8" width="10.28515625" style="122" customWidth="1"/>
    <col min="9" max="9" width="10" style="122" customWidth="1"/>
    <col min="10" max="10" width="9.85546875" style="122" customWidth="1"/>
    <col min="11" max="12" width="9.7109375" style="122" customWidth="1"/>
    <col min="13" max="13" width="10.85546875" style="122"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34" t="s">
        <v>34</v>
      </c>
      <c r="B1" s="134"/>
      <c r="C1" s="134"/>
      <c r="D1" s="134"/>
      <c r="F1" s="175" t="s">
        <v>35</v>
      </c>
      <c r="G1" s="175"/>
      <c r="H1" s="175"/>
      <c r="I1" s="175"/>
      <c r="J1" s="175"/>
      <c r="K1" s="175"/>
      <c r="L1" s="175"/>
      <c r="M1" s="175"/>
      <c r="N1" s="175"/>
      <c r="O1" s="175"/>
    </row>
    <row r="2" spans="1:15" s="25" customFormat="1" ht="30" customHeight="1" thickBot="1" x14ac:dyDescent="0.3">
      <c r="A2" s="174"/>
      <c r="B2" s="174"/>
      <c r="C2" s="174"/>
      <c r="D2" s="174"/>
      <c r="F2" s="176" t="s">
        <v>36</v>
      </c>
      <c r="G2" s="177"/>
      <c r="H2" s="177"/>
      <c r="I2" s="177"/>
      <c r="J2" s="177"/>
      <c r="K2" s="177"/>
      <c r="L2" s="177"/>
      <c r="M2" s="177"/>
      <c r="N2" s="177"/>
      <c r="O2" s="177"/>
    </row>
    <row r="3" spans="1:15" s="27" customFormat="1" ht="24" customHeight="1" x14ac:dyDescent="0.25">
      <c r="A3" s="178" t="s">
        <v>37</v>
      </c>
      <c r="B3" s="179"/>
      <c r="C3" s="179"/>
      <c r="D3" s="180"/>
      <c r="E3" s="26"/>
      <c r="F3" s="181" t="s">
        <v>38</v>
      </c>
      <c r="G3" s="182"/>
      <c r="H3" s="182"/>
      <c r="I3" s="182"/>
      <c r="J3" s="182"/>
      <c r="K3" s="182"/>
      <c r="L3" s="182"/>
      <c r="M3" s="182"/>
      <c r="N3" s="183" t="s">
        <v>39</v>
      </c>
      <c r="O3" s="184"/>
    </row>
    <row r="4" spans="1:15" s="27" customFormat="1" ht="23.25" customHeight="1" x14ac:dyDescent="0.25">
      <c r="A4" s="178"/>
      <c r="B4" s="179"/>
      <c r="C4" s="179"/>
      <c r="D4" s="180"/>
      <c r="E4" s="26"/>
      <c r="F4" s="185" t="s">
        <v>40</v>
      </c>
      <c r="G4" s="186"/>
      <c r="H4" s="186"/>
      <c r="I4" s="186"/>
      <c r="J4" s="186"/>
      <c r="K4" s="186"/>
      <c r="L4" s="186"/>
      <c r="M4" s="186"/>
      <c r="N4" s="187" t="s">
        <v>41</v>
      </c>
      <c r="O4" s="188"/>
    </row>
    <row r="5" spans="1:15" s="27" customFormat="1" ht="21" customHeight="1" x14ac:dyDescent="0.25">
      <c r="A5" s="190" t="s">
        <v>185</v>
      </c>
      <c r="B5" s="191"/>
      <c r="C5" s="191"/>
      <c r="D5" s="192"/>
      <c r="E5" s="26"/>
      <c r="F5" s="28"/>
      <c r="G5" s="29"/>
      <c r="H5" s="29"/>
      <c r="I5" s="29"/>
      <c r="J5" s="29"/>
      <c r="K5" s="29"/>
      <c r="L5" s="29"/>
      <c r="M5" s="29"/>
      <c r="N5" s="189"/>
      <c r="O5" s="188"/>
    </row>
    <row r="6" spans="1:15" s="27" customFormat="1" ht="22.5" customHeight="1" thickBot="1" x14ac:dyDescent="0.3">
      <c r="A6" s="193"/>
      <c r="B6" s="194"/>
      <c r="C6" s="194"/>
      <c r="D6" s="195"/>
      <c r="E6" s="26"/>
      <c r="F6" s="196" t="s">
        <v>42</v>
      </c>
      <c r="G6" s="197"/>
      <c r="H6" s="197"/>
      <c r="I6" s="197"/>
      <c r="J6" s="30">
        <v>2</v>
      </c>
      <c r="K6" s="30">
        <v>0</v>
      </c>
      <c r="L6" s="30">
        <v>2</v>
      </c>
      <c r="M6" s="31" t="s">
        <v>186</v>
      </c>
      <c r="N6" s="201" t="s">
        <v>187</v>
      </c>
      <c r="O6" s="202"/>
    </row>
    <row r="7" spans="1:15" s="39" customFormat="1" ht="45.75" customHeight="1" x14ac:dyDescent="0.25">
      <c r="A7" s="32" t="s">
        <v>43</v>
      </c>
      <c r="B7" s="33" t="s">
        <v>44</v>
      </c>
      <c r="C7" s="33" t="s">
        <v>45</v>
      </c>
      <c r="D7" s="34" t="s">
        <v>46</v>
      </c>
      <c r="E7" s="35"/>
      <c r="F7" s="36" t="s">
        <v>6</v>
      </c>
      <c r="G7" s="203" t="s">
        <v>47</v>
      </c>
      <c r="H7" s="203"/>
      <c r="I7" s="203"/>
      <c r="J7" s="203"/>
      <c r="K7" s="203"/>
      <c r="L7" s="203"/>
      <c r="M7" s="203"/>
      <c r="N7" s="37" t="s">
        <v>48</v>
      </c>
      <c r="O7" s="38" t="s">
        <v>49</v>
      </c>
    </row>
    <row r="8" spans="1:15" ht="19.5" customHeight="1" x14ac:dyDescent="0.25">
      <c r="A8" s="40" t="s">
        <v>50</v>
      </c>
      <c r="B8" s="41"/>
      <c r="C8" s="42"/>
      <c r="D8" s="43"/>
      <c r="F8" s="44">
        <v>1</v>
      </c>
      <c r="G8" s="204">
        <v>2</v>
      </c>
      <c r="H8" s="204"/>
      <c r="I8" s="204"/>
      <c r="J8" s="204"/>
      <c r="K8" s="204"/>
      <c r="L8" s="204"/>
      <c r="M8" s="204"/>
      <c r="N8" s="45">
        <v>3</v>
      </c>
      <c r="O8" s="46">
        <v>4</v>
      </c>
    </row>
    <row r="9" spans="1:15" ht="32.25" customHeight="1" x14ac:dyDescent="0.25">
      <c r="A9" s="47" t="s">
        <v>51</v>
      </c>
      <c r="B9" s="48">
        <v>10</v>
      </c>
      <c r="C9" s="49"/>
      <c r="D9" s="50"/>
      <c r="F9" s="88">
        <v>1</v>
      </c>
      <c r="G9" s="198" t="s">
        <v>52</v>
      </c>
      <c r="H9" s="198"/>
      <c r="I9" s="198"/>
      <c r="J9" s="198"/>
      <c r="K9" s="198"/>
      <c r="L9" s="198"/>
      <c r="M9" s="198"/>
      <c r="N9" s="52" t="s">
        <v>53</v>
      </c>
      <c r="O9" s="53">
        <f>D100</f>
        <v>0</v>
      </c>
    </row>
    <row r="10" spans="1:15" ht="33.75" customHeight="1" x14ac:dyDescent="0.25">
      <c r="A10" s="47" t="s">
        <v>54</v>
      </c>
      <c r="B10" s="54">
        <v>20</v>
      </c>
      <c r="C10" s="49"/>
      <c r="D10" s="50"/>
      <c r="F10" s="154">
        <v>2</v>
      </c>
      <c r="G10" s="198" t="s">
        <v>55</v>
      </c>
      <c r="H10" s="198"/>
      <c r="I10" s="198"/>
      <c r="J10" s="198"/>
      <c r="K10" s="198"/>
      <c r="L10" s="198"/>
      <c r="M10" s="198"/>
      <c r="N10" s="199" t="s">
        <v>56</v>
      </c>
      <c r="O10" s="205">
        <f>SUM(O12:O53)</f>
        <v>0</v>
      </c>
    </row>
    <row r="11" spans="1:15" ht="32.25" customHeight="1" x14ac:dyDescent="0.25">
      <c r="A11" s="55" t="s">
        <v>57</v>
      </c>
      <c r="B11" s="54">
        <v>30</v>
      </c>
      <c r="C11" s="56"/>
      <c r="D11" s="57"/>
      <c r="F11" s="154"/>
      <c r="G11" s="198"/>
      <c r="H11" s="198"/>
      <c r="I11" s="198"/>
      <c r="J11" s="198"/>
      <c r="K11" s="198"/>
      <c r="L11" s="198"/>
      <c r="M11" s="198"/>
      <c r="N11" s="199"/>
      <c r="O11" s="205"/>
    </row>
    <row r="12" spans="1:15" ht="18.75" customHeight="1" x14ac:dyDescent="0.25">
      <c r="A12" s="58" t="s">
        <v>58</v>
      </c>
      <c r="B12" s="54">
        <v>40</v>
      </c>
      <c r="C12" s="59">
        <f>SUM(C13:C14)</f>
        <v>0</v>
      </c>
      <c r="D12" s="60">
        <f>SUM(D13:D14)</f>
        <v>0</v>
      </c>
      <c r="F12" s="61"/>
      <c r="G12" s="206" t="s">
        <v>59</v>
      </c>
      <c r="H12" s="206"/>
      <c r="I12" s="206"/>
      <c r="J12" s="206"/>
      <c r="K12" s="206"/>
      <c r="L12" s="206"/>
      <c r="M12" s="206"/>
      <c r="N12" s="62"/>
      <c r="O12" s="63"/>
    </row>
    <row r="13" spans="1:15" ht="17.25" customHeight="1" x14ac:dyDescent="0.25">
      <c r="A13" s="64" t="s">
        <v>60</v>
      </c>
      <c r="B13" s="54">
        <v>41</v>
      </c>
      <c r="C13" s="65"/>
      <c r="D13" s="66"/>
      <c r="F13" s="154"/>
      <c r="G13" s="198" t="s">
        <v>61</v>
      </c>
      <c r="H13" s="198"/>
      <c r="I13" s="198"/>
      <c r="J13" s="198"/>
      <c r="K13" s="198"/>
      <c r="L13" s="198"/>
      <c r="M13" s="198"/>
      <c r="N13" s="199" t="s">
        <v>62</v>
      </c>
      <c r="O13" s="200"/>
    </row>
    <row r="14" spans="1:15" ht="15.75" customHeight="1" x14ac:dyDescent="0.25">
      <c r="A14" s="67"/>
      <c r="B14" s="54">
        <v>42</v>
      </c>
      <c r="C14" s="65"/>
      <c r="D14" s="66"/>
      <c r="F14" s="154"/>
      <c r="G14" s="198"/>
      <c r="H14" s="198"/>
      <c r="I14" s="198"/>
      <c r="J14" s="198"/>
      <c r="K14" s="198"/>
      <c r="L14" s="198"/>
      <c r="M14" s="198"/>
      <c r="N14" s="199"/>
      <c r="O14" s="200"/>
    </row>
    <row r="15" spans="1:15" ht="19.5" customHeight="1" x14ac:dyDescent="0.25">
      <c r="A15" s="68" t="s">
        <v>63</v>
      </c>
      <c r="B15" s="54">
        <v>50</v>
      </c>
      <c r="C15" s="59">
        <f>SUM(C9:C12)</f>
        <v>0</v>
      </c>
      <c r="D15" s="60">
        <f>SUM(D9:D12)</f>
        <v>0</v>
      </c>
      <c r="F15" s="154"/>
      <c r="G15" s="198"/>
      <c r="H15" s="198"/>
      <c r="I15" s="198"/>
      <c r="J15" s="198"/>
      <c r="K15" s="198"/>
      <c r="L15" s="198"/>
      <c r="M15" s="198"/>
      <c r="N15" s="199"/>
      <c r="O15" s="200"/>
    </row>
    <row r="16" spans="1:15" ht="15.75" customHeight="1" x14ac:dyDescent="0.25">
      <c r="A16" s="69"/>
      <c r="B16" s="70"/>
      <c r="C16" s="71"/>
      <c r="D16" s="72"/>
      <c r="F16" s="154"/>
      <c r="G16" s="198" t="s">
        <v>64</v>
      </c>
      <c r="H16" s="198"/>
      <c r="I16" s="198"/>
      <c r="J16" s="198"/>
      <c r="K16" s="198"/>
      <c r="L16" s="198"/>
      <c r="M16" s="198"/>
      <c r="N16" s="199" t="s">
        <v>65</v>
      </c>
      <c r="O16" s="200"/>
    </row>
    <row r="17" spans="1:15" ht="19.5" customHeight="1" x14ac:dyDescent="0.25">
      <c r="A17" s="40" t="s">
        <v>66</v>
      </c>
      <c r="B17" s="41"/>
      <c r="C17" s="73"/>
      <c r="D17" s="74"/>
      <c r="F17" s="154"/>
      <c r="G17" s="198"/>
      <c r="H17" s="198"/>
      <c r="I17" s="198"/>
      <c r="J17" s="198"/>
      <c r="K17" s="198"/>
      <c r="L17" s="198"/>
      <c r="M17" s="198"/>
      <c r="N17" s="199"/>
      <c r="O17" s="200"/>
    </row>
    <row r="18" spans="1:15" ht="17.25" customHeight="1" x14ac:dyDescent="0.25">
      <c r="A18" s="55" t="s">
        <v>67</v>
      </c>
      <c r="B18" s="54">
        <v>60</v>
      </c>
      <c r="C18" s="49"/>
      <c r="D18" s="50"/>
      <c r="F18" s="154"/>
      <c r="G18" s="198"/>
      <c r="H18" s="198"/>
      <c r="I18" s="198"/>
      <c r="J18" s="198"/>
      <c r="K18" s="198"/>
      <c r="L18" s="198"/>
      <c r="M18" s="198"/>
      <c r="N18" s="199"/>
      <c r="O18" s="200"/>
    </row>
    <row r="19" spans="1:15" ht="17.25" customHeight="1" x14ac:dyDescent="0.25">
      <c r="A19" s="75" t="s">
        <v>68</v>
      </c>
      <c r="B19" s="54">
        <v>70</v>
      </c>
      <c r="C19" s="49"/>
      <c r="D19" s="50"/>
      <c r="F19" s="154"/>
      <c r="G19" s="198"/>
      <c r="H19" s="198"/>
      <c r="I19" s="198"/>
      <c r="J19" s="198"/>
      <c r="K19" s="198"/>
      <c r="L19" s="198"/>
      <c r="M19" s="198"/>
      <c r="N19" s="199"/>
      <c r="O19" s="200"/>
    </row>
    <row r="20" spans="1:15" ht="15" customHeight="1" x14ac:dyDescent="0.25">
      <c r="A20" s="47" t="s">
        <v>69</v>
      </c>
      <c r="B20" s="54">
        <v>80</v>
      </c>
      <c r="C20" s="49"/>
      <c r="D20" s="50"/>
      <c r="F20" s="154"/>
      <c r="G20" s="198"/>
      <c r="H20" s="198"/>
      <c r="I20" s="198"/>
      <c r="J20" s="198"/>
      <c r="K20" s="198"/>
      <c r="L20" s="198"/>
      <c r="M20" s="198"/>
      <c r="N20" s="199"/>
      <c r="O20" s="200"/>
    </row>
    <row r="21" spans="1:15" ht="15" customHeight="1" x14ac:dyDescent="0.25">
      <c r="A21" s="47" t="s">
        <v>70</v>
      </c>
      <c r="B21" s="54">
        <v>90</v>
      </c>
      <c r="C21" s="49"/>
      <c r="D21" s="50"/>
      <c r="F21" s="154"/>
      <c r="G21" s="198"/>
      <c r="H21" s="198"/>
      <c r="I21" s="198"/>
      <c r="J21" s="198"/>
      <c r="K21" s="198"/>
      <c r="L21" s="198"/>
      <c r="M21" s="198"/>
      <c r="N21" s="199"/>
      <c r="O21" s="200"/>
    </row>
    <row r="22" spans="1:15" ht="15" customHeight="1" x14ac:dyDescent="0.25">
      <c r="A22" s="47" t="s">
        <v>71</v>
      </c>
      <c r="B22" s="54">
        <v>100</v>
      </c>
      <c r="C22" s="49"/>
      <c r="D22" s="50"/>
      <c r="F22" s="154"/>
      <c r="G22" s="198" t="s">
        <v>72</v>
      </c>
      <c r="H22" s="198"/>
      <c r="I22" s="198"/>
      <c r="J22" s="198"/>
      <c r="K22" s="198"/>
      <c r="L22" s="198"/>
      <c r="M22" s="198"/>
      <c r="N22" s="199" t="s">
        <v>73</v>
      </c>
      <c r="O22" s="200"/>
    </row>
    <row r="23" spans="1:15" ht="15.75" customHeight="1" x14ac:dyDescent="0.25">
      <c r="A23" s="47" t="s">
        <v>74</v>
      </c>
      <c r="B23" s="54">
        <v>110</v>
      </c>
      <c r="C23" s="49"/>
      <c r="D23" s="50"/>
      <c r="F23" s="154"/>
      <c r="G23" s="198"/>
      <c r="H23" s="198"/>
      <c r="I23" s="198"/>
      <c r="J23" s="198"/>
      <c r="K23" s="198"/>
      <c r="L23" s="198"/>
      <c r="M23" s="198"/>
      <c r="N23" s="199"/>
      <c r="O23" s="200"/>
    </row>
    <row r="24" spans="1:15" ht="15.75" customHeight="1" x14ac:dyDescent="0.25">
      <c r="A24" s="47" t="s">
        <v>75</v>
      </c>
      <c r="B24" s="54">
        <v>120</v>
      </c>
      <c r="C24" s="49"/>
      <c r="D24" s="50"/>
      <c r="F24" s="154"/>
      <c r="G24" s="198"/>
      <c r="H24" s="198"/>
      <c r="I24" s="198"/>
      <c r="J24" s="198"/>
      <c r="K24" s="198"/>
      <c r="L24" s="198"/>
      <c r="M24" s="198"/>
      <c r="N24" s="199"/>
      <c r="O24" s="200"/>
    </row>
    <row r="25" spans="1:15" ht="16.5" customHeight="1" x14ac:dyDescent="0.25">
      <c r="A25" s="47" t="s">
        <v>76</v>
      </c>
      <c r="B25" s="54">
        <v>130</v>
      </c>
      <c r="C25" s="49"/>
      <c r="D25" s="50"/>
      <c r="F25" s="154"/>
      <c r="G25" s="198"/>
      <c r="H25" s="198"/>
      <c r="I25" s="198"/>
      <c r="J25" s="198"/>
      <c r="K25" s="198"/>
      <c r="L25" s="198"/>
      <c r="M25" s="198"/>
      <c r="N25" s="199"/>
      <c r="O25" s="200"/>
    </row>
    <row r="26" spans="1:15" ht="15.75" customHeight="1" x14ac:dyDescent="0.25">
      <c r="A26" s="47" t="s">
        <v>77</v>
      </c>
      <c r="B26" s="54">
        <v>140</v>
      </c>
      <c r="C26" s="49"/>
      <c r="D26" s="50"/>
      <c r="F26" s="154"/>
      <c r="G26" s="198"/>
      <c r="H26" s="198"/>
      <c r="I26" s="198"/>
      <c r="J26" s="198"/>
      <c r="K26" s="198"/>
      <c r="L26" s="198"/>
      <c r="M26" s="198"/>
      <c r="N26" s="199"/>
      <c r="O26" s="200"/>
    </row>
    <row r="27" spans="1:15" ht="15.75" customHeight="1" x14ac:dyDescent="0.25">
      <c r="A27" s="47" t="s">
        <v>78</v>
      </c>
      <c r="B27" s="54">
        <v>150</v>
      </c>
      <c r="C27" s="49"/>
      <c r="D27" s="50"/>
      <c r="F27" s="154"/>
      <c r="G27" s="198" t="s">
        <v>79</v>
      </c>
      <c r="H27" s="198"/>
      <c r="I27" s="198"/>
      <c r="J27" s="198"/>
      <c r="K27" s="198"/>
      <c r="L27" s="198"/>
      <c r="M27" s="198"/>
      <c r="N27" s="199" t="s">
        <v>80</v>
      </c>
      <c r="O27" s="200"/>
    </row>
    <row r="28" spans="1:15" ht="15.75" customHeight="1" x14ac:dyDescent="0.25">
      <c r="A28" s="47" t="s">
        <v>81</v>
      </c>
      <c r="B28" s="54">
        <v>160</v>
      </c>
      <c r="C28" s="49"/>
      <c r="D28" s="50"/>
      <c r="F28" s="154"/>
      <c r="G28" s="198"/>
      <c r="H28" s="198"/>
      <c r="I28" s="198"/>
      <c r="J28" s="198"/>
      <c r="K28" s="198"/>
      <c r="L28" s="198"/>
      <c r="M28" s="198"/>
      <c r="N28" s="199"/>
      <c r="O28" s="200"/>
    </row>
    <row r="29" spans="1:15" ht="15.75" customHeight="1" x14ac:dyDescent="0.25">
      <c r="A29" s="58" t="s">
        <v>82</v>
      </c>
      <c r="B29" s="54">
        <v>170</v>
      </c>
      <c r="C29" s="59">
        <f>SUM(C30:C31)</f>
        <v>0</v>
      </c>
      <c r="D29" s="60">
        <f>SUM(D30:D31)</f>
        <v>0</v>
      </c>
      <c r="F29" s="154"/>
      <c r="G29" s="198"/>
      <c r="H29" s="198"/>
      <c r="I29" s="198"/>
      <c r="J29" s="198"/>
      <c r="K29" s="198"/>
      <c r="L29" s="198"/>
      <c r="M29" s="198"/>
      <c r="N29" s="199"/>
      <c r="O29" s="200"/>
    </row>
    <row r="30" spans="1:15" ht="15.75" customHeight="1" x14ac:dyDescent="0.25">
      <c r="A30" s="67"/>
      <c r="B30" s="54">
        <v>171</v>
      </c>
      <c r="C30" s="49"/>
      <c r="D30" s="50"/>
      <c r="F30" s="154"/>
      <c r="G30" s="198"/>
      <c r="H30" s="198"/>
      <c r="I30" s="198"/>
      <c r="J30" s="198"/>
      <c r="K30" s="198"/>
      <c r="L30" s="198"/>
      <c r="M30" s="198"/>
      <c r="N30" s="199"/>
      <c r="O30" s="200"/>
    </row>
    <row r="31" spans="1:15" ht="15.75" customHeight="1" x14ac:dyDescent="0.25">
      <c r="A31" s="67"/>
      <c r="B31" s="54">
        <v>172</v>
      </c>
      <c r="C31" s="49"/>
      <c r="D31" s="50"/>
      <c r="F31" s="154"/>
      <c r="G31" s="198"/>
      <c r="H31" s="198"/>
      <c r="I31" s="198"/>
      <c r="J31" s="198"/>
      <c r="K31" s="198"/>
      <c r="L31" s="198"/>
      <c r="M31" s="198"/>
      <c r="N31" s="199"/>
      <c r="O31" s="200"/>
    </row>
    <row r="32" spans="1:15" ht="21.75" customHeight="1" x14ac:dyDescent="0.25">
      <c r="A32" s="68" t="s">
        <v>83</v>
      </c>
      <c r="B32" s="54">
        <v>180</v>
      </c>
      <c r="C32" s="59">
        <f>SUM(C18:C29)</f>
        <v>0</v>
      </c>
      <c r="D32" s="60">
        <f>SUM(D18:D29)</f>
        <v>0</v>
      </c>
      <c r="F32" s="154"/>
      <c r="G32" s="198" t="s">
        <v>84</v>
      </c>
      <c r="H32" s="198"/>
      <c r="I32" s="198"/>
      <c r="J32" s="198"/>
      <c r="K32" s="198"/>
      <c r="L32" s="198"/>
      <c r="M32" s="198"/>
      <c r="N32" s="199" t="s">
        <v>85</v>
      </c>
      <c r="O32" s="200"/>
    </row>
    <row r="33" spans="1:15" ht="36.75" customHeight="1" thickBot="1" x14ac:dyDescent="0.3">
      <c r="A33" s="76" t="s">
        <v>86</v>
      </c>
      <c r="B33" s="77">
        <v>190</v>
      </c>
      <c r="C33" s="78">
        <f>C15+C32</f>
        <v>0</v>
      </c>
      <c r="D33" s="79">
        <f>D15+D32</f>
        <v>0</v>
      </c>
      <c r="F33" s="154"/>
      <c r="G33" s="198"/>
      <c r="H33" s="198"/>
      <c r="I33" s="198"/>
      <c r="J33" s="198"/>
      <c r="K33" s="198"/>
      <c r="L33" s="198"/>
      <c r="M33" s="198"/>
      <c r="N33" s="199"/>
      <c r="O33" s="200"/>
    </row>
    <row r="34" spans="1:15" ht="25.5" customHeight="1" thickBot="1" x14ac:dyDescent="0.3">
      <c r="A34" s="207"/>
      <c r="B34" s="207"/>
      <c r="C34" s="207"/>
      <c r="D34" s="207"/>
      <c r="F34" s="154"/>
      <c r="G34" s="198"/>
      <c r="H34" s="198"/>
      <c r="I34" s="198"/>
      <c r="J34" s="198"/>
      <c r="K34" s="198"/>
      <c r="L34" s="198"/>
      <c r="M34" s="198"/>
      <c r="N34" s="199"/>
      <c r="O34" s="200"/>
    </row>
    <row r="35" spans="1:15" ht="43.5" customHeight="1" x14ac:dyDescent="0.25">
      <c r="A35" s="32" t="s">
        <v>87</v>
      </c>
      <c r="B35" s="33" t="s">
        <v>44</v>
      </c>
      <c r="C35" s="33" t="s">
        <v>45</v>
      </c>
      <c r="D35" s="34" t="s">
        <v>46</v>
      </c>
      <c r="F35" s="154" t="s">
        <v>88</v>
      </c>
      <c r="G35" s="198" t="s">
        <v>89</v>
      </c>
      <c r="H35" s="198"/>
      <c r="I35" s="198"/>
      <c r="J35" s="198"/>
      <c r="K35" s="198"/>
      <c r="L35" s="198"/>
      <c r="M35" s="198"/>
      <c r="N35" s="199" t="s">
        <v>90</v>
      </c>
      <c r="O35" s="200"/>
    </row>
    <row r="36" spans="1:15" ht="19.5" customHeight="1" x14ac:dyDescent="0.25">
      <c r="A36" s="40" t="s">
        <v>91</v>
      </c>
      <c r="B36" s="41"/>
      <c r="C36" s="42"/>
      <c r="D36" s="43"/>
      <c r="F36" s="154"/>
      <c r="G36" s="198"/>
      <c r="H36" s="198"/>
      <c r="I36" s="198"/>
      <c r="J36" s="198"/>
      <c r="K36" s="198"/>
      <c r="L36" s="198"/>
      <c r="M36" s="198"/>
      <c r="N36" s="199"/>
      <c r="O36" s="200"/>
    </row>
    <row r="37" spans="1:15" ht="27" customHeight="1" x14ac:dyDescent="0.25">
      <c r="A37" s="47" t="s">
        <v>92</v>
      </c>
      <c r="B37" s="54">
        <v>200</v>
      </c>
      <c r="C37" s="49"/>
      <c r="D37" s="80"/>
      <c r="F37" s="154"/>
      <c r="G37" s="198" t="s">
        <v>93</v>
      </c>
      <c r="H37" s="198"/>
      <c r="I37" s="198"/>
      <c r="J37" s="198"/>
      <c r="K37" s="198"/>
      <c r="L37" s="198"/>
      <c r="M37" s="198"/>
      <c r="N37" s="199" t="s">
        <v>94</v>
      </c>
      <c r="O37" s="200"/>
    </row>
    <row r="38" spans="1:15" s="39" customFormat="1" ht="15.75" customHeight="1" x14ac:dyDescent="0.25">
      <c r="A38" s="47" t="s">
        <v>95</v>
      </c>
      <c r="B38" s="54">
        <v>210</v>
      </c>
      <c r="C38" s="49"/>
      <c r="D38" s="50"/>
      <c r="E38" s="35"/>
      <c r="F38" s="154"/>
      <c r="G38" s="198"/>
      <c r="H38" s="198"/>
      <c r="I38" s="198"/>
      <c r="J38" s="198"/>
      <c r="K38" s="198"/>
      <c r="L38" s="198"/>
      <c r="M38" s="198"/>
      <c r="N38" s="199"/>
      <c r="O38" s="200"/>
    </row>
    <row r="39" spans="1:15" ht="15" customHeight="1" x14ac:dyDescent="0.25">
      <c r="A39" s="47" t="s">
        <v>96</v>
      </c>
      <c r="B39" s="54">
        <v>220</v>
      </c>
      <c r="C39" s="49"/>
      <c r="D39" s="50"/>
      <c r="F39" s="154"/>
      <c r="G39" s="198"/>
      <c r="H39" s="198"/>
      <c r="I39" s="198"/>
      <c r="J39" s="198"/>
      <c r="K39" s="198"/>
      <c r="L39" s="198"/>
      <c r="M39" s="198"/>
      <c r="N39" s="199"/>
      <c r="O39" s="200"/>
    </row>
    <row r="40" spans="1:15" ht="16.5" customHeight="1" x14ac:dyDescent="0.25">
      <c r="A40" s="55" t="s">
        <v>97</v>
      </c>
      <c r="B40" s="54">
        <v>230</v>
      </c>
      <c r="C40" s="49"/>
      <c r="D40" s="81"/>
      <c r="F40" s="154"/>
      <c r="G40" s="198" t="s">
        <v>98</v>
      </c>
      <c r="H40" s="198"/>
      <c r="I40" s="198"/>
      <c r="J40" s="198"/>
      <c r="K40" s="198"/>
      <c r="L40" s="198"/>
      <c r="M40" s="198"/>
      <c r="N40" s="199" t="s">
        <v>99</v>
      </c>
      <c r="O40" s="200"/>
    </row>
    <row r="41" spans="1:15" ht="15" customHeight="1" x14ac:dyDescent="0.25">
      <c r="A41" s="47" t="s">
        <v>100</v>
      </c>
      <c r="B41" s="54">
        <v>240</v>
      </c>
      <c r="C41" s="49"/>
      <c r="D41" s="50"/>
      <c r="F41" s="154"/>
      <c r="G41" s="198"/>
      <c r="H41" s="198"/>
      <c r="I41" s="198"/>
      <c r="J41" s="198"/>
      <c r="K41" s="198"/>
      <c r="L41" s="198"/>
      <c r="M41" s="198"/>
      <c r="N41" s="199"/>
      <c r="O41" s="200"/>
    </row>
    <row r="42" spans="1:15" ht="15.75" customHeight="1" x14ac:dyDescent="0.25">
      <c r="A42" s="82" t="s">
        <v>101</v>
      </c>
      <c r="B42" s="54">
        <v>250</v>
      </c>
      <c r="C42" s="83">
        <f>C43+C44</f>
        <v>0</v>
      </c>
      <c r="D42" s="84">
        <f>D43+D44</f>
        <v>0</v>
      </c>
      <c r="F42" s="154"/>
      <c r="G42" s="198"/>
      <c r="H42" s="198"/>
      <c r="I42" s="198"/>
      <c r="J42" s="198"/>
      <c r="K42" s="198"/>
      <c r="L42" s="198"/>
      <c r="M42" s="198"/>
      <c r="N42" s="199"/>
      <c r="O42" s="200"/>
    </row>
    <row r="43" spans="1:15" ht="13.5" customHeight="1" x14ac:dyDescent="0.25">
      <c r="A43" s="67"/>
      <c r="B43" s="54">
        <v>251</v>
      </c>
      <c r="C43" s="49"/>
      <c r="D43" s="50"/>
      <c r="F43" s="154"/>
      <c r="G43" s="198"/>
      <c r="H43" s="198"/>
      <c r="I43" s="198"/>
      <c r="J43" s="198"/>
      <c r="K43" s="198"/>
      <c r="L43" s="198"/>
      <c r="M43" s="198"/>
      <c r="N43" s="199"/>
      <c r="O43" s="200"/>
    </row>
    <row r="44" spans="1:15" ht="13.5" customHeight="1" x14ac:dyDescent="0.25">
      <c r="A44" s="67"/>
      <c r="B44" s="54">
        <v>252</v>
      </c>
      <c r="C44" s="49"/>
      <c r="D44" s="85"/>
      <c r="F44" s="154"/>
      <c r="G44" s="198"/>
      <c r="H44" s="198"/>
      <c r="I44" s="198"/>
      <c r="J44" s="198"/>
      <c r="K44" s="198"/>
      <c r="L44" s="198"/>
      <c r="M44" s="198"/>
      <c r="N44" s="199"/>
      <c r="O44" s="200"/>
    </row>
    <row r="45" spans="1:15" ht="16.5" customHeight="1" x14ac:dyDescent="0.25">
      <c r="A45" s="68" t="s">
        <v>102</v>
      </c>
      <c r="B45" s="54">
        <v>260</v>
      </c>
      <c r="C45" s="59">
        <f>SUM(C37:C42)</f>
        <v>0</v>
      </c>
      <c r="D45" s="60">
        <f>SUM(D37:D42)</f>
        <v>0</v>
      </c>
      <c r="F45" s="154"/>
      <c r="G45" s="198"/>
      <c r="H45" s="198"/>
      <c r="I45" s="198"/>
      <c r="J45" s="198"/>
      <c r="K45" s="198"/>
      <c r="L45" s="198"/>
      <c r="M45" s="198"/>
      <c r="N45" s="199"/>
      <c r="O45" s="200"/>
    </row>
    <row r="46" spans="1:15" ht="15" customHeight="1" x14ac:dyDescent="0.25">
      <c r="A46" s="69"/>
      <c r="B46" s="70"/>
      <c r="C46" s="86"/>
      <c r="D46" s="87"/>
      <c r="F46" s="154"/>
      <c r="G46" s="198"/>
      <c r="H46" s="198"/>
      <c r="I46" s="198"/>
      <c r="J46" s="198"/>
      <c r="K46" s="198"/>
      <c r="L46" s="198"/>
      <c r="M46" s="198"/>
      <c r="N46" s="199"/>
      <c r="O46" s="200"/>
    </row>
    <row r="47" spans="1:15" ht="20.25" customHeight="1" x14ac:dyDescent="0.25">
      <c r="A47" s="40" t="s">
        <v>103</v>
      </c>
      <c r="B47" s="41"/>
      <c r="C47" s="42"/>
      <c r="D47" s="43"/>
      <c r="F47" s="154"/>
      <c r="G47" s="198" t="s">
        <v>104</v>
      </c>
      <c r="H47" s="198"/>
      <c r="I47" s="198"/>
      <c r="J47" s="198"/>
      <c r="K47" s="198"/>
      <c r="L47" s="198"/>
      <c r="M47" s="198"/>
      <c r="N47" s="199" t="s">
        <v>105</v>
      </c>
      <c r="O47" s="208"/>
    </row>
    <row r="48" spans="1:15" ht="15" customHeight="1" x14ac:dyDescent="0.25">
      <c r="A48" s="55" t="s">
        <v>106</v>
      </c>
      <c r="B48" s="54">
        <v>270</v>
      </c>
      <c r="C48" s="49"/>
      <c r="D48" s="50"/>
      <c r="F48" s="154"/>
      <c r="G48" s="198"/>
      <c r="H48" s="198"/>
      <c r="I48" s="198"/>
      <c r="J48" s="198"/>
      <c r="K48" s="198"/>
      <c r="L48" s="198"/>
      <c r="M48" s="198"/>
      <c r="N48" s="199"/>
      <c r="O48" s="208"/>
    </row>
    <row r="49" spans="1:15" ht="13.5" customHeight="1" x14ac:dyDescent="0.25">
      <c r="A49" s="47" t="s">
        <v>107</v>
      </c>
      <c r="B49" s="54">
        <v>280</v>
      </c>
      <c r="C49" s="49"/>
      <c r="D49" s="50"/>
      <c r="F49" s="154"/>
      <c r="G49" s="198"/>
      <c r="H49" s="198"/>
      <c r="I49" s="198"/>
      <c r="J49" s="198"/>
      <c r="K49" s="198"/>
      <c r="L49" s="198"/>
      <c r="M49" s="198"/>
      <c r="N49" s="199"/>
      <c r="O49" s="208"/>
    </row>
    <row r="50" spans="1:15" ht="13.5" customHeight="1" x14ac:dyDescent="0.25">
      <c r="A50" s="47" t="s">
        <v>108</v>
      </c>
      <c r="B50" s="54">
        <v>290</v>
      </c>
      <c r="C50" s="49"/>
      <c r="D50" s="50"/>
      <c r="F50" s="154"/>
      <c r="G50" s="198"/>
      <c r="H50" s="198"/>
      <c r="I50" s="198"/>
      <c r="J50" s="198"/>
      <c r="K50" s="198"/>
      <c r="L50" s="198"/>
      <c r="M50" s="198"/>
      <c r="N50" s="199"/>
      <c r="O50" s="208"/>
    </row>
    <row r="51" spans="1:15" ht="14.25" x14ac:dyDescent="0.25">
      <c r="A51" s="82" t="s">
        <v>109</v>
      </c>
      <c r="B51" s="54">
        <v>300</v>
      </c>
      <c r="C51" s="83">
        <f>SUM(C52:C53)</f>
        <v>0</v>
      </c>
      <c r="D51" s="84">
        <f>SUM(D52:D53)</f>
        <v>0</v>
      </c>
      <c r="F51" s="154"/>
      <c r="G51" s="198"/>
      <c r="H51" s="198"/>
      <c r="I51" s="198"/>
      <c r="J51" s="198"/>
      <c r="K51" s="198"/>
      <c r="L51" s="198"/>
      <c r="M51" s="198"/>
      <c r="N51" s="199"/>
      <c r="O51" s="208"/>
    </row>
    <row r="52" spans="1:15" ht="15" customHeight="1" x14ac:dyDescent="0.25">
      <c r="A52" s="67" t="s">
        <v>110</v>
      </c>
      <c r="B52" s="54">
        <v>301</v>
      </c>
      <c r="C52" s="49"/>
      <c r="D52" s="50"/>
      <c r="F52" s="154"/>
      <c r="G52" s="198"/>
      <c r="H52" s="198"/>
      <c r="I52" s="198"/>
      <c r="J52" s="198"/>
      <c r="K52" s="198"/>
      <c r="L52" s="198"/>
      <c r="M52" s="198"/>
      <c r="N52" s="199"/>
      <c r="O52" s="208"/>
    </row>
    <row r="53" spans="1:15" ht="15" customHeight="1" x14ac:dyDescent="0.25">
      <c r="A53" s="67"/>
      <c r="B53" s="54">
        <v>302</v>
      </c>
      <c r="C53" s="49"/>
      <c r="D53" s="50"/>
      <c r="F53" s="154"/>
      <c r="G53" s="198"/>
      <c r="H53" s="198"/>
      <c r="I53" s="198"/>
      <c r="J53" s="198"/>
      <c r="K53" s="198"/>
      <c r="L53" s="198"/>
      <c r="M53" s="198"/>
      <c r="N53" s="199"/>
      <c r="O53" s="208"/>
    </row>
    <row r="54" spans="1:15" ht="15.75" customHeight="1" x14ac:dyDescent="0.25">
      <c r="A54" s="68" t="s">
        <v>111</v>
      </c>
      <c r="B54" s="54">
        <v>310</v>
      </c>
      <c r="C54" s="59">
        <f>SUM(C48:C51)</f>
        <v>0</v>
      </c>
      <c r="D54" s="60">
        <f>SUM(D48:D51)</f>
        <v>0</v>
      </c>
      <c r="F54" s="159">
        <v>3</v>
      </c>
      <c r="G54" s="198" t="s">
        <v>112</v>
      </c>
      <c r="H54" s="198"/>
      <c r="I54" s="198"/>
      <c r="J54" s="198"/>
      <c r="K54" s="198"/>
      <c r="L54" s="198"/>
      <c r="M54" s="198"/>
      <c r="N54" s="199" t="s">
        <v>113</v>
      </c>
      <c r="O54" s="210">
        <f>SUM(O62:O92)</f>
        <v>0</v>
      </c>
    </row>
    <row r="55" spans="1:15" ht="13.5" customHeight="1" x14ac:dyDescent="0.25">
      <c r="A55" s="69"/>
      <c r="B55" s="70"/>
      <c r="C55" s="86"/>
      <c r="D55" s="87"/>
      <c r="F55" s="209"/>
      <c r="G55" s="198"/>
      <c r="H55" s="198"/>
      <c r="I55" s="198"/>
      <c r="J55" s="198"/>
      <c r="K55" s="198"/>
      <c r="L55" s="198"/>
      <c r="M55" s="198"/>
      <c r="N55" s="199"/>
      <c r="O55" s="210"/>
    </row>
    <row r="56" spans="1:15" ht="20.25" customHeight="1" x14ac:dyDescent="0.25">
      <c r="A56" s="40" t="s">
        <v>114</v>
      </c>
      <c r="B56" s="41"/>
      <c r="C56" s="42"/>
      <c r="D56" s="43"/>
      <c r="F56" s="209"/>
      <c r="G56" s="198"/>
      <c r="H56" s="198"/>
      <c r="I56" s="198"/>
      <c r="J56" s="198"/>
      <c r="K56" s="198"/>
      <c r="L56" s="198"/>
      <c r="M56" s="198"/>
      <c r="N56" s="199"/>
      <c r="O56" s="210"/>
    </row>
    <row r="57" spans="1:15" ht="15" customHeight="1" x14ac:dyDescent="0.25">
      <c r="A57" s="55" t="s">
        <v>115</v>
      </c>
      <c r="B57" s="54">
        <v>320</v>
      </c>
      <c r="C57" s="56"/>
      <c r="D57" s="85"/>
      <c r="F57" s="209"/>
      <c r="G57" s="198"/>
      <c r="H57" s="198"/>
      <c r="I57" s="198"/>
      <c r="J57" s="198"/>
      <c r="K57" s="198"/>
      <c r="L57" s="198"/>
      <c r="M57" s="198"/>
      <c r="N57" s="199"/>
      <c r="O57" s="210"/>
    </row>
    <row r="58" spans="1:15" ht="15" customHeight="1" x14ac:dyDescent="0.25">
      <c r="A58" s="47" t="s">
        <v>116</v>
      </c>
      <c r="B58" s="54">
        <v>330</v>
      </c>
      <c r="C58" s="56"/>
      <c r="D58" s="85"/>
      <c r="F58" s="209"/>
      <c r="G58" s="198"/>
      <c r="H58" s="198"/>
      <c r="I58" s="198"/>
      <c r="J58" s="198"/>
      <c r="K58" s="198"/>
      <c r="L58" s="198"/>
      <c r="M58" s="198"/>
      <c r="N58" s="199"/>
      <c r="O58" s="210"/>
    </row>
    <row r="59" spans="1:15" ht="15" customHeight="1" x14ac:dyDescent="0.25">
      <c r="A59" s="47" t="s">
        <v>117</v>
      </c>
      <c r="B59" s="54">
        <v>340</v>
      </c>
      <c r="C59" s="49"/>
      <c r="D59" s="50"/>
      <c r="F59" s="209"/>
      <c r="G59" s="198"/>
      <c r="H59" s="198"/>
      <c r="I59" s="198"/>
      <c r="J59" s="198"/>
      <c r="K59" s="198"/>
      <c r="L59" s="198"/>
      <c r="M59" s="198"/>
      <c r="N59" s="199"/>
      <c r="O59" s="210"/>
    </row>
    <row r="60" spans="1:15" ht="15" customHeight="1" x14ac:dyDescent="0.25">
      <c r="A60" s="47" t="s">
        <v>118</v>
      </c>
      <c r="B60" s="54">
        <v>350</v>
      </c>
      <c r="C60" s="49"/>
      <c r="D60" s="50"/>
      <c r="F60" s="209"/>
      <c r="G60" s="198"/>
      <c r="H60" s="198"/>
      <c r="I60" s="198"/>
      <c r="J60" s="198"/>
      <c r="K60" s="198"/>
      <c r="L60" s="198"/>
      <c r="M60" s="198"/>
      <c r="N60" s="199"/>
      <c r="O60" s="210"/>
    </row>
    <row r="61" spans="1:15" ht="15" customHeight="1" x14ac:dyDescent="0.25">
      <c r="A61" s="47" t="s">
        <v>119</v>
      </c>
      <c r="B61" s="54">
        <v>360</v>
      </c>
      <c r="C61" s="49"/>
      <c r="D61" s="50"/>
      <c r="F61" s="209"/>
      <c r="G61" s="198"/>
      <c r="H61" s="198"/>
      <c r="I61" s="198"/>
      <c r="J61" s="198"/>
      <c r="K61" s="198"/>
      <c r="L61" s="198"/>
      <c r="M61" s="198"/>
      <c r="N61" s="199"/>
      <c r="O61" s="210"/>
    </row>
    <row r="62" spans="1:15" ht="25.5" customHeight="1" x14ac:dyDescent="0.25">
      <c r="A62" s="47" t="s">
        <v>120</v>
      </c>
      <c r="B62" s="54">
        <v>370</v>
      </c>
      <c r="C62" s="49"/>
      <c r="D62" s="50"/>
      <c r="F62" s="154"/>
      <c r="G62" s="198" t="s">
        <v>121</v>
      </c>
      <c r="H62" s="198"/>
      <c r="I62" s="198"/>
      <c r="J62" s="198"/>
      <c r="K62" s="198"/>
      <c r="L62" s="198"/>
      <c r="M62" s="198"/>
      <c r="N62" s="199" t="s">
        <v>122</v>
      </c>
      <c r="O62" s="200"/>
    </row>
    <row r="63" spans="1:15" ht="25.5" customHeight="1" x14ac:dyDescent="0.25">
      <c r="A63" s="47" t="s">
        <v>123</v>
      </c>
      <c r="B63" s="54">
        <v>380</v>
      </c>
      <c r="C63" s="49"/>
      <c r="D63" s="50"/>
      <c r="F63" s="154"/>
      <c r="G63" s="198"/>
      <c r="H63" s="198"/>
      <c r="I63" s="198"/>
      <c r="J63" s="198"/>
      <c r="K63" s="198"/>
      <c r="L63" s="198"/>
      <c r="M63" s="198"/>
      <c r="N63" s="199"/>
      <c r="O63" s="200"/>
    </row>
    <row r="64" spans="1:15" ht="15" customHeight="1" x14ac:dyDescent="0.25">
      <c r="A64" s="47" t="s">
        <v>124</v>
      </c>
      <c r="B64" s="54">
        <v>390</v>
      </c>
      <c r="C64" s="49"/>
      <c r="D64" s="50"/>
      <c r="F64" s="154"/>
      <c r="G64" s="198"/>
      <c r="H64" s="198"/>
      <c r="I64" s="198"/>
      <c r="J64" s="198"/>
      <c r="K64" s="198"/>
      <c r="L64" s="198"/>
      <c r="M64" s="198"/>
      <c r="N64" s="199"/>
      <c r="O64" s="200"/>
    </row>
    <row r="65" spans="1:15" ht="13.5" customHeight="1" x14ac:dyDescent="0.25">
      <c r="A65" s="47" t="s">
        <v>125</v>
      </c>
      <c r="B65" s="54">
        <v>400</v>
      </c>
      <c r="C65" s="49"/>
      <c r="D65" s="50"/>
      <c r="F65" s="154"/>
      <c r="G65" s="198"/>
      <c r="H65" s="198"/>
      <c r="I65" s="198"/>
      <c r="J65" s="198"/>
      <c r="K65" s="198"/>
      <c r="L65" s="198"/>
      <c r="M65" s="198"/>
      <c r="N65" s="199"/>
      <c r="O65" s="200"/>
    </row>
    <row r="66" spans="1:15" ht="15" customHeight="1" x14ac:dyDescent="0.25">
      <c r="A66" s="47" t="s">
        <v>126</v>
      </c>
      <c r="B66" s="54">
        <v>410</v>
      </c>
      <c r="C66" s="49"/>
      <c r="D66" s="50"/>
      <c r="F66" s="154"/>
      <c r="G66" s="198" t="s">
        <v>127</v>
      </c>
      <c r="H66" s="198"/>
      <c r="I66" s="198"/>
      <c r="J66" s="198"/>
      <c r="K66" s="198"/>
      <c r="L66" s="198"/>
      <c r="M66" s="198"/>
      <c r="N66" s="199" t="s">
        <v>128</v>
      </c>
      <c r="O66" s="200"/>
    </row>
    <row r="67" spans="1:15" ht="15" customHeight="1" x14ac:dyDescent="0.25">
      <c r="A67" s="82" t="s">
        <v>129</v>
      </c>
      <c r="B67" s="54">
        <v>420</v>
      </c>
      <c r="C67" s="59">
        <f>SUM(C68:C69)</f>
        <v>0</v>
      </c>
      <c r="D67" s="60">
        <f>SUM(D68:D69)</f>
        <v>0</v>
      </c>
      <c r="F67" s="154"/>
      <c r="G67" s="198"/>
      <c r="H67" s="198"/>
      <c r="I67" s="198"/>
      <c r="J67" s="198"/>
      <c r="K67" s="198"/>
      <c r="L67" s="198"/>
      <c r="M67" s="198"/>
      <c r="N67" s="199"/>
      <c r="O67" s="200"/>
    </row>
    <row r="68" spans="1:15" ht="15" customHeight="1" x14ac:dyDescent="0.25">
      <c r="A68" s="67"/>
      <c r="B68" s="41">
        <v>421</v>
      </c>
      <c r="C68" s="65"/>
      <c r="D68" s="66"/>
      <c r="F68" s="154"/>
      <c r="G68" s="198"/>
      <c r="H68" s="198"/>
      <c r="I68" s="198"/>
      <c r="J68" s="198"/>
      <c r="K68" s="198"/>
      <c r="L68" s="198"/>
      <c r="M68" s="198"/>
      <c r="N68" s="199"/>
      <c r="O68" s="200"/>
    </row>
    <row r="69" spans="1:15" ht="15" customHeight="1" x14ac:dyDescent="0.25">
      <c r="A69" s="67"/>
      <c r="B69" s="41">
        <v>422</v>
      </c>
      <c r="C69" s="65"/>
      <c r="D69" s="66"/>
      <c r="F69" s="154"/>
      <c r="G69" s="198"/>
      <c r="H69" s="198"/>
      <c r="I69" s="198"/>
      <c r="J69" s="198"/>
      <c r="K69" s="198"/>
      <c r="L69" s="198"/>
      <c r="M69" s="198"/>
      <c r="N69" s="199"/>
      <c r="O69" s="200"/>
    </row>
    <row r="70" spans="1:15" ht="21.75" customHeight="1" x14ac:dyDescent="0.25">
      <c r="A70" s="68" t="s">
        <v>130</v>
      </c>
      <c r="B70" s="41">
        <v>430</v>
      </c>
      <c r="C70" s="59">
        <f>SUM(C57:C67)</f>
        <v>0</v>
      </c>
      <c r="D70" s="60">
        <f>SUM(D57:D67)</f>
        <v>0</v>
      </c>
      <c r="F70" s="154"/>
      <c r="G70" s="198" t="s">
        <v>131</v>
      </c>
      <c r="H70" s="211"/>
      <c r="I70" s="211"/>
      <c r="J70" s="211"/>
      <c r="K70" s="211"/>
      <c r="L70" s="211"/>
      <c r="M70" s="211"/>
      <c r="N70" s="199" t="s">
        <v>132</v>
      </c>
      <c r="O70" s="200"/>
    </row>
    <row r="71" spans="1:15" ht="33" customHeight="1" thickBot="1" x14ac:dyDescent="0.3">
      <c r="A71" s="76" t="s">
        <v>86</v>
      </c>
      <c r="B71" s="89">
        <v>440</v>
      </c>
      <c r="C71" s="90">
        <f>C45+C54+C70</f>
        <v>0</v>
      </c>
      <c r="D71" s="91">
        <f>D45+D54+D70</f>
        <v>0</v>
      </c>
      <c r="F71" s="154"/>
      <c r="G71" s="211"/>
      <c r="H71" s="211"/>
      <c r="I71" s="211"/>
      <c r="J71" s="211"/>
      <c r="K71" s="211"/>
      <c r="L71" s="211"/>
      <c r="M71" s="211"/>
      <c r="N71" s="199"/>
      <c r="O71" s="200"/>
    </row>
    <row r="72" spans="1:15" ht="53.25" customHeight="1" x14ac:dyDescent="0.25">
      <c r="A72" s="92"/>
      <c r="B72" s="93"/>
      <c r="C72" s="94"/>
      <c r="D72" s="94"/>
      <c r="F72" s="154"/>
      <c r="G72" s="211"/>
      <c r="H72" s="211"/>
      <c r="I72" s="211"/>
      <c r="J72" s="211"/>
      <c r="K72" s="211"/>
      <c r="L72" s="211"/>
      <c r="M72" s="211"/>
      <c r="N72" s="199"/>
      <c r="O72" s="200"/>
    </row>
    <row r="73" spans="1:15" ht="21" customHeight="1" x14ac:dyDescent="0.25">
      <c r="A73" s="212" t="s">
        <v>133</v>
      </c>
      <c r="B73" s="212"/>
      <c r="C73" s="212"/>
      <c r="D73" s="212"/>
      <c r="F73" s="154"/>
      <c r="G73" s="198" t="s">
        <v>134</v>
      </c>
      <c r="H73" s="198"/>
      <c r="I73" s="198"/>
      <c r="J73" s="198"/>
      <c r="K73" s="198"/>
      <c r="L73" s="198"/>
      <c r="M73" s="198"/>
      <c r="N73" s="199" t="s">
        <v>135</v>
      </c>
      <c r="O73" s="200"/>
    </row>
    <row r="74" spans="1:15" ht="27" customHeight="1" thickBot="1" x14ac:dyDescent="0.3">
      <c r="A74" s="191" t="s">
        <v>185</v>
      </c>
      <c r="B74" s="191"/>
      <c r="C74" s="191"/>
      <c r="D74" s="191"/>
      <c r="F74" s="154"/>
      <c r="G74" s="198"/>
      <c r="H74" s="198"/>
      <c r="I74" s="198"/>
      <c r="J74" s="198"/>
      <c r="K74" s="198"/>
      <c r="L74" s="198"/>
      <c r="M74" s="198"/>
      <c r="N74" s="199"/>
      <c r="O74" s="200"/>
    </row>
    <row r="75" spans="1:15" ht="33.75" customHeight="1" x14ac:dyDescent="0.25">
      <c r="A75" s="95" t="s">
        <v>47</v>
      </c>
      <c r="B75" s="33" t="s">
        <v>44</v>
      </c>
      <c r="C75" s="33" t="s">
        <v>136</v>
      </c>
      <c r="D75" s="34" t="s">
        <v>137</v>
      </c>
      <c r="F75" s="154"/>
      <c r="G75" s="198"/>
      <c r="H75" s="198"/>
      <c r="I75" s="198"/>
      <c r="J75" s="198"/>
      <c r="K75" s="198"/>
      <c r="L75" s="198"/>
      <c r="M75" s="198"/>
      <c r="N75" s="199"/>
      <c r="O75" s="200"/>
    </row>
    <row r="76" spans="1:15" ht="15" customHeight="1" x14ac:dyDescent="0.25">
      <c r="A76" s="96">
        <v>1</v>
      </c>
      <c r="B76" s="97">
        <v>2</v>
      </c>
      <c r="C76" s="98">
        <v>3</v>
      </c>
      <c r="D76" s="99">
        <v>4</v>
      </c>
      <c r="F76" s="154"/>
      <c r="G76" s="198"/>
      <c r="H76" s="198"/>
      <c r="I76" s="198"/>
      <c r="J76" s="198"/>
      <c r="K76" s="198"/>
      <c r="L76" s="198"/>
      <c r="M76" s="198"/>
      <c r="N76" s="199"/>
      <c r="O76" s="200"/>
    </row>
    <row r="77" spans="1:15" ht="28.5" customHeight="1" x14ac:dyDescent="0.25">
      <c r="A77" s="82" t="s">
        <v>138</v>
      </c>
      <c r="B77" s="100" t="s">
        <v>53</v>
      </c>
      <c r="C77" s="83">
        <f>C78+C79</f>
        <v>0</v>
      </c>
      <c r="D77" s="84">
        <f>D78+D79</f>
        <v>0</v>
      </c>
      <c r="F77" s="154"/>
      <c r="G77" s="198"/>
      <c r="H77" s="198"/>
      <c r="I77" s="198"/>
      <c r="J77" s="198"/>
      <c r="K77" s="198"/>
      <c r="L77" s="198"/>
      <c r="M77" s="198"/>
      <c r="N77" s="199"/>
      <c r="O77" s="200"/>
    </row>
    <row r="78" spans="1:15" ht="27" x14ac:dyDescent="0.25">
      <c r="A78" s="47" t="s">
        <v>139</v>
      </c>
      <c r="B78" s="100" t="s">
        <v>140</v>
      </c>
      <c r="C78" s="49"/>
      <c r="D78" s="101"/>
      <c r="F78" s="154"/>
      <c r="G78" s="198"/>
      <c r="H78" s="198"/>
      <c r="I78" s="198"/>
      <c r="J78" s="198"/>
      <c r="K78" s="198"/>
      <c r="L78" s="198"/>
      <c r="M78" s="198"/>
      <c r="N78" s="199"/>
      <c r="O78" s="200"/>
    </row>
    <row r="79" spans="1:15" ht="15.75" customHeight="1" x14ac:dyDescent="0.25">
      <c r="A79" s="47" t="s">
        <v>141</v>
      </c>
      <c r="B79" s="100" t="s">
        <v>142</v>
      </c>
      <c r="C79" s="49"/>
      <c r="D79" s="101"/>
      <c r="F79" s="154"/>
      <c r="G79" s="198"/>
      <c r="H79" s="198"/>
      <c r="I79" s="198"/>
      <c r="J79" s="198"/>
      <c r="K79" s="198"/>
      <c r="L79" s="198"/>
      <c r="M79" s="198"/>
      <c r="N79" s="199"/>
      <c r="O79" s="200"/>
    </row>
    <row r="80" spans="1:15" ht="27" x14ac:dyDescent="0.25">
      <c r="A80" s="47" t="s">
        <v>143</v>
      </c>
      <c r="B80" s="100" t="s">
        <v>56</v>
      </c>
      <c r="C80" s="49"/>
      <c r="D80" s="50"/>
      <c r="F80" s="154"/>
      <c r="G80" s="198"/>
      <c r="H80" s="198"/>
      <c r="I80" s="198"/>
      <c r="J80" s="198"/>
      <c r="K80" s="198"/>
      <c r="L80" s="198"/>
      <c r="M80" s="198"/>
      <c r="N80" s="199"/>
      <c r="O80" s="200"/>
    </row>
    <row r="81" spans="1:15" ht="15.75" customHeight="1" x14ac:dyDescent="0.25">
      <c r="A81" s="82" t="s">
        <v>144</v>
      </c>
      <c r="B81" s="100" t="s">
        <v>113</v>
      </c>
      <c r="C81" s="59">
        <f>C77-C80</f>
        <v>0</v>
      </c>
      <c r="D81" s="60">
        <f>D77-D80</f>
        <v>0</v>
      </c>
      <c r="F81" s="154"/>
      <c r="G81" s="198"/>
      <c r="H81" s="198"/>
      <c r="I81" s="198"/>
      <c r="J81" s="198"/>
      <c r="K81" s="198"/>
      <c r="L81" s="198"/>
      <c r="M81" s="198"/>
      <c r="N81" s="199"/>
      <c r="O81" s="200"/>
    </row>
    <row r="82" spans="1:15" ht="17.25" customHeight="1" x14ac:dyDescent="0.25">
      <c r="A82" s="47" t="s">
        <v>145</v>
      </c>
      <c r="B82" s="100" t="s">
        <v>146</v>
      </c>
      <c r="C82" s="49"/>
      <c r="D82" s="50"/>
      <c r="F82" s="154"/>
      <c r="G82" s="198"/>
      <c r="H82" s="198"/>
      <c r="I82" s="198"/>
      <c r="J82" s="198"/>
      <c r="K82" s="198"/>
      <c r="L82" s="198"/>
      <c r="M82" s="198"/>
      <c r="N82" s="199"/>
      <c r="O82" s="200"/>
    </row>
    <row r="83" spans="1:15" ht="16.5" customHeight="1" x14ac:dyDescent="0.25">
      <c r="A83" s="47" t="s">
        <v>147</v>
      </c>
      <c r="B83" s="100" t="s">
        <v>148</v>
      </c>
      <c r="C83" s="49"/>
      <c r="D83" s="50"/>
      <c r="F83" s="154"/>
      <c r="G83" s="198" t="s">
        <v>149</v>
      </c>
      <c r="H83" s="198"/>
      <c r="I83" s="198"/>
      <c r="J83" s="198"/>
      <c r="K83" s="198"/>
      <c r="L83" s="198"/>
      <c r="M83" s="198"/>
      <c r="N83" s="199" t="s">
        <v>150</v>
      </c>
      <c r="O83" s="208"/>
    </row>
    <row r="84" spans="1:15" ht="28.5" x14ac:dyDescent="0.25">
      <c r="A84" s="102" t="s">
        <v>151</v>
      </c>
      <c r="B84" s="100" t="s">
        <v>152</v>
      </c>
      <c r="C84" s="59">
        <f>C81-C82-C83</f>
        <v>0</v>
      </c>
      <c r="D84" s="60">
        <f>D81-D82-D83</f>
        <v>0</v>
      </c>
      <c r="F84" s="154"/>
      <c r="G84" s="198"/>
      <c r="H84" s="198"/>
      <c r="I84" s="198"/>
      <c r="J84" s="198"/>
      <c r="K84" s="198"/>
      <c r="L84" s="198"/>
      <c r="M84" s="198"/>
      <c r="N84" s="199"/>
      <c r="O84" s="208"/>
    </row>
    <row r="85" spans="1:15" ht="15" customHeight="1" x14ac:dyDescent="0.25">
      <c r="A85" s="55" t="s">
        <v>153</v>
      </c>
      <c r="B85" s="100" t="s">
        <v>154</v>
      </c>
      <c r="C85" s="59">
        <f>C86+C87</f>
        <v>0</v>
      </c>
      <c r="D85" s="60">
        <f>D86+D87</f>
        <v>0</v>
      </c>
      <c r="F85" s="154"/>
      <c r="G85" s="198" t="s">
        <v>155</v>
      </c>
      <c r="H85" s="198"/>
      <c r="I85" s="198"/>
      <c r="J85" s="198"/>
      <c r="K85" s="198"/>
      <c r="L85" s="198"/>
      <c r="M85" s="198"/>
      <c r="N85" s="199" t="s">
        <v>156</v>
      </c>
      <c r="O85" s="208"/>
    </row>
    <row r="86" spans="1:15" ht="15" customHeight="1" x14ac:dyDescent="0.25">
      <c r="A86" s="103"/>
      <c r="B86" s="104" t="s">
        <v>157</v>
      </c>
      <c r="C86" s="49"/>
      <c r="D86" s="50"/>
      <c r="F86" s="154"/>
      <c r="G86" s="198"/>
      <c r="H86" s="198"/>
      <c r="I86" s="198"/>
      <c r="J86" s="198"/>
      <c r="K86" s="198"/>
      <c r="L86" s="198"/>
      <c r="M86" s="198"/>
      <c r="N86" s="199"/>
      <c r="O86" s="208"/>
    </row>
    <row r="87" spans="1:15" ht="15" customHeight="1" x14ac:dyDescent="0.25">
      <c r="A87" s="67"/>
      <c r="B87" s="104" t="s">
        <v>158</v>
      </c>
      <c r="C87" s="49"/>
      <c r="D87" s="50"/>
      <c r="F87" s="154"/>
      <c r="G87" s="198"/>
      <c r="H87" s="198"/>
      <c r="I87" s="198"/>
      <c r="J87" s="198"/>
      <c r="K87" s="198"/>
      <c r="L87" s="198"/>
      <c r="M87" s="198"/>
      <c r="N87" s="199"/>
      <c r="O87" s="208"/>
    </row>
    <row r="88" spans="1:15" ht="15" customHeight="1" x14ac:dyDescent="0.25">
      <c r="A88" s="105" t="s">
        <v>159</v>
      </c>
      <c r="B88" s="104" t="s">
        <v>160</v>
      </c>
      <c r="C88" s="59">
        <f>C89+C90+C91</f>
        <v>0</v>
      </c>
      <c r="D88" s="60">
        <f>D89+D90+D91</f>
        <v>0</v>
      </c>
      <c r="F88" s="154"/>
      <c r="G88" s="198" t="s">
        <v>161</v>
      </c>
      <c r="H88" s="198"/>
      <c r="I88" s="198"/>
      <c r="J88" s="198"/>
      <c r="K88" s="198"/>
      <c r="L88" s="198"/>
      <c r="M88" s="198"/>
      <c r="N88" s="199" t="s">
        <v>162</v>
      </c>
      <c r="O88" s="208"/>
    </row>
    <row r="89" spans="1:15" ht="15" customHeight="1" x14ac:dyDescent="0.25">
      <c r="A89" s="103"/>
      <c r="B89" s="104" t="s">
        <v>163</v>
      </c>
      <c r="C89" s="49"/>
      <c r="D89" s="50"/>
      <c r="F89" s="154"/>
      <c r="G89" s="198"/>
      <c r="H89" s="198"/>
      <c r="I89" s="198"/>
      <c r="J89" s="198"/>
      <c r="K89" s="198"/>
      <c r="L89" s="198"/>
      <c r="M89" s="198"/>
      <c r="N89" s="199"/>
      <c r="O89" s="208"/>
    </row>
    <row r="90" spans="1:15" ht="15.75" customHeight="1" x14ac:dyDescent="0.25">
      <c r="A90" s="103"/>
      <c r="B90" s="104" t="s">
        <v>164</v>
      </c>
      <c r="C90" s="49"/>
      <c r="D90" s="50"/>
      <c r="F90" s="154"/>
      <c r="G90" s="198"/>
      <c r="H90" s="198"/>
      <c r="I90" s="198"/>
      <c r="J90" s="198"/>
      <c r="K90" s="198"/>
      <c r="L90" s="198"/>
      <c r="M90" s="198"/>
      <c r="N90" s="199"/>
      <c r="O90" s="208"/>
    </row>
    <row r="91" spans="1:15" ht="16.5" customHeight="1" x14ac:dyDescent="0.25">
      <c r="A91" s="103"/>
      <c r="B91" s="104" t="s">
        <v>165</v>
      </c>
      <c r="C91" s="49"/>
      <c r="D91" s="50"/>
      <c r="F91" s="154"/>
      <c r="G91" s="198"/>
      <c r="H91" s="198"/>
      <c r="I91" s="198"/>
      <c r="J91" s="198"/>
      <c r="K91" s="198"/>
      <c r="L91" s="198"/>
      <c r="M91" s="198"/>
      <c r="N91" s="199"/>
      <c r="O91" s="208"/>
    </row>
    <row r="92" spans="1:15" ht="24.75" customHeight="1" x14ac:dyDescent="0.25">
      <c r="A92" s="106" t="s">
        <v>166</v>
      </c>
      <c r="B92" s="104" t="s">
        <v>167</v>
      </c>
      <c r="C92" s="59">
        <f>C84+C85-C88</f>
        <v>0</v>
      </c>
      <c r="D92" s="60">
        <f>D84+D85-D88</f>
        <v>0</v>
      </c>
      <c r="F92" s="154"/>
      <c r="G92" s="198"/>
      <c r="H92" s="198"/>
      <c r="I92" s="198"/>
      <c r="J92" s="198"/>
      <c r="K92" s="198"/>
      <c r="L92" s="198"/>
      <c r="M92" s="198"/>
      <c r="N92" s="199"/>
      <c r="O92" s="208"/>
    </row>
    <row r="93" spans="1:15" s="35" customFormat="1" ht="26.25" customHeight="1" x14ac:dyDescent="0.25">
      <c r="A93" s="47" t="s">
        <v>168</v>
      </c>
      <c r="B93" s="41">
        <v>100</v>
      </c>
      <c r="C93" s="49"/>
      <c r="D93" s="50"/>
      <c r="F93" s="213">
        <v>4</v>
      </c>
      <c r="G93" s="198" t="s">
        <v>169</v>
      </c>
      <c r="H93" s="198"/>
      <c r="I93" s="198"/>
      <c r="J93" s="198"/>
      <c r="K93" s="198"/>
      <c r="L93" s="198"/>
      <c r="M93" s="198"/>
      <c r="N93" s="199" t="s">
        <v>146</v>
      </c>
      <c r="O93" s="214"/>
    </row>
    <row r="94" spans="1:15" ht="27" customHeight="1" x14ac:dyDescent="0.25">
      <c r="A94" s="82" t="s">
        <v>170</v>
      </c>
      <c r="B94" s="41">
        <v>110</v>
      </c>
      <c r="C94" s="59">
        <f>SUM(C95:C96)</f>
        <v>0</v>
      </c>
      <c r="D94" s="60">
        <f>SUM(D95:D96)</f>
        <v>0</v>
      </c>
      <c r="F94" s="213"/>
      <c r="G94" s="198"/>
      <c r="H94" s="198"/>
      <c r="I94" s="198"/>
      <c r="J94" s="198"/>
      <c r="K94" s="198"/>
      <c r="L94" s="198"/>
      <c r="M94" s="198"/>
      <c r="N94" s="199"/>
      <c r="O94" s="214"/>
    </row>
    <row r="95" spans="1:15" ht="27" customHeight="1" x14ac:dyDescent="0.25">
      <c r="A95" s="107"/>
      <c r="B95" s="41">
        <v>111</v>
      </c>
      <c r="C95" s="49"/>
      <c r="D95" s="50"/>
      <c r="F95" s="213"/>
      <c r="G95" s="198"/>
      <c r="H95" s="198"/>
      <c r="I95" s="198"/>
      <c r="J95" s="198"/>
      <c r="K95" s="198"/>
      <c r="L95" s="198"/>
      <c r="M95" s="198"/>
      <c r="N95" s="199"/>
      <c r="O95" s="214"/>
    </row>
    <row r="96" spans="1:15" ht="27" customHeight="1" x14ac:dyDescent="0.25">
      <c r="A96" s="103"/>
      <c r="B96" s="41">
        <v>112</v>
      </c>
      <c r="C96" s="49"/>
      <c r="D96" s="50"/>
      <c r="F96" s="213"/>
      <c r="G96" s="198"/>
      <c r="H96" s="198"/>
      <c r="I96" s="198"/>
      <c r="J96" s="198"/>
      <c r="K96" s="198"/>
      <c r="L96" s="198"/>
      <c r="M96" s="198"/>
      <c r="N96" s="199"/>
      <c r="O96" s="214"/>
    </row>
    <row r="97" spans="1:15" ht="19.5" customHeight="1" x14ac:dyDescent="0.25">
      <c r="A97" s="108"/>
      <c r="B97" s="70"/>
      <c r="C97" s="109"/>
      <c r="D97" s="110"/>
      <c r="F97" s="111">
        <v>5</v>
      </c>
      <c r="G97" s="215" t="s">
        <v>171</v>
      </c>
      <c r="H97" s="216"/>
      <c r="I97" s="216"/>
      <c r="J97" s="216"/>
      <c r="K97" s="216"/>
      <c r="L97" s="216"/>
      <c r="M97" s="217"/>
      <c r="N97" s="112" t="s">
        <v>148</v>
      </c>
      <c r="O97" s="113">
        <f>O10+O54+O93</f>
        <v>0</v>
      </c>
    </row>
    <row r="98" spans="1:15" ht="27" customHeight="1" x14ac:dyDescent="0.25">
      <c r="A98" s="82" t="s">
        <v>172</v>
      </c>
      <c r="B98" s="41">
        <v>120</v>
      </c>
      <c r="C98" s="59">
        <f>C92-C93+C94</f>
        <v>0</v>
      </c>
      <c r="D98" s="60">
        <f>D92-D93+D94</f>
        <v>0</v>
      </c>
      <c r="F98" s="111">
        <v>6</v>
      </c>
      <c r="G98" s="206" t="s">
        <v>173</v>
      </c>
      <c r="H98" s="206"/>
      <c r="I98" s="206"/>
      <c r="J98" s="206"/>
      <c r="K98" s="206"/>
      <c r="L98" s="206"/>
      <c r="M98" s="206"/>
      <c r="N98" s="112" t="s">
        <v>152</v>
      </c>
      <c r="O98" s="113">
        <f>O9+O97</f>
        <v>0</v>
      </c>
    </row>
    <row r="99" spans="1:15" ht="21.75" customHeight="1" x14ac:dyDescent="0.25">
      <c r="A99" s="47" t="s">
        <v>174</v>
      </c>
      <c r="B99" s="41">
        <v>130</v>
      </c>
      <c r="C99" s="49"/>
      <c r="D99" s="101"/>
      <c r="F99" s="111">
        <v>7</v>
      </c>
      <c r="G99" s="198" t="s">
        <v>175</v>
      </c>
      <c r="H99" s="198"/>
      <c r="I99" s="198"/>
      <c r="J99" s="198"/>
      <c r="K99" s="198"/>
      <c r="L99" s="198"/>
      <c r="M99" s="198"/>
      <c r="N99" s="112" t="s">
        <v>154</v>
      </c>
      <c r="O99" s="114">
        <v>50</v>
      </c>
    </row>
    <row r="100" spans="1:15" ht="29.25" thickBot="1" x14ac:dyDescent="0.3">
      <c r="A100" s="115" t="s">
        <v>176</v>
      </c>
      <c r="B100" s="89">
        <v>140</v>
      </c>
      <c r="C100" s="116">
        <f>C98-C99</f>
        <v>0</v>
      </c>
      <c r="D100" s="117">
        <f>D98-D99</f>
        <v>0</v>
      </c>
      <c r="F100" s="118">
        <v>8</v>
      </c>
      <c r="G100" s="218" t="s">
        <v>177</v>
      </c>
      <c r="H100" s="218"/>
      <c r="I100" s="218"/>
      <c r="J100" s="218"/>
      <c r="K100" s="218"/>
      <c r="L100" s="218"/>
      <c r="M100" s="218"/>
      <c r="N100" s="119" t="s">
        <v>160</v>
      </c>
      <c r="O100" s="120">
        <f>O98/100*O99</f>
        <v>0</v>
      </c>
    </row>
    <row r="109" spans="1:15" ht="28.5" customHeight="1" x14ac:dyDescent="0.25"/>
    <row r="111" spans="1:15" ht="16.5" customHeight="1" x14ac:dyDescent="0.25">
      <c r="B111" s="24"/>
    </row>
  </sheetData>
  <sheetProtection algorithmName="SHA-512" hashValue="liqA6BhPyoDQ3aaI9bHZ3ZbN3ApZk/Q4rCLi4yoI3wZaleRXzBBFhJke2s4ZCB2rXwtLvIz3Qkf0/sBaS5HerQ==" saltValue="mAulAGIxDBzGIL36lMAXJQ==" spinCount="100000" sheet="1" objects="1" scenarios="1" selectLockedCells="1"/>
  <mergeCells count="98">
    <mergeCell ref="A1:D2"/>
    <mergeCell ref="F1:O1"/>
    <mergeCell ref="F2:O2"/>
    <mergeCell ref="A3:D4"/>
    <mergeCell ref="F3:M3"/>
    <mergeCell ref="N3:O3"/>
    <mergeCell ref="F4:M4"/>
    <mergeCell ref="N4:O5"/>
    <mergeCell ref="A5:D6"/>
    <mergeCell ref="F6:I6"/>
    <mergeCell ref="F16:F21"/>
    <mergeCell ref="G16:M21"/>
    <mergeCell ref="N16:N21"/>
    <mergeCell ref="O16:O21"/>
    <mergeCell ref="N6:O6"/>
    <mergeCell ref="G7:M7"/>
    <mergeCell ref="G8:M8"/>
    <mergeCell ref="G9:M9"/>
    <mergeCell ref="F10:F11"/>
    <mergeCell ref="G10:M11"/>
    <mergeCell ref="N10:N11"/>
    <mergeCell ref="O10:O11"/>
    <mergeCell ref="G12:M12"/>
    <mergeCell ref="F13:F15"/>
    <mergeCell ref="G13:M15"/>
    <mergeCell ref="N13:N15"/>
    <mergeCell ref="O13:O15"/>
    <mergeCell ref="F35:F36"/>
    <mergeCell ref="G35:M36"/>
    <mergeCell ref="N35:N36"/>
    <mergeCell ref="O35:O36"/>
    <mergeCell ref="F22:F26"/>
    <mergeCell ref="G22:M26"/>
    <mergeCell ref="N22:N26"/>
    <mergeCell ref="O22:O26"/>
    <mergeCell ref="F27:F31"/>
    <mergeCell ref="G27:M31"/>
    <mergeCell ref="N27:N31"/>
    <mergeCell ref="O27:O31"/>
    <mergeCell ref="F32:F34"/>
    <mergeCell ref="G32:M34"/>
    <mergeCell ref="N32:N34"/>
    <mergeCell ref="O32:O34"/>
    <mergeCell ref="A34:D34"/>
    <mergeCell ref="F37:F39"/>
    <mergeCell ref="G37:M39"/>
    <mergeCell ref="N37:N39"/>
    <mergeCell ref="O37:O39"/>
    <mergeCell ref="F40:F46"/>
    <mergeCell ref="G40:M46"/>
    <mergeCell ref="N40:N46"/>
    <mergeCell ref="O40:O46"/>
    <mergeCell ref="F47:F53"/>
    <mergeCell ref="G47:M53"/>
    <mergeCell ref="N47:N53"/>
    <mergeCell ref="O47:O53"/>
    <mergeCell ref="F54:F61"/>
    <mergeCell ref="G54:M61"/>
    <mergeCell ref="N54:N61"/>
    <mergeCell ref="O54:O61"/>
    <mergeCell ref="F62:F65"/>
    <mergeCell ref="G62:M65"/>
    <mergeCell ref="N62:N65"/>
    <mergeCell ref="O62:O65"/>
    <mergeCell ref="F66:F69"/>
    <mergeCell ref="G66:M69"/>
    <mergeCell ref="N66:N69"/>
    <mergeCell ref="O66:O69"/>
    <mergeCell ref="F70:F72"/>
    <mergeCell ref="G70:M72"/>
    <mergeCell ref="N70:N72"/>
    <mergeCell ref="O70:O72"/>
    <mergeCell ref="A73:D73"/>
    <mergeCell ref="F73:F82"/>
    <mergeCell ref="G73:M82"/>
    <mergeCell ref="N73:N82"/>
    <mergeCell ref="O73:O82"/>
    <mergeCell ref="A74:D74"/>
    <mergeCell ref="F83:F84"/>
    <mergeCell ref="G83:M84"/>
    <mergeCell ref="N83:N84"/>
    <mergeCell ref="O83:O84"/>
    <mergeCell ref="F85:F87"/>
    <mergeCell ref="G85:M87"/>
    <mergeCell ref="N85:N87"/>
    <mergeCell ref="O85:O87"/>
    <mergeCell ref="N88:N92"/>
    <mergeCell ref="O88:O92"/>
    <mergeCell ref="F93:F96"/>
    <mergeCell ref="G93:M96"/>
    <mergeCell ref="N93:N96"/>
    <mergeCell ref="O93:O96"/>
    <mergeCell ref="G97:M97"/>
    <mergeCell ref="G98:M98"/>
    <mergeCell ref="G99:M99"/>
    <mergeCell ref="G100:M100"/>
    <mergeCell ref="F88:F92"/>
    <mergeCell ref="G88:M92"/>
  </mergeCells>
  <pageMargins left="0.57291666666666663" right="0.36458333333333331" top="0.75" bottom="0.60416666666666663"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zoomScaleNormal="100" workbookViewId="0">
      <selection sqref="A1:D2"/>
    </sheetView>
  </sheetViews>
  <sheetFormatPr defaultRowHeight="13.5" x14ac:dyDescent="0.25"/>
  <cols>
    <col min="1" max="1" width="50.28515625" style="24" customWidth="1"/>
    <col min="2" max="2" width="5.28515625" style="121" customWidth="1"/>
    <col min="3" max="3" width="18.5703125" style="24" customWidth="1"/>
    <col min="4" max="4" width="20.42578125" style="24" customWidth="1"/>
    <col min="5" max="5" width="1.42578125" style="24" customWidth="1"/>
    <col min="6" max="6" width="5.85546875" style="24" customWidth="1"/>
    <col min="7" max="7" width="10.140625" style="122" customWidth="1"/>
    <col min="8" max="8" width="10.28515625" style="122" customWidth="1"/>
    <col min="9" max="9" width="10" style="122" customWidth="1"/>
    <col min="10" max="10" width="9.85546875" style="122" customWidth="1"/>
    <col min="11" max="12" width="9.7109375" style="122" customWidth="1"/>
    <col min="13" max="13" width="10.85546875" style="122"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34" t="s">
        <v>34</v>
      </c>
      <c r="B1" s="134"/>
      <c r="C1" s="134"/>
      <c r="D1" s="134"/>
      <c r="F1" s="175" t="s">
        <v>35</v>
      </c>
      <c r="G1" s="175"/>
      <c r="H1" s="175"/>
      <c r="I1" s="175"/>
      <c r="J1" s="175"/>
      <c r="K1" s="175"/>
      <c r="L1" s="175"/>
      <c r="M1" s="175"/>
      <c r="N1" s="175"/>
      <c r="O1" s="175"/>
    </row>
    <row r="2" spans="1:15" s="25" customFormat="1" ht="30" customHeight="1" thickBot="1" x14ac:dyDescent="0.3">
      <c r="A2" s="174"/>
      <c r="B2" s="174"/>
      <c r="C2" s="174"/>
      <c r="D2" s="174"/>
      <c r="F2" s="176" t="s">
        <v>36</v>
      </c>
      <c r="G2" s="177"/>
      <c r="H2" s="177"/>
      <c r="I2" s="177"/>
      <c r="J2" s="177"/>
      <c r="K2" s="177"/>
      <c r="L2" s="177"/>
      <c r="M2" s="177"/>
      <c r="N2" s="177"/>
      <c r="O2" s="177"/>
    </row>
    <row r="3" spans="1:15" s="27" customFormat="1" ht="24" customHeight="1" x14ac:dyDescent="0.25">
      <c r="A3" s="178" t="s">
        <v>37</v>
      </c>
      <c r="B3" s="179"/>
      <c r="C3" s="179"/>
      <c r="D3" s="180"/>
      <c r="E3" s="26"/>
      <c r="F3" s="181" t="s">
        <v>38</v>
      </c>
      <c r="G3" s="182"/>
      <c r="H3" s="182"/>
      <c r="I3" s="182"/>
      <c r="J3" s="182"/>
      <c r="K3" s="182"/>
      <c r="L3" s="182"/>
      <c r="M3" s="182"/>
      <c r="N3" s="183" t="s">
        <v>39</v>
      </c>
      <c r="O3" s="184"/>
    </row>
    <row r="4" spans="1:15" s="27" customFormat="1" ht="23.25" customHeight="1" x14ac:dyDescent="0.25">
      <c r="A4" s="178"/>
      <c r="B4" s="179"/>
      <c r="C4" s="179"/>
      <c r="D4" s="180"/>
      <c r="E4" s="26"/>
      <c r="F4" s="185" t="s">
        <v>40</v>
      </c>
      <c r="G4" s="186"/>
      <c r="H4" s="186"/>
      <c r="I4" s="186"/>
      <c r="J4" s="186"/>
      <c r="K4" s="186"/>
      <c r="L4" s="186"/>
      <c r="M4" s="186"/>
      <c r="N4" s="187" t="s">
        <v>41</v>
      </c>
      <c r="O4" s="188"/>
    </row>
    <row r="5" spans="1:15" s="27" customFormat="1" ht="21" customHeight="1" x14ac:dyDescent="0.25">
      <c r="A5" s="190" t="s">
        <v>185</v>
      </c>
      <c r="B5" s="191"/>
      <c r="C5" s="191"/>
      <c r="D5" s="192"/>
      <c r="E5" s="26"/>
      <c r="F5" s="28"/>
      <c r="G5" s="29"/>
      <c r="H5" s="29"/>
      <c r="I5" s="29"/>
      <c r="J5" s="29"/>
      <c r="K5" s="29"/>
      <c r="L5" s="29"/>
      <c r="M5" s="29"/>
      <c r="N5" s="189"/>
      <c r="O5" s="188"/>
    </row>
    <row r="6" spans="1:15" s="27" customFormat="1" ht="22.5" customHeight="1" thickBot="1" x14ac:dyDescent="0.3">
      <c r="A6" s="193"/>
      <c r="B6" s="194"/>
      <c r="C6" s="194"/>
      <c r="D6" s="195"/>
      <c r="E6" s="26"/>
      <c r="F6" s="196" t="s">
        <v>42</v>
      </c>
      <c r="G6" s="197"/>
      <c r="H6" s="197"/>
      <c r="I6" s="197"/>
      <c r="J6" s="30">
        <v>2</v>
      </c>
      <c r="K6" s="30">
        <v>0</v>
      </c>
      <c r="L6" s="30">
        <v>2</v>
      </c>
      <c r="M6" s="31" t="s">
        <v>186</v>
      </c>
      <c r="N6" s="201" t="s">
        <v>187</v>
      </c>
      <c r="O6" s="202"/>
    </row>
    <row r="7" spans="1:15" s="39" customFormat="1" ht="45.75" customHeight="1" x14ac:dyDescent="0.25">
      <c r="A7" s="32" t="s">
        <v>43</v>
      </c>
      <c r="B7" s="33" t="s">
        <v>44</v>
      </c>
      <c r="C7" s="33" t="s">
        <v>45</v>
      </c>
      <c r="D7" s="34" t="s">
        <v>46</v>
      </c>
      <c r="E7" s="35"/>
      <c r="F7" s="36" t="s">
        <v>6</v>
      </c>
      <c r="G7" s="203" t="s">
        <v>47</v>
      </c>
      <c r="H7" s="203"/>
      <c r="I7" s="203"/>
      <c r="J7" s="203"/>
      <c r="K7" s="203"/>
      <c r="L7" s="203"/>
      <c r="M7" s="203"/>
      <c r="N7" s="37" t="s">
        <v>48</v>
      </c>
      <c r="O7" s="38" t="s">
        <v>49</v>
      </c>
    </row>
    <row r="8" spans="1:15" ht="19.5" customHeight="1" x14ac:dyDescent="0.25">
      <c r="A8" s="40" t="s">
        <v>50</v>
      </c>
      <c r="B8" s="41"/>
      <c r="C8" s="42"/>
      <c r="D8" s="43"/>
      <c r="F8" s="44">
        <v>1</v>
      </c>
      <c r="G8" s="204">
        <v>2</v>
      </c>
      <c r="H8" s="204"/>
      <c r="I8" s="204"/>
      <c r="J8" s="204"/>
      <c r="K8" s="204"/>
      <c r="L8" s="204"/>
      <c r="M8" s="204"/>
      <c r="N8" s="45">
        <v>3</v>
      </c>
      <c r="O8" s="46">
        <v>4</v>
      </c>
    </row>
    <row r="9" spans="1:15" ht="32.25" customHeight="1" x14ac:dyDescent="0.25">
      <c r="A9" s="47" t="s">
        <v>51</v>
      </c>
      <c r="B9" s="48">
        <v>10</v>
      </c>
      <c r="C9" s="49"/>
      <c r="D9" s="50"/>
      <c r="F9" s="88">
        <v>1</v>
      </c>
      <c r="G9" s="198" t="s">
        <v>52</v>
      </c>
      <c r="H9" s="198"/>
      <c r="I9" s="198"/>
      <c r="J9" s="198"/>
      <c r="K9" s="198"/>
      <c r="L9" s="198"/>
      <c r="M9" s="198"/>
      <c r="N9" s="52" t="s">
        <v>53</v>
      </c>
      <c r="O9" s="53">
        <f>D100</f>
        <v>0</v>
      </c>
    </row>
    <row r="10" spans="1:15" ht="33.75" customHeight="1" x14ac:dyDescent="0.25">
      <c r="A10" s="47" t="s">
        <v>54</v>
      </c>
      <c r="B10" s="54">
        <v>20</v>
      </c>
      <c r="C10" s="49"/>
      <c r="D10" s="50"/>
      <c r="F10" s="154">
        <v>2</v>
      </c>
      <c r="G10" s="198" t="s">
        <v>55</v>
      </c>
      <c r="H10" s="198"/>
      <c r="I10" s="198"/>
      <c r="J10" s="198"/>
      <c r="K10" s="198"/>
      <c r="L10" s="198"/>
      <c r="M10" s="198"/>
      <c r="N10" s="199" t="s">
        <v>56</v>
      </c>
      <c r="O10" s="205">
        <f>SUM(O12:O53)</f>
        <v>0</v>
      </c>
    </row>
    <row r="11" spans="1:15" ht="32.25" customHeight="1" x14ac:dyDescent="0.25">
      <c r="A11" s="55" t="s">
        <v>57</v>
      </c>
      <c r="B11" s="54">
        <v>30</v>
      </c>
      <c r="C11" s="56"/>
      <c r="D11" s="57"/>
      <c r="F11" s="154"/>
      <c r="G11" s="198"/>
      <c r="H11" s="198"/>
      <c r="I11" s="198"/>
      <c r="J11" s="198"/>
      <c r="K11" s="198"/>
      <c r="L11" s="198"/>
      <c r="M11" s="198"/>
      <c r="N11" s="199"/>
      <c r="O11" s="205"/>
    </row>
    <row r="12" spans="1:15" ht="18.75" customHeight="1" x14ac:dyDescent="0.25">
      <c r="A12" s="58" t="s">
        <v>58</v>
      </c>
      <c r="B12" s="54">
        <v>40</v>
      </c>
      <c r="C12" s="59">
        <f>SUM(C13:C14)</f>
        <v>0</v>
      </c>
      <c r="D12" s="60">
        <f>SUM(D13:D14)</f>
        <v>0</v>
      </c>
      <c r="F12" s="61"/>
      <c r="G12" s="206" t="s">
        <v>59</v>
      </c>
      <c r="H12" s="206"/>
      <c r="I12" s="206"/>
      <c r="J12" s="206"/>
      <c r="K12" s="206"/>
      <c r="L12" s="206"/>
      <c r="M12" s="206"/>
      <c r="N12" s="62"/>
      <c r="O12" s="63"/>
    </row>
    <row r="13" spans="1:15" ht="17.25" customHeight="1" x14ac:dyDescent="0.25">
      <c r="A13" s="64" t="s">
        <v>60</v>
      </c>
      <c r="B13" s="54">
        <v>41</v>
      </c>
      <c r="C13" s="65"/>
      <c r="D13" s="66"/>
      <c r="F13" s="154"/>
      <c r="G13" s="198" t="s">
        <v>61</v>
      </c>
      <c r="H13" s="198"/>
      <c r="I13" s="198"/>
      <c r="J13" s="198"/>
      <c r="K13" s="198"/>
      <c r="L13" s="198"/>
      <c r="M13" s="198"/>
      <c r="N13" s="199" t="s">
        <v>62</v>
      </c>
      <c r="O13" s="200"/>
    </row>
    <row r="14" spans="1:15" ht="15.75" customHeight="1" x14ac:dyDescent="0.25">
      <c r="A14" s="67"/>
      <c r="B14" s="54">
        <v>42</v>
      </c>
      <c r="C14" s="65"/>
      <c r="D14" s="66"/>
      <c r="F14" s="154"/>
      <c r="G14" s="198"/>
      <c r="H14" s="198"/>
      <c r="I14" s="198"/>
      <c r="J14" s="198"/>
      <c r="K14" s="198"/>
      <c r="L14" s="198"/>
      <c r="M14" s="198"/>
      <c r="N14" s="199"/>
      <c r="O14" s="200"/>
    </row>
    <row r="15" spans="1:15" ht="19.5" customHeight="1" x14ac:dyDescent="0.25">
      <c r="A15" s="68" t="s">
        <v>63</v>
      </c>
      <c r="B15" s="54">
        <v>50</v>
      </c>
      <c r="C15" s="59">
        <f>SUM(C9:C12)</f>
        <v>0</v>
      </c>
      <c r="D15" s="60">
        <f>SUM(D9:D12)</f>
        <v>0</v>
      </c>
      <c r="F15" s="154"/>
      <c r="G15" s="198"/>
      <c r="H15" s="198"/>
      <c r="I15" s="198"/>
      <c r="J15" s="198"/>
      <c r="K15" s="198"/>
      <c r="L15" s="198"/>
      <c r="M15" s="198"/>
      <c r="N15" s="199"/>
      <c r="O15" s="200"/>
    </row>
    <row r="16" spans="1:15" ht="15.75" customHeight="1" x14ac:dyDescent="0.25">
      <c r="A16" s="69"/>
      <c r="B16" s="70"/>
      <c r="C16" s="71"/>
      <c r="D16" s="72"/>
      <c r="F16" s="154"/>
      <c r="G16" s="198" t="s">
        <v>64</v>
      </c>
      <c r="H16" s="198"/>
      <c r="I16" s="198"/>
      <c r="J16" s="198"/>
      <c r="K16" s="198"/>
      <c r="L16" s="198"/>
      <c r="M16" s="198"/>
      <c r="N16" s="199" t="s">
        <v>65</v>
      </c>
      <c r="O16" s="200"/>
    </row>
    <row r="17" spans="1:15" ht="19.5" customHeight="1" x14ac:dyDescent="0.25">
      <c r="A17" s="40" t="s">
        <v>66</v>
      </c>
      <c r="B17" s="41"/>
      <c r="C17" s="73"/>
      <c r="D17" s="74"/>
      <c r="F17" s="154"/>
      <c r="G17" s="198"/>
      <c r="H17" s="198"/>
      <c r="I17" s="198"/>
      <c r="J17" s="198"/>
      <c r="K17" s="198"/>
      <c r="L17" s="198"/>
      <c r="M17" s="198"/>
      <c r="N17" s="199"/>
      <c r="O17" s="200"/>
    </row>
    <row r="18" spans="1:15" ht="17.25" customHeight="1" x14ac:dyDescent="0.25">
      <c r="A18" s="55" t="s">
        <v>67</v>
      </c>
      <c r="B18" s="54">
        <v>60</v>
      </c>
      <c r="C18" s="49"/>
      <c r="D18" s="50"/>
      <c r="F18" s="154"/>
      <c r="G18" s="198"/>
      <c r="H18" s="198"/>
      <c r="I18" s="198"/>
      <c r="J18" s="198"/>
      <c r="K18" s="198"/>
      <c r="L18" s="198"/>
      <c r="M18" s="198"/>
      <c r="N18" s="199"/>
      <c r="O18" s="200"/>
    </row>
    <row r="19" spans="1:15" ht="17.25" customHeight="1" x14ac:dyDescent="0.25">
      <c r="A19" s="75" t="s">
        <v>68</v>
      </c>
      <c r="B19" s="54">
        <v>70</v>
      </c>
      <c r="C19" s="49"/>
      <c r="D19" s="50"/>
      <c r="F19" s="154"/>
      <c r="G19" s="198"/>
      <c r="H19" s="198"/>
      <c r="I19" s="198"/>
      <c r="J19" s="198"/>
      <c r="K19" s="198"/>
      <c r="L19" s="198"/>
      <c r="M19" s="198"/>
      <c r="N19" s="199"/>
      <c r="O19" s="200"/>
    </row>
    <row r="20" spans="1:15" ht="15" customHeight="1" x14ac:dyDescent="0.25">
      <c r="A20" s="47" t="s">
        <v>69</v>
      </c>
      <c r="B20" s="54">
        <v>80</v>
      </c>
      <c r="C20" s="49"/>
      <c r="D20" s="50"/>
      <c r="F20" s="154"/>
      <c r="G20" s="198"/>
      <c r="H20" s="198"/>
      <c r="I20" s="198"/>
      <c r="J20" s="198"/>
      <c r="K20" s="198"/>
      <c r="L20" s="198"/>
      <c r="M20" s="198"/>
      <c r="N20" s="199"/>
      <c r="O20" s="200"/>
    </row>
    <row r="21" spans="1:15" ht="15" customHeight="1" x14ac:dyDescent="0.25">
      <c r="A21" s="47" t="s">
        <v>70</v>
      </c>
      <c r="B21" s="54">
        <v>90</v>
      </c>
      <c r="C21" s="49"/>
      <c r="D21" s="50"/>
      <c r="F21" s="154"/>
      <c r="G21" s="198"/>
      <c r="H21" s="198"/>
      <c r="I21" s="198"/>
      <c r="J21" s="198"/>
      <c r="K21" s="198"/>
      <c r="L21" s="198"/>
      <c r="M21" s="198"/>
      <c r="N21" s="199"/>
      <c r="O21" s="200"/>
    </row>
    <row r="22" spans="1:15" ht="15" customHeight="1" x14ac:dyDescent="0.25">
      <c r="A22" s="47" t="s">
        <v>71</v>
      </c>
      <c r="B22" s="54">
        <v>100</v>
      </c>
      <c r="C22" s="49"/>
      <c r="D22" s="50"/>
      <c r="F22" s="154"/>
      <c r="G22" s="198" t="s">
        <v>72</v>
      </c>
      <c r="H22" s="198"/>
      <c r="I22" s="198"/>
      <c r="J22" s="198"/>
      <c r="K22" s="198"/>
      <c r="L22" s="198"/>
      <c r="M22" s="198"/>
      <c r="N22" s="199" t="s">
        <v>73</v>
      </c>
      <c r="O22" s="200"/>
    </row>
    <row r="23" spans="1:15" ht="15.75" customHeight="1" x14ac:dyDescent="0.25">
      <c r="A23" s="47" t="s">
        <v>74</v>
      </c>
      <c r="B23" s="54">
        <v>110</v>
      </c>
      <c r="C23" s="49"/>
      <c r="D23" s="50"/>
      <c r="F23" s="154"/>
      <c r="G23" s="198"/>
      <c r="H23" s="198"/>
      <c r="I23" s="198"/>
      <c r="J23" s="198"/>
      <c r="K23" s="198"/>
      <c r="L23" s="198"/>
      <c r="M23" s="198"/>
      <c r="N23" s="199"/>
      <c r="O23" s="200"/>
    </row>
    <row r="24" spans="1:15" ht="15.75" customHeight="1" x14ac:dyDescent="0.25">
      <c r="A24" s="47" t="s">
        <v>75</v>
      </c>
      <c r="B24" s="54">
        <v>120</v>
      </c>
      <c r="C24" s="49"/>
      <c r="D24" s="50"/>
      <c r="F24" s="154"/>
      <c r="G24" s="198"/>
      <c r="H24" s="198"/>
      <c r="I24" s="198"/>
      <c r="J24" s="198"/>
      <c r="K24" s="198"/>
      <c r="L24" s="198"/>
      <c r="M24" s="198"/>
      <c r="N24" s="199"/>
      <c r="O24" s="200"/>
    </row>
    <row r="25" spans="1:15" ht="16.5" customHeight="1" x14ac:dyDescent="0.25">
      <c r="A25" s="47" t="s">
        <v>76</v>
      </c>
      <c r="B25" s="54">
        <v>130</v>
      </c>
      <c r="C25" s="49"/>
      <c r="D25" s="50"/>
      <c r="F25" s="154"/>
      <c r="G25" s="198"/>
      <c r="H25" s="198"/>
      <c r="I25" s="198"/>
      <c r="J25" s="198"/>
      <c r="K25" s="198"/>
      <c r="L25" s="198"/>
      <c r="M25" s="198"/>
      <c r="N25" s="199"/>
      <c r="O25" s="200"/>
    </row>
    <row r="26" spans="1:15" ht="15.75" customHeight="1" x14ac:dyDescent="0.25">
      <c r="A26" s="47" t="s">
        <v>77</v>
      </c>
      <c r="B26" s="54">
        <v>140</v>
      </c>
      <c r="C26" s="49"/>
      <c r="D26" s="50"/>
      <c r="F26" s="154"/>
      <c r="G26" s="198"/>
      <c r="H26" s="198"/>
      <c r="I26" s="198"/>
      <c r="J26" s="198"/>
      <c r="K26" s="198"/>
      <c r="L26" s="198"/>
      <c r="M26" s="198"/>
      <c r="N26" s="199"/>
      <c r="O26" s="200"/>
    </row>
    <row r="27" spans="1:15" ht="15.75" customHeight="1" x14ac:dyDescent="0.25">
      <c r="A27" s="47" t="s">
        <v>78</v>
      </c>
      <c r="B27" s="54">
        <v>150</v>
      </c>
      <c r="C27" s="49"/>
      <c r="D27" s="50"/>
      <c r="F27" s="154"/>
      <c r="G27" s="198" t="s">
        <v>79</v>
      </c>
      <c r="H27" s="198"/>
      <c r="I27" s="198"/>
      <c r="J27" s="198"/>
      <c r="K27" s="198"/>
      <c r="L27" s="198"/>
      <c r="M27" s="198"/>
      <c r="N27" s="199" t="s">
        <v>80</v>
      </c>
      <c r="O27" s="200"/>
    </row>
    <row r="28" spans="1:15" ht="15.75" customHeight="1" x14ac:dyDescent="0.25">
      <c r="A28" s="47" t="s">
        <v>81</v>
      </c>
      <c r="B28" s="54">
        <v>160</v>
      </c>
      <c r="C28" s="49"/>
      <c r="D28" s="50"/>
      <c r="F28" s="154"/>
      <c r="G28" s="198"/>
      <c r="H28" s="198"/>
      <c r="I28" s="198"/>
      <c r="J28" s="198"/>
      <c r="K28" s="198"/>
      <c r="L28" s="198"/>
      <c r="M28" s="198"/>
      <c r="N28" s="199"/>
      <c r="O28" s="200"/>
    </row>
    <row r="29" spans="1:15" ht="15.75" customHeight="1" x14ac:dyDescent="0.25">
      <c r="A29" s="58" t="s">
        <v>82</v>
      </c>
      <c r="B29" s="54">
        <v>170</v>
      </c>
      <c r="C29" s="59">
        <f>SUM(C30:C31)</f>
        <v>0</v>
      </c>
      <c r="D29" s="60">
        <f>SUM(D30:D31)</f>
        <v>0</v>
      </c>
      <c r="F29" s="154"/>
      <c r="G29" s="198"/>
      <c r="H29" s="198"/>
      <c r="I29" s="198"/>
      <c r="J29" s="198"/>
      <c r="K29" s="198"/>
      <c r="L29" s="198"/>
      <c r="M29" s="198"/>
      <c r="N29" s="199"/>
      <c r="O29" s="200"/>
    </row>
    <row r="30" spans="1:15" ht="15.75" customHeight="1" x14ac:dyDescent="0.25">
      <c r="A30" s="67"/>
      <c r="B30" s="54">
        <v>171</v>
      </c>
      <c r="C30" s="49"/>
      <c r="D30" s="50"/>
      <c r="F30" s="154"/>
      <c r="G30" s="198"/>
      <c r="H30" s="198"/>
      <c r="I30" s="198"/>
      <c r="J30" s="198"/>
      <c r="K30" s="198"/>
      <c r="L30" s="198"/>
      <c r="M30" s="198"/>
      <c r="N30" s="199"/>
      <c r="O30" s="200"/>
    </row>
    <row r="31" spans="1:15" ht="15.75" customHeight="1" x14ac:dyDescent="0.25">
      <c r="A31" s="67"/>
      <c r="B31" s="54">
        <v>172</v>
      </c>
      <c r="C31" s="49"/>
      <c r="D31" s="50"/>
      <c r="F31" s="154"/>
      <c r="G31" s="198"/>
      <c r="H31" s="198"/>
      <c r="I31" s="198"/>
      <c r="J31" s="198"/>
      <c r="K31" s="198"/>
      <c r="L31" s="198"/>
      <c r="M31" s="198"/>
      <c r="N31" s="199"/>
      <c r="O31" s="200"/>
    </row>
    <row r="32" spans="1:15" ht="21.75" customHeight="1" x14ac:dyDescent="0.25">
      <c r="A32" s="68" t="s">
        <v>83</v>
      </c>
      <c r="B32" s="54">
        <v>180</v>
      </c>
      <c r="C32" s="59">
        <f>SUM(C18:C29)</f>
        <v>0</v>
      </c>
      <c r="D32" s="60">
        <f>SUM(D18:D29)</f>
        <v>0</v>
      </c>
      <c r="F32" s="154"/>
      <c r="G32" s="198" t="s">
        <v>84</v>
      </c>
      <c r="H32" s="198"/>
      <c r="I32" s="198"/>
      <c r="J32" s="198"/>
      <c r="K32" s="198"/>
      <c r="L32" s="198"/>
      <c r="M32" s="198"/>
      <c r="N32" s="199" t="s">
        <v>85</v>
      </c>
      <c r="O32" s="200"/>
    </row>
    <row r="33" spans="1:15" ht="36.75" customHeight="1" thickBot="1" x14ac:dyDescent="0.3">
      <c r="A33" s="76" t="s">
        <v>86</v>
      </c>
      <c r="B33" s="77">
        <v>190</v>
      </c>
      <c r="C33" s="78">
        <f>C15+C32</f>
        <v>0</v>
      </c>
      <c r="D33" s="79">
        <f>D15+D32</f>
        <v>0</v>
      </c>
      <c r="F33" s="154"/>
      <c r="G33" s="198"/>
      <c r="H33" s="198"/>
      <c r="I33" s="198"/>
      <c r="J33" s="198"/>
      <c r="K33" s="198"/>
      <c r="L33" s="198"/>
      <c r="M33" s="198"/>
      <c r="N33" s="199"/>
      <c r="O33" s="200"/>
    </row>
    <row r="34" spans="1:15" ht="25.5" customHeight="1" thickBot="1" x14ac:dyDescent="0.3">
      <c r="A34" s="207"/>
      <c r="B34" s="207"/>
      <c r="C34" s="207"/>
      <c r="D34" s="207"/>
      <c r="F34" s="154"/>
      <c r="G34" s="198"/>
      <c r="H34" s="198"/>
      <c r="I34" s="198"/>
      <c r="J34" s="198"/>
      <c r="K34" s="198"/>
      <c r="L34" s="198"/>
      <c r="M34" s="198"/>
      <c r="N34" s="199"/>
      <c r="O34" s="200"/>
    </row>
    <row r="35" spans="1:15" ht="43.5" customHeight="1" x14ac:dyDescent="0.25">
      <c r="A35" s="32" t="s">
        <v>87</v>
      </c>
      <c r="B35" s="33" t="s">
        <v>44</v>
      </c>
      <c r="C35" s="33" t="s">
        <v>45</v>
      </c>
      <c r="D35" s="34" t="s">
        <v>46</v>
      </c>
      <c r="F35" s="154" t="s">
        <v>88</v>
      </c>
      <c r="G35" s="198" t="s">
        <v>89</v>
      </c>
      <c r="H35" s="198"/>
      <c r="I35" s="198"/>
      <c r="J35" s="198"/>
      <c r="K35" s="198"/>
      <c r="L35" s="198"/>
      <c r="M35" s="198"/>
      <c r="N35" s="199" t="s">
        <v>90</v>
      </c>
      <c r="O35" s="200"/>
    </row>
    <row r="36" spans="1:15" ht="19.5" customHeight="1" x14ac:dyDescent="0.25">
      <c r="A36" s="40" t="s">
        <v>91</v>
      </c>
      <c r="B36" s="41"/>
      <c r="C36" s="42"/>
      <c r="D36" s="43"/>
      <c r="F36" s="154"/>
      <c r="G36" s="198"/>
      <c r="H36" s="198"/>
      <c r="I36" s="198"/>
      <c r="J36" s="198"/>
      <c r="K36" s="198"/>
      <c r="L36" s="198"/>
      <c r="M36" s="198"/>
      <c r="N36" s="199"/>
      <c r="O36" s="200"/>
    </row>
    <row r="37" spans="1:15" ht="27" customHeight="1" x14ac:dyDescent="0.25">
      <c r="A37" s="47" t="s">
        <v>92</v>
      </c>
      <c r="B37" s="54">
        <v>200</v>
      </c>
      <c r="C37" s="49"/>
      <c r="D37" s="80"/>
      <c r="F37" s="154"/>
      <c r="G37" s="198" t="s">
        <v>93</v>
      </c>
      <c r="H37" s="198"/>
      <c r="I37" s="198"/>
      <c r="J37" s="198"/>
      <c r="K37" s="198"/>
      <c r="L37" s="198"/>
      <c r="M37" s="198"/>
      <c r="N37" s="199" t="s">
        <v>94</v>
      </c>
      <c r="O37" s="200"/>
    </row>
    <row r="38" spans="1:15" s="39" customFormat="1" ht="15.75" customHeight="1" x14ac:dyDescent="0.25">
      <c r="A38" s="47" t="s">
        <v>95</v>
      </c>
      <c r="B38" s="54">
        <v>210</v>
      </c>
      <c r="C38" s="49"/>
      <c r="D38" s="50"/>
      <c r="E38" s="35"/>
      <c r="F38" s="154"/>
      <c r="G38" s="198"/>
      <c r="H38" s="198"/>
      <c r="I38" s="198"/>
      <c r="J38" s="198"/>
      <c r="K38" s="198"/>
      <c r="L38" s="198"/>
      <c r="M38" s="198"/>
      <c r="N38" s="199"/>
      <c r="O38" s="200"/>
    </row>
    <row r="39" spans="1:15" ht="15" customHeight="1" x14ac:dyDescent="0.25">
      <c r="A39" s="47" t="s">
        <v>96</v>
      </c>
      <c r="B39" s="54">
        <v>220</v>
      </c>
      <c r="C39" s="49"/>
      <c r="D39" s="50"/>
      <c r="F39" s="154"/>
      <c r="G39" s="198"/>
      <c r="H39" s="198"/>
      <c r="I39" s="198"/>
      <c r="J39" s="198"/>
      <c r="K39" s="198"/>
      <c r="L39" s="198"/>
      <c r="M39" s="198"/>
      <c r="N39" s="199"/>
      <c r="O39" s="200"/>
    </row>
    <row r="40" spans="1:15" ht="16.5" customHeight="1" x14ac:dyDescent="0.25">
      <c r="A40" s="55" t="s">
        <v>97</v>
      </c>
      <c r="B40" s="54">
        <v>230</v>
      </c>
      <c r="C40" s="49"/>
      <c r="D40" s="81"/>
      <c r="F40" s="154"/>
      <c r="G40" s="198" t="s">
        <v>98</v>
      </c>
      <c r="H40" s="198"/>
      <c r="I40" s="198"/>
      <c r="J40" s="198"/>
      <c r="K40" s="198"/>
      <c r="L40" s="198"/>
      <c r="M40" s="198"/>
      <c r="N40" s="199" t="s">
        <v>99</v>
      </c>
      <c r="O40" s="200"/>
    </row>
    <row r="41" spans="1:15" ht="15" customHeight="1" x14ac:dyDescent="0.25">
      <c r="A41" s="47" t="s">
        <v>100</v>
      </c>
      <c r="B41" s="54">
        <v>240</v>
      </c>
      <c r="C41" s="49"/>
      <c r="D41" s="50"/>
      <c r="F41" s="154"/>
      <c r="G41" s="198"/>
      <c r="H41" s="198"/>
      <c r="I41" s="198"/>
      <c r="J41" s="198"/>
      <c r="K41" s="198"/>
      <c r="L41" s="198"/>
      <c r="M41" s="198"/>
      <c r="N41" s="199"/>
      <c r="O41" s="200"/>
    </row>
    <row r="42" spans="1:15" ht="15.75" customHeight="1" x14ac:dyDescent="0.25">
      <c r="A42" s="82" t="s">
        <v>101</v>
      </c>
      <c r="B42" s="54">
        <v>250</v>
      </c>
      <c r="C42" s="83">
        <f>C43+C44</f>
        <v>0</v>
      </c>
      <c r="D42" s="84">
        <f>D43+D44</f>
        <v>0</v>
      </c>
      <c r="F42" s="154"/>
      <c r="G42" s="198"/>
      <c r="H42" s="198"/>
      <c r="I42" s="198"/>
      <c r="J42" s="198"/>
      <c r="K42" s="198"/>
      <c r="L42" s="198"/>
      <c r="M42" s="198"/>
      <c r="N42" s="199"/>
      <c r="O42" s="200"/>
    </row>
    <row r="43" spans="1:15" ht="13.5" customHeight="1" x14ac:dyDescent="0.25">
      <c r="A43" s="67"/>
      <c r="B43" s="54">
        <v>251</v>
      </c>
      <c r="C43" s="49"/>
      <c r="D43" s="50"/>
      <c r="F43" s="154"/>
      <c r="G43" s="198"/>
      <c r="H43" s="198"/>
      <c r="I43" s="198"/>
      <c r="J43" s="198"/>
      <c r="K43" s="198"/>
      <c r="L43" s="198"/>
      <c r="M43" s="198"/>
      <c r="N43" s="199"/>
      <c r="O43" s="200"/>
    </row>
    <row r="44" spans="1:15" ht="13.5" customHeight="1" x14ac:dyDescent="0.25">
      <c r="A44" s="67"/>
      <c r="B44" s="54">
        <v>252</v>
      </c>
      <c r="C44" s="49"/>
      <c r="D44" s="85"/>
      <c r="F44" s="154"/>
      <c r="G44" s="198"/>
      <c r="H44" s="198"/>
      <c r="I44" s="198"/>
      <c r="J44" s="198"/>
      <c r="K44" s="198"/>
      <c r="L44" s="198"/>
      <c r="M44" s="198"/>
      <c r="N44" s="199"/>
      <c r="O44" s="200"/>
    </row>
    <row r="45" spans="1:15" ht="16.5" customHeight="1" x14ac:dyDescent="0.25">
      <c r="A45" s="68" t="s">
        <v>102</v>
      </c>
      <c r="B45" s="54">
        <v>260</v>
      </c>
      <c r="C45" s="59">
        <f>SUM(C37:C42)</f>
        <v>0</v>
      </c>
      <c r="D45" s="60">
        <f>SUM(D37:D42)</f>
        <v>0</v>
      </c>
      <c r="F45" s="154"/>
      <c r="G45" s="198"/>
      <c r="H45" s="198"/>
      <c r="I45" s="198"/>
      <c r="J45" s="198"/>
      <c r="K45" s="198"/>
      <c r="L45" s="198"/>
      <c r="M45" s="198"/>
      <c r="N45" s="199"/>
      <c r="O45" s="200"/>
    </row>
    <row r="46" spans="1:15" ht="15" customHeight="1" x14ac:dyDescent="0.25">
      <c r="A46" s="69"/>
      <c r="B46" s="70"/>
      <c r="C46" s="86"/>
      <c r="D46" s="87"/>
      <c r="F46" s="154"/>
      <c r="G46" s="198"/>
      <c r="H46" s="198"/>
      <c r="I46" s="198"/>
      <c r="J46" s="198"/>
      <c r="K46" s="198"/>
      <c r="L46" s="198"/>
      <c r="M46" s="198"/>
      <c r="N46" s="199"/>
      <c r="O46" s="200"/>
    </row>
    <row r="47" spans="1:15" ht="20.25" customHeight="1" x14ac:dyDescent="0.25">
      <c r="A47" s="40" t="s">
        <v>103</v>
      </c>
      <c r="B47" s="41"/>
      <c r="C47" s="42"/>
      <c r="D47" s="43"/>
      <c r="F47" s="154"/>
      <c r="G47" s="198" t="s">
        <v>104</v>
      </c>
      <c r="H47" s="198"/>
      <c r="I47" s="198"/>
      <c r="J47" s="198"/>
      <c r="K47" s="198"/>
      <c r="L47" s="198"/>
      <c r="M47" s="198"/>
      <c r="N47" s="199" t="s">
        <v>105</v>
      </c>
      <c r="O47" s="208"/>
    </row>
    <row r="48" spans="1:15" ht="15" customHeight="1" x14ac:dyDescent="0.25">
      <c r="A48" s="55" t="s">
        <v>106</v>
      </c>
      <c r="B48" s="54">
        <v>270</v>
      </c>
      <c r="C48" s="49"/>
      <c r="D48" s="50"/>
      <c r="F48" s="154"/>
      <c r="G48" s="198"/>
      <c r="H48" s="198"/>
      <c r="I48" s="198"/>
      <c r="J48" s="198"/>
      <c r="K48" s="198"/>
      <c r="L48" s="198"/>
      <c r="M48" s="198"/>
      <c r="N48" s="199"/>
      <c r="O48" s="208"/>
    </row>
    <row r="49" spans="1:15" ht="13.5" customHeight="1" x14ac:dyDescent="0.25">
      <c r="A49" s="47" t="s">
        <v>107</v>
      </c>
      <c r="B49" s="54">
        <v>280</v>
      </c>
      <c r="C49" s="49"/>
      <c r="D49" s="50"/>
      <c r="F49" s="154"/>
      <c r="G49" s="198"/>
      <c r="H49" s="198"/>
      <c r="I49" s="198"/>
      <c r="J49" s="198"/>
      <c r="K49" s="198"/>
      <c r="L49" s="198"/>
      <c r="M49" s="198"/>
      <c r="N49" s="199"/>
      <c r="O49" s="208"/>
    </row>
    <row r="50" spans="1:15" ht="13.5" customHeight="1" x14ac:dyDescent="0.25">
      <c r="A50" s="47" t="s">
        <v>108</v>
      </c>
      <c r="B50" s="54">
        <v>290</v>
      </c>
      <c r="C50" s="49"/>
      <c r="D50" s="50"/>
      <c r="F50" s="154"/>
      <c r="G50" s="198"/>
      <c r="H50" s="198"/>
      <c r="I50" s="198"/>
      <c r="J50" s="198"/>
      <c r="K50" s="198"/>
      <c r="L50" s="198"/>
      <c r="M50" s="198"/>
      <c r="N50" s="199"/>
      <c r="O50" s="208"/>
    </row>
    <row r="51" spans="1:15" ht="14.25" x14ac:dyDescent="0.25">
      <c r="A51" s="82" t="s">
        <v>109</v>
      </c>
      <c r="B51" s="54">
        <v>300</v>
      </c>
      <c r="C51" s="83">
        <f>SUM(C52:C53)</f>
        <v>0</v>
      </c>
      <c r="D51" s="84">
        <f>SUM(D52:D53)</f>
        <v>0</v>
      </c>
      <c r="F51" s="154"/>
      <c r="G51" s="198"/>
      <c r="H51" s="198"/>
      <c r="I51" s="198"/>
      <c r="J51" s="198"/>
      <c r="K51" s="198"/>
      <c r="L51" s="198"/>
      <c r="M51" s="198"/>
      <c r="N51" s="199"/>
      <c r="O51" s="208"/>
    </row>
    <row r="52" spans="1:15" ht="15" customHeight="1" x14ac:dyDescent="0.25">
      <c r="A52" s="67" t="s">
        <v>110</v>
      </c>
      <c r="B52" s="54">
        <v>301</v>
      </c>
      <c r="C52" s="49"/>
      <c r="D52" s="50"/>
      <c r="F52" s="154"/>
      <c r="G52" s="198"/>
      <c r="H52" s="198"/>
      <c r="I52" s="198"/>
      <c r="J52" s="198"/>
      <c r="K52" s="198"/>
      <c r="L52" s="198"/>
      <c r="M52" s="198"/>
      <c r="N52" s="199"/>
      <c r="O52" s="208"/>
    </row>
    <row r="53" spans="1:15" ht="15" customHeight="1" x14ac:dyDescent="0.25">
      <c r="A53" s="67"/>
      <c r="B53" s="54">
        <v>302</v>
      </c>
      <c r="C53" s="49"/>
      <c r="D53" s="50"/>
      <c r="F53" s="154"/>
      <c r="G53" s="198"/>
      <c r="H53" s="198"/>
      <c r="I53" s="198"/>
      <c r="J53" s="198"/>
      <c r="K53" s="198"/>
      <c r="L53" s="198"/>
      <c r="M53" s="198"/>
      <c r="N53" s="199"/>
      <c r="O53" s="208"/>
    </row>
    <row r="54" spans="1:15" ht="15.75" customHeight="1" x14ac:dyDescent="0.25">
      <c r="A54" s="68" t="s">
        <v>111</v>
      </c>
      <c r="B54" s="54">
        <v>310</v>
      </c>
      <c r="C54" s="59">
        <f>SUM(C48:C51)</f>
        <v>0</v>
      </c>
      <c r="D54" s="60">
        <f>SUM(D48:D51)</f>
        <v>0</v>
      </c>
      <c r="F54" s="159">
        <v>3</v>
      </c>
      <c r="G54" s="198" t="s">
        <v>112</v>
      </c>
      <c r="H54" s="198"/>
      <c r="I54" s="198"/>
      <c r="J54" s="198"/>
      <c r="K54" s="198"/>
      <c r="L54" s="198"/>
      <c r="M54" s="198"/>
      <c r="N54" s="199" t="s">
        <v>113</v>
      </c>
      <c r="O54" s="210">
        <f>SUM(O62:O92)</f>
        <v>0</v>
      </c>
    </row>
    <row r="55" spans="1:15" ht="13.5" customHeight="1" x14ac:dyDescent="0.25">
      <c r="A55" s="69"/>
      <c r="B55" s="70"/>
      <c r="C55" s="86"/>
      <c r="D55" s="87"/>
      <c r="F55" s="209"/>
      <c r="G55" s="198"/>
      <c r="H55" s="198"/>
      <c r="I55" s="198"/>
      <c r="J55" s="198"/>
      <c r="K55" s="198"/>
      <c r="L55" s="198"/>
      <c r="M55" s="198"/>
      <c r="N55" s="199"/>
      <c r="O55" s="210"/>
    </row>
    <row r="56" spans="1:15" ht="20.25" customHeight="1" x14ac:dyDescent="0.25">
      <c r="A56" s="40" t="s">
        <v>114</v>
      </c>
      <c r="B56" s="41"/>
      <c r="C56" s="42"/>
      <c r="D56" s="43"/>
      <c r="F56" s="209"/>
      <c r="G56" s="198"/>
      <c r="H56" s="198"/>
      <c r="I56" s="198"/>
      <c r="J56" s="198"/>
      <c r="K56" s="198"/>
      <c r="L56" s="198"/>
      <c r="M56" s="198"/>
      <c r="N56" s="199"/>
      <c r="O56" s="210"/>
    </row>
    <row r="57" spans="1:15" ht="15" customHeight="1" x14ac:dyDescent="0.25">
      <c r="A57" s="55" t="s">
        <v>115</v>
      </c>
      <c r="B57" s="54">
        <v>320</v>
      </c>
      <c r="C57" s="56"/>
      <c r="D57" s="85"/>
      <c r="F57" s="209"/>
      <c r="G57" s="198"/>
      <c r="H57" s="198"/>
      <c r="I57" s="198"/>
      <c r="J57" s="198"/>
      <c r="K57" s="198"/>
      <c r="L57" s="198"/>
      <c r="M57" s="198"/>
      <c r="N57" s="199"/>
      <c r="O57" s="210"/>
    </row>
    <row r="58" spans="1:15" ht="15" customHeight="1" x14ac:dyDescent="0.25">
      <c r="A58" s="47" t="s">
        <v>116</v>
      </c>
      <c r="B58" s="54">
        <v>330</v>
      </c>
      <c r="C58" s="56"/>
      <c r="D58" s="85"/>
      <c r="F58" s="209"/>
      <c r="G58" s="198"/>
      <c r="H58" s="198"/>
      <c r="I58" s="198"/>
      <c r="J58" s="198"/>
      <c r="K58" s="198"/>
      <c r="L58" s="198"/>
      <c r="M58" s="198"/>
      <c r="N58" s="199"/>
      <c r="O58" s="210"/>
    </row>
    <row r="59" spans="1:15" ht="15" customHeight="1" x14ac:dyDescent="0.25">
      <c r="A59" s="47" t="s">
        <v>117</v>
      </c>
      <c r="B59" s="54">
        <v>340</v>
      </c>
      <c r="C59" s="49"/>
      <c r="D59" s="50"/>
      <c r="F59" s="209"/>
      <c r="G59" s="198"/>
      <c r="H59" s="198"/>
      <c r="I59" s="198"/>
      <c r="J59" s="198"/>
      <c r="K59" s="198"/>
      <c r="L59" s="198"/>
      <c r="M59" s="198"/>
      <c r="N59" s="199"/>
      <c r="O59" s="210"/>
    </row>
    <row r="60" spans="1:15" ht="15" customHeight="1" x14ac:dyDescent="0.25">
      <c r="A60" s="47" t="s">
        <v>118</v>
      </c>
      <c r="B60" s="54">
        <v>350</v>
      </c>
      <c r="C60" s="49"/>
      <c r="D60" s="50"/>
      <c r="F60" s="209"/>
      <c r="G60" s="198"/>
      <c r="H60" s="198"/>
      <c r="I60" s="198"/>
      <c r="J60" s="198"/>
      <c r="K60" s="198"/>
      <c r="L60" s="198"/>
      <c r="M60" s="198"/>
      <c r="N60" s="199"/>
      <c r="O60" s="210"/>
    </row>
    <row r="61" spans="1:15" ht="15" customHeight="1" x14ac:dyDescent="0.25">
      <c r="A61" s="47" t="s">
        <v>119</v>
      </c>
      <c r="B61" s="54">
        <v>360</v>
      </c>
      <c r="C61" s="49"/>
      <c r="D61" s="50"/>
      <c r="F61" s="209"/>
      <c r="G61" s="198"/>
      <c r="H61" s="198"/>
      <c r="I61" s="198"/>
      <c r="J61" s="198"/>
      <c r="K61" s="198"/>
      <c r="L61" s="198"/>
      <c r="M61" s="198"/>
      <c r="N61" s="199"/>
      <c r="O61" s="210"/>
    </row>
    <row r="62" spans="1:15" ht="25.5" customHeight="1" x14ac:dyDescent="0.25">
      <c r="A62" s="47" t="s">
        <v>120</v>
      </c>
      <c r="B62" s="54">
        <v>370</v>
      </c>
      <c r="C62" s="49"/>
      <c r="D62" s="50"/>
      <c r="F62" s="154"/>
      <c r="G62" s="198" t="s">
        <v>121</v>
      </c>
      <c r="H62" s="198"/>
      <c r="I62" s="198"/>
      <c r="J62" s="198"/>
      <c r="K62" s="198"/>
      <c r="L62" s="198"/>
      <c r="M62" s="198"/>
      <c r="N62" s="199" t="s">
        <v>122</v>
      </c>
      <c r="O62" s="200"/>
    </row>
    <row r="63" spans="1:15" ht="25.5" customHeight="1" x14ac:dyDescent="0.25">
      <c r="A63" s="47" t="s">
        <v>123</v>
      </c>
      <c r="B63" s="54">
        <v>380</v>
      </c>
      <c r="C63" s="49"/>
      <c r="D63" s="50"/>
      <c r="F63" s="154"/>
      <c r="G63" s="198"/>
      <c r="H63" s="198"/>
      <c r="I63" s="198"/>
      <c r="J63" s="198"/>
      <c r="K63" s="198"/>
      <c r="L63" s="198"/>
      <c r="M63" s="198"/>
      <c r="N63" s="199"/>
      <c r="O63" s="200"/>
    </row>
    <row r="64" spans="1:15" ht="15" customHeight="1" x14ac:dyDescent="0.25">
      <c r="A64" s="47" t="s">
        <v>124</v>
      </c>
      <c r="B64" s="54">
        <v>390</v>
      </c>
      <c r="C64" s="49"/>
      <c r="D64" s="50"/>
      <c r="F64" s="154"/>
      <c r="G64" s="198"/>
      <c r="H64" s="198"/>
      <c r="I64" s="198"/>
      <c r="J64" s="198"/>
      <c r="K64" s="198"/>
      <c r="L64" s="198"/>
      <c r="M64" s="198"/>
      <c r="N64" s="199"/>
      <c r="O64" s="200"/>
    </row>
    <row r="65" spans="1:15" ht="13.5" customHeight="1" x14ac:dyDescent="0.25">
      <c r="A65" s="47" t="s">
        <v>125</v>
      </c>
      <c r="B65" s="54">
        <v>400</v>
      </c>
      <c r="C65" s="49"/>
      <c r="D65" s="50"/>
      <c r="F65" s="154"/>
      <c r="G65" s="198"/>
      <c r="H65" s="198"/>
      <c r="I65" s="198"/>
      <c r="J65" s="198"/>
      <c r="K65" s="198"/>
      <c r="L65" s="198"/>
      <c r="M65" s="198"/>
      <c r="N65" s="199"/>
      <c r="O65" s="200"/>
    </row>
    <row r="66" spans="1:15" ht="15" customHeight="1" x14ac:dyDescent="0.25">
      <c r="A66" s="47" t="s">
        <v>126</v>
      </c>
      <c r="B66" s="54">
        <v>410</v>
      </c>
      <c r="C66" s="49"/>
      <c r="D66" s="50"/>
      <c r="F66" s="154"/>
      <c r="G66" s="198" t="s">
        <v>127</v>
      </c>
      <c r="H66" s="198"/>
      <c r="I66" s="198"/>
      <c r="J66" s="198"/>
      <c r="K66" s="198"/>
      <c r="L66" s="198"/>
      <c r="M66" s="198"/>
      <c r="N66" s="199" t="s">
        <v>128</v>
      </c>
      <c r="O66" s="200"/>
    </row>
    <row r="67" spans="1:15" ht="15" customHeight="1" x14ac:dyDescent="0.25">
      <c r="A67" s="82" t="s">
        <v>129</v>
      </c>
      <c r="B67" s="54">
        <v>420</v>
      </c>
      <c r="C67" s="59">
        <f>SUM(C68:C69)</f>
        <v>0</v>
      </c>
      <c r="D67" s="60">
        <f>SUM(D68:D69)</f>
        <v>0</v>
      </c>
      <c r="F67" s="154"/>
      <c r="G67" s="198"/>
      <c r="H67" s="198"/>
      <c r="I67" s="198"/>
      <c r="J67" s="198"/>
      <c r="K67" s="198"/>
      <c r="L67" s="198"/>
      <c r="M67" s="198"/>
      <c r="N67" s="199"/>
      <c r="O67" s="200"/>
    </row>
    <row r="68" spans="1:15" ht="15" customHeight="1" x14ac:dyDescent="0.25">
      <c r="A68" s="67"/>
      <c r="B68" s="41">
        <v>421</v>
      </c>
      <c r="C68" s="65"/>
      <c r="D68" s="66"/>
      <c r="F68" s="154"/>
      <c r="G68" s="198"/>
      <c r="H68" s="198"/>
      <c r="I68" s="198"/>
      <c r="J68" s="198"/>
      <c r="K68" s="198"/>
      <c r="L68" s="198"/>
      <c r="M68" s="198"/>
      <c r="N68" s="199"/>
      <c r="O68" s="200"/>
    </row>
    <row r="69" spans="1:15" ht="15" customHeight="1" x14ac:dyDescent="0.25">
      <c r="A69" s="67"/>
      <c r="B69" s="41">
        <v>422</v>
      </c>
      <c r="C69" s="65"/>
      <c r="D69" s="66"/>
      <c r="F69" s="154"/>
      <c r="G69" s="198"/>
      <c r="H69" s="198"/>
      <c r="I69" s="198"/>
      <c r="J69" s="198"/>
      <c r="K69" s="198"/>
      <c r="L69" s="198"/>
      <c r="M69" s="198"/>
      <c r="N69" s="199"/>
      <c r="O69" s="200"/>
    </row>
    <row r="70" spans="1:15" ht="21.75" customHeight="1" x14ac:dyDescent="0.25">
      <c r="A70" s="68" t="s">
        <v>130</v>
      </c>
      <c r="B70" s="41">
        <v>430</v>
      </c>
      <c r="C70" s="59">
        <f>SUM(C57:C67)</f>
        <v>0</v>
      </c>
      <c r="D70" s="60">
        <f>SUM(D57:D67)</f>
        <v>0</v>
      </c>
      <c r="F70" s="154"/>
      <c r="G70" s="198" t="s">
        <v>131</v>
      </c>
      <c r="H70" s="211"/>
      <c r="I70" s="211"/>
      <c r="J70" s="211"/>
      <c r="K70" s="211"/>
      <c r="L70" s="211"/>
      <c r="M70" s="211"/>
      <c r="N70" s="199" t="s">
        <v>132</v>
      </c>
      <c r="O70" s="200"/>
    </row>
    <row r="71" spans="1:15" ht="33" customHeight="1" thickBot="1" x14ac:dyDescent="0.3">
      <c r="A71" s="76" t="s">
        <v>86</v>
      </c>
      <c r="B71" s="89">
        <v>440</v>
      </c>
      <c r="C71" s="90">
        <f>C45+C54+C70</f>
        <v>0</v>
      </c>
      <c r="D71" s="91">
        <f>D45+D54+D70</f>
        <v>0</v>
      </c>
      <c r="F71" s="154"/>
      <c r="G71" s="211"/>
      <c r="H71" s="211"/>
      <c r="I71" s="211"/>
      <c r="J71" s="211"/>
      <c r="K71" s="211"/>
      <c r="L71" s="211"/>
      <c r="M71" s="211"/>
      <c r="N71" s="199"/>
      <c r="O71" s="200"/>
    </row>
    <row r="72" spans="1:15" ht="53.25" customHeight="1" x14ac:dyDescent="0.25">
      <c r="A72" s="92"/>
      <c r="B72" s="93"/>
      <c r="C72" s="94"/>
      <c r="D72" s="94"/>
      <c r="F72" s="154"/>
      <c r="G72" s="211"/>
      <c r="H72" s="211"/>
      <c r="I72" s="211"/>
      <c r="J72" s="211"/>
      <c r="K72" s="211"/>
      <c r="L72" s="211"/>
      <c r="M72" s="211"/>
      <c r="N72" s="199"/>
      <c r="O72" s="200"/>
    </row>
    <row r="73" spans="1:15" ht="21" customHeight="1" x14ac:dyDescent="0.25">
      <c r="A73" s="212" t="s">
        <v>133</v>
      </c>
      <c r="B73" s="212"/>
      <c r="C73" s="212"/>
      <c r="D73" s="212"/>
      <c r="F73" s="154"/>
      <c r="G73" s="198" t="s">
        <v>134</v>
      </c>
      <c r="H73" s="198"/>
      <c r="I73" s="198"/>
      <c r="J73" s="198"/>
      <c r="K73" s="198"/>
      <c r="L73" s="198"/>
      <c r="M73" s="198"/>
      <c r="N73" s="199" t="s">
        <v>135</v>
      </c>
      <c r="O73" s="200"/>
    </row>
    <row r="74" spans="1:15" ht="27" customHeight="1" thickBot="1" x14ac:dyDescent="0.3">
      <c r="A74" s="191" t="s">
        <v>185</v>
      </c>
      <c r="B74" s="191"/>
      <c r="C74" s="191"/>
      <c r="D74" s="191"/>
      <c r="F74" s="154"/>
      <c r="G74" s="198"/>
      <c r="H74" s="198"/>
      <c r="I74" s="198"/>
      <c r="J74" s="198"/>
      <c r="K74" s="198"/>
      <c r="L74" s="198"/>
      <c r="M74" s="198"/>
      <c r="N74" s="199"/>
      <c r="O74" s="200"/>
    </row>
    <row r="75" spans="1:15" ht="33.75" customHeight="1" x14ac:dyDescent="0.25">
      <c r="A75" s="95" t="s">
        <v>47</v>
      </c>
      <c r="B75" s="33" t="s">
        <v>44</v>
      </c>
      <c r="C75" s="33" t="s">
        <v>136</v>
      </c>
      <c r="D75" s="34" t="s">
        <v>137</v>
      </c>
      <c r="F75" s="154"/>
      <c r="G75" s="198"/>
      <c r="H75" s="198"/>
      <c r="I75" s="198"/>
      <c r="J75" s="198"/>
      <c r="K75" s="198"/>
      <c r="L75" s="198"/>
      <c r="M75" s="198"/>
      <c r="N75" s="199"/>
      <c r="O75" s="200"/>
    </row>
    <row r="76" spans="1:15" ht="15" customHeight="1" x14ac:dyDescent="0.25">
      <c r="A76" s="96">
        <v>1</v>
      </c>
      <c r="B76" s="97">
        <v>2</v>
      </c>
      <c r="C76" s="98">
        <v>3</v>
      </c>
      <c r="D76" s="99">
        <v>4</v>
      </c>
      <c r="F76" s="154"/>
      <c r="G76" s="198"/>
      <c r="H76" s="198"/>
      <c r="I76" s="198"/>
      <c r="J76" s="198"/>
      <c r="K76" s="198"/>
      <c r="L76" s="198"/>
      <c r="M76" s="198"/>
      <c r="N76" s="199"/>
      <c r="O76" s="200"/>
    </row>
    <row r="77" spans="1:15" ht="28.5" customHeight="1" x14ac:dyDescent="0.25">
      <c r="A77" s="82" t="s">
        <v>138</v>
      </c>
      <c r="B77" s="100" t="s">
        <v>53</v>
      </c>
      <c r="C77" s="83">
        <f>C78+C79</f>
        <v>0</v>
      </c>
      <c r="D77" s="84">
        <f>D78+D79</f>
        <v>0</v>
      </c>
      <c r="F77" s="154"/>
      <c r="G77" s="198"/>
      <c r="H77" s="198"/>
      <c r="I77" s="198"/>
      <c r="J77" s="198"/>
      <c r="K77" s="198"/>
      <c r="L77" s="198"/>
      <c r="M77" s="198"/>
      <c r="N77" s="199"/>
      <c r="O77" s="200"/>
    </row>
    <row r="78" spans="1:15" ht="27" x14ac:dyDescent="0.25">
      <c r="A78" s="47" t="s">
        <v>139</v>
      </c>
      <c r="B78" s="100" t="s">
        <v>140</v>
      </c>
      <c r="C78" s="49"/>
      <c r="D78" s="101"/>
      <c r="F78" s="154"/>
      <c r="G78" s="198"/>
      <c r="H78" s="198"/>
      <c r="I78" s="198"/>
      <c r="J78" s="198"/>
      <c r="K78" s="198"/>
      <c r="L78" s="198"/>
      <c r="M78" s="198"/>
      <c r="N78" s="199"/>
      <c r="O78" s="200"/>
    </row>
    <row r="79" spans="1:15" ht="15.75" customHeight="1" x14ac:dyDescent="0.25">
      <c r="A79" s="47" t="s">
        <v>141</v>
      </c>
      <c r="B79" s="100" t="s">
        <v>142</v>
      </c>
      <c r="C79" s="49"/>
      <c r="D79" s="101"/>
      <c r="F79" s="154"/>
      <c r="G79" s="198"/>
      <c r="H79" s="198"/>
      <c r="I79" s="198"/>
      <c r="J79" s="198"/>
      <c r="K79" s="198"/>
      <c r="L79" s="198"/>
      <c r="M79" s="198"/>
      <c r="N79" s="199"/>
      <c r="O79" s="200"/>
    </row>
    <row r="80" spans="1:15" ht="27" x14ac:dyDescent="0.25">
      <c r="A80" s="47" t="s">
        <v>143</v>
      </c>
      <c r="B80" s="100" t="s">
        <v>56</v>
      </c>
      <c r="C80" s="49"/>
      <c r="D80" s="50"/>
      <c r="F80" s="154"/>
      <c r="G80" s="198"/>
      <c r="H80" s="198"/>
      <c r="I80" s="198"/>
      <c r="J80" s="198"/>
      <c r="K80" s="198"/>
      <c r="L80" s="198"/>
      <c r="M80" s="198"/>
      <c r="N80" s="199"/>
      <c r="O80" s="200"/>
    </row>
    <row r="81" spans="1:15" ht="15.75" customHeight="1" x14ac:dyDescent="0.25">
      <c r="A81" s="82" t="s">
        <v>144</v>
      </c>
      <c r="B81" s="100" t="s">
        <v>113</v>
      </c>
      <c r="C81" s="59">
        <f>C77-C80</f>
        <v>0</v>
      </c>
      <c r="D81" s="60">
        <f>D77-D80</f>
        <v>0</v>
      </c>
      <c r="F81" s="154"/>
      <c r="G81" s="198"/>
      <c r="H81" s="198"/>
      <c r="I81" s="198"/>
      <c r="J81" s="198"/>
      <c r="K81" s="198"/>
      <c r="L81" s="198"/>
      <c r="M81" s="198"/>
      <c r="N81" s="199"/>
      <c r="O81" s="200"/>
    </row>
    <row r="82" spans="1:15" ht="17.25" customHeight="1" x14ac:dyDescent="0.25">
      <c r="A82" s="47" t="s">
        <v>145</v>
      </c>
      <c r="B82" s="100" t="s">
        <v>146</v>
      </c>
      <c r="C82" s="49"/>
      <c r="D82" s="50"/>
      <c r="F82" s="154"/>
      <c r="G82" s="198"/>
      <c r="H82" s="198"/>
      <c r="I82" s="198"/>
      <c r="J82" s="198"/>
      <c r="K82" s="198"/>
      <c r="L82" s="198"/>
      <c r="M82" s="198"/>
      <c r="N82" s="199"/>
      <c r="O82" s="200"/>
    </row>
    <row r="83" spans="1:15" ht="16.5" customHeight="1" x14ac:dyDescent="0.25">
      <c r="A83" s="47" t="s">
        <v>147</v>
      </c>
      <c r="B83" s="100" t="s">
        <v>148</v>
      </c>
      <c r="C83" s="49"/>
      <c r="D83" s="50"/>
      <c r="F83" s="154"/>
      <c r="G83" s="198" t="s">
        <v>149</v>
      </c>
      <c r="H83" s="198"/>
      <c r="I83" s="198"/>
      <c r="J83" s="198"/>
      <c r="K83" s="198"/>
      <c r="L83" s="198"/>
      <c r="M83" s="198"/>
      <c r="N83" s="199" t="s">
        <v>150</v>
      </c>
      <c r="O83" s="208"/>
    </row>
    <row r="84" spans="1:15" ht="28.5" x14ac:dyDescent="0.25">
      <c r="A84" s="102" t="s">
        <v>151</v>
      </c>
      <c r="B84" s="100" t="s">
        <v>152</v>
      </c>
      <c r="C84" s="59">
        <f>C81-C82-C83</f>
        <v>0</v>
      </c>
      <c r="D84" s="60">
        <f>D81-D82-D83</f>
        <v>0</v>
      </c>
      <c r="F84" s="154"/>
      <c r="G84" s="198"/>
      <c r="H84" s="198"/>
      <c r="I84" s="198"/>
      <c r="J84" s="198"/>
      <c r="K84" s="198"/>
      <c r="L84" s="198"/>
      <c r="M84" s="198"/>
      <c r="N84" s="199"/>
      <c r="O84" s="208"/>
    </row>
    <row r="85" spans="1:15" ht="15" customHeight="1" x14ac:dyDescent="0.25">
      <c r="A85" s="55" t="s">
        <v>153</v>
      </c>
      <c r="B85" s="100" t="s">
        <v>154</v>
      </c>
      <c r="C85" s="59">
        <f>C86+C87</f>
        <v>0</v>
      </c>
      <c r="D85" s="60">
        <f>D86+D87</f>
        <v>0</v>
      </c>
      <c r="F85" s="154"/>
      <c r="G85" s="198" t="s">
        <v>155</v>
      </c>
      <c r="H85" s="198"/>
      <c r="I85" s="198"/>
      <c r="J85" s="198"/>
      <c r="K85" s="198"/>
      <c r="L85" s="198"/>
      <c r="M85" s="198"/>
      <c r="N85" s="199" t="s">
        <v>156</v>
      </c>
      <c r="O85" s="208"/>
    </row>
    <row r="86" spans="1:15" ht="15" customHeight="1" x14ac:dyDescent="0.25">
      <c r="A86" s="103"/>
      <c r="B86" s="104" t="s">
        <v>157</v>
      </c>
      <c r="C86" s="49"/>
      <c r="D86" s="50"/>
      <c r="F86" s="154"/>
      <c r="G86" s="198"/>
      <c r="H86" s="198"/>
      <c r="I86" s="198"/>
      <c r="J86" s="198"/>
      <c r="K86" s="198"/>
      <c r="L86" s="198"/>
      <c r="M86" s="198"/>
      <c r="N86" s="199"/>
      <c r="O86" s="208"/>
    </row>
    <row r="87" spans="1:15" ht="15" customHeight="1" x14ac:dyDescent="0.25">
      <c r="A87" s="67"/>
      <c r="B87" s="104" t="s">
        <v>158</v>
      </c>
      <c r="C87" s="49"/>
      <c r="D87" s="50"/>
      <c r="F87" s="154"/>
      <c r="G87" s="198"/>
      <c r="H87" s="198"/>
      <c r="I87" s="198"/>
      <c r="J87" s="198"/>
      <c r="K87" s="198"/>
      <c r="L87" s="198"/>
      <c r="M87" s="198"/>
      <c r="N87" s="199"/>
      <c r="O87" s="208"/>
    </row>
    <row r="88" spans="1:15" ht="15" customHeight="1" x14ac:dyDescent="0.25">
      <c r="A88" s="105" t="s">
        <v>159</v>
      </c>
      <c r="B88" s="104" t="s">
        <v>160</v>
      </c>
      <c r="C88" s="59">
        <f>C89+C90+C91</f>
        <v>0</v>
      </c>
      <c r="D88" s="60">
        <f>D89+D90+D91</f>
        <v>0</v>
      </c>
      <c r="F88" s="154"/>
      <c r="G88" s="198" t="s">
        <v>161</v>
      </c>
      <c r="H88" s="198"/>
      <c r="I88" s="198"/>
      <c r="J88" s="198"/>
      <c r="K88" s="198"/>
      <c r="L88" s="198"/>
      <c r="M88" s="198"/>
      <c r="N88" s="199" t="s">
        <v>162</v>
      </c>
      <c r="O88" s="208"/>
    </row>
    <row r="89" spans="1:15" ht="15" customHeight="1" x14ac:dyDescent="0.25">
      <c r="A89" s="103"/>
      <c r="B89" s="104" t="s">
        <v>163</v>
      </c>
      <c r="C89" s="49"/>
      <c r="D89" s="50"/>
      <c r="F89" s="154"/>
      <c r="G89" s="198"/>
      <c r="H89" s="198"/>
      <c r="I89" s="198"/>
      <c r="J89" s="198"/>
      <c r="K89" s="198"/>
      <c r="L89" s="198"/>
      <c r="M89" s="198"/>
      <c r="N89" s="199"/>
      <c r="O89" s="208"/>
    </row>
    <row r="90" spans="1:15" ht="15.75" customHeight="1" x14ac:dyDescent="0.25">
      <c r="A90" s="103"/>
      <c r="B90" s="104" t="s">
        <v>164</v>
      </c>
      <c r="C90" s="49"/>
      <c r="D90" s="50"/>
      <c r="F90" s="154"/>
      <c r="G90" s="198"/>
      <c r="H90" s="198"/>
      <c r="I90" s="198"/>
      <c r="J90" s="198"/>
      <c r="K90" s="198"/>
      <c r="L90" s="198"/>
      <c r="M90" s="198"/>
      <c r="N90" s="199"/>
      <c r="O90" s="208"/>
    </row>
    <row r="91" spans="1:15" ht="16.5" customHeight="1" x14ac:dyDescent="0.25">
      <c r="A91" s="103"/>
      <c r="B91" s="104" t="s">
        <v>165</v>
      </c>
      <c r="C91" s="49"/>
      <c r="D91" s="50"/>
      <c r="F91" s="154"/>
      <c r="G91" s="198"/>
      <c r="H91" s="198"/>
      <c r="I91" s="198"/>
      <c r="J91" s="198"/>
      <c r="K91" s="198"/>
      <c r="L91" s="198"/>
      <c r="M91" s="198"/>
      <c r="N91" s="199"/>
      <c r="O91" s="208"/>
    </row>
    <row r="92" spans="1:15" ht="24.75" customHeight="1" x14ac:dyDescent="0.25">
      <c r="A92" s="106" t="s">
        <v>166</v>
      </c>
      <c r="B92" s="104" t="s">
        <v>167</v>
      </c>
      <c r="C92" s="59">
        <f>C84+C85-C88</f>
        <v>0</v>
      </c>
      <c r="D92" s="60">
        <f>D84+D85-D88</f>
        <v>0</v>
      </c>
      <c r="F92" s="154"/>
      <c r="G92" s="198"/>
      <c r="H92" s="198"/>
      <c r="I92" s="198"/>
      <c r="J92" s="198"/>
      <c r="K92" s="198"/>
      <c r="L92" s="198"/>
      <c r="M92" s="198"/>
      <c r="N92" s="199"/>
      <c r="O92" s="208"/>
    </row>
    <row r="93" spans="1:15" s="35" customFormat="1" ht="26.25" customHeight="1" x14ac:dyDescent="0.25">
      <c r="A93" s="47" t="s">
        <v>168</v>
      </c>
      <c r="B93" s="41">
        <v>100</v>
      </c>
      <c r="C93" s="49"/>
      <c r="D93" s="50"/>
      <c r="F93" s="213">
        <v>4</v>
      </c>
      <c r="G93" s="198" t="s">
        <v>169</v>
      </c>
      <c r="H93" s="198"/>
      <c r="I93" s="198"/>
      <c r="J93" s="198"/>
      <c r="K93" s="198"/>
      <c r="L93" s="198"/>
      <c r="M93" s="198"/>
      <c r="N93" s="199" t="s">
        <v>146</v>
      </c>
      <c r="O93" s="214"/>
    </row>
    <row r="94" spans="1:15" ht="27" customHeight="1" x14ac:dyDescent="0.25">
      <c r="A94" s="82" t="s">
        <v>170</v>
      </c>
      <c r="B94" s="41">
        <v>110</v>
      </c>
      <c r="C94" s="59">
        <f>SUM(C95:C96)</f>
        <v>0</v>
      </c>
      <c r="D94" s="60">
        <f>SUM(D95:D96)</f>
        <v>0</v>
      </c>
      <c r="F94" s="213"/>
      <c r="G94" s="198"/>
      <c r="H94" s="198"/>
      <c r="I94" s="198"/>
      <c r="J94" s="198"/>
      <c r="K94" s="198"/>
      <c r="L94" s="198"/>
      <c r="M94" s="198"/>
      <c r="N94" s="199"/>
      <c r="O94" s="214"/>
    </row>
    <row r="95" spans="1:15" ht="27" customHeight="1" x14ac:dyDescent="0.25">
      <c r="A95" s="107"/>
      <c r="B95" s="41">
        <v>111</v>
      </c>
      <c r="C95" s="49"/>
      <c r="D95" s="50"/>
      <c r="F95" s="213"/>
      <c r="G95" s="198"/>
      <c r="H95" s="198"/>
      <c r="I95" s="198"/>
      <c r="J95" s="198"/>
      <c r="K95" s="198"/>
      <c r="L95" s="198"/>
      <c r="M95" s="198"/>
      <c r="N95" s="199"/>
      <c r="O95" s="214"/>
    </row>
    <row r="96" spans="1:15" ht="27" customHeight="1" x14ac:dyDescent="0.25">
      <c r="A96" s="103"/>
      <c r="B96" s="41">
        <v>112</v>
      </c>
      <c r="C96" s="49"/>
      <c r="D96" s="50"/>
      <c r="F96" s="213"/>
      <c r="G96" s="198"/>
      <c r="H96" s="198"/>
      <c r="I96" s="198"/>
      <c r="J96" s="198"/>
      <c r="K96" s="198"/>
      <c r="L96" s="198"/>
      <c r="M96" s="198"/>
      <c r="N96" s="199"/>
      <c r="O96" s="214"/>
    </row>
    <row r="97" spans="1:15" ht="19.5" customHeight="1" x14ac:dyDescent="0.25">
      <c r="A97" s="108"/>
      <c r="B97" s="70"/>
      <c r="C97" s="109"/>
      <c r="D97" s="110"/>
      <c r="F97" s="111">
        <v>5</v>
      </c>
      <c r="G97" s="215" t="s">
        <v>171</v>
      </c>
      <c r="H97" s="216"/>
      <c r="I97" s="216"/>
      <c r="J97" s="216"/>
      <c r="K97" s="216"/>
      <c r="L97" s="216"/>
      <c r="M97" s="217"/>
      <c r="N97" s="112" t="s">
        <v>148</v>
      </c>
      <c r="O97" s="113">
        <f>O10+O54+O93</f>
        <v>0</v>
      </c>
    </row>
    <row r="98" spans="1:15" ht="27" customHeight="1" x14ac:dyDescent="0.25">
      <c r="A98" s="82" t="s">
        <v>172</v>
      </c>
      <c r="B98" s="41">
        <v>120</v>
      </c>
      <c r="C98" s="59">
        <f>C92-C93+C94</f>
        <v>0</v>
      </c>
      <c r="D98" s="60">
        <f>D92-D93+D94</f>
        <v>0</v>
      </c>
      <c r="F98" s="111">
        <v>6</v>
      </c>
      <c r="G98" s="206" t="s">
        <v>173</v>
      </c>
      <c r="H98" s="206"/>
      <c r="I98" s="206"/>
      <c r="J98" s="206"/>
      <c r="K98" s="206"/>
      <c r="L98" s="206"/>
      <c r="M98" s="206"/>
      <c r="N98" s="112" t="s">
        <v>152</v>
      </c>
      <c r="O98" s="113">
        <f>O9+O97</f>
        <v>0</v>
      </c>
    </row>
    <row r="99" spans="1:15" ht="21.75" customHeight="1" x14ac:dyDescent="0.25">
      <c r="A99" s="47" t="s">
        <v>174</v>
      </c>
      <c r="B99" s="41">
        <v>130</v>
      </c>
      <c r="C99" s="49"/>
      <c r="D99" s="101"/>
      <c r="F99" s="111">
        <v>7</v>
      </c>
      <c r="G99" s="198" t="s">
        <v>175</v>
      </c>
      <c r="H99" s="198"/>
      <c r="I99" s="198"/>
      <c r="J99" s="198"/>
      <c r="K99" s="198"/>
      <c r="L99" s="198"/>
      <c r="M99" s="198"/>
      <c r="N99" s="112" t="s">
        <v>154</v>
      </c>
      <c r="O99" s="114">
        <v>50</v>
      </c>
    </row>
    <row r="100" spans="1:15" ht="29.25" thickBot="1" x14ac:dyDescent="0.3">
      <c r="A100" s="115" t="s">
        <v>176</v>
      </c>
      <c r="B100" s="89">
        <v>140</v>
      </c>
      <c r="C100" s="116">
        <f>C98-C99</f>
        <v>0</v>
      </c>
      <c r="D100" s="117">
        <f>D98-D99</f>
        <v>0</v>
      </c>
      <c r="F100" s="118">
        <v>8</v>
      </c>
      <c r="G100" s="218" t="s">
        <v>177</v>
      </c>
      <c r="H100" s="218"/>
      <c r="I100" s="218"/>
      <c r="J100" s="218"/>
      <c r="K100" s="218"/>
      <c r="L100" s="218"/>
      <c r="M100" s="218"/>
      <c r="N100" s="119" t="s">
        <v>160</v>
      </c>
      <c r="O100" s="120">
        <f>O98/100*O99</f>
        <v>0</v>
      </c>
    </row>
    <row r="109" spans="1:15" ht="28.5" customHeight="1" x14ac:dyDescent="0.25"/>
    <row r="111" spans="1:15" ht="16.5" customHeight="1" x14ac:dyDescent="0.25">
      <c r="B111" s="24"/>
    </row>
  </sheetData>
  <sheetProtection algorithmName="SHA-512" hashValue="1AXpxzFW+XC/sr8Ytt9nx25RYG39qRiFGq7zi/WMLCQWbK1OnuPk/Top+NljkqkHmeq0NxNZUWvS6ZSrsFfHRQ==" saltValue="vLxJXGByJTTsT3ND4ZENyg==" spinCount="100000" sheet="1" objects="1" scenarios="1" selectLockedCells="1"/>
  <mergeCells count="98">
    <mergeCell ref="A1:D2"/>
    <mergeCell ref="F1:O1"/>
    <mergeCell ref="F2:O2"/>
    <mergeCell ref="A3:D4"/>
    <mergeCell ref="F3:M3"/>
    <mergeCell ref="N3:O3"/>
    <mergeCell ref="F4:M4"/>
    <mergeCell ref="N4:O5"/>
    <mergeCell ref="A5:D6"/>
    <mergeCell ref="F6:I6"/>
    <mergeCell ref="F16:F21"/>
    <mergeCell ref="G16:M21"/>
    <mergeCell ref="N16:N21"/>
    <mergeCell ref="O16:O21"/>
    <mergeCell ref="N6:O6"/>
    <mergeCell ref="G7:M7"/>
    <mergeCell ref="G8:M8"/>
    <mergeCell ref="G9:M9"/>
    <mergeCell ref="F10:F11"/>
    <mergeCell ref="G10:M11"/>
    <mergeCell ref="N10:N11"/>
    <mergeCell ref="O10:O11"/>
    <mergeCell ref="G12:M12"/>
    <mergeCell ref="F13:F15"/>
    <mergeCell ref="G13:M15"/>
    <mergeCell ref="N13:N15"/>
    <mergeCell ref="O13:O15"/>
    <mergeCell ref="F35:F36"/>
    <mergeCell ref="G35:M36"/>
    <mergeCell ref="N35:N36"/>
    <mergeCell ref="O35:O36"/>
    <mergeCell ref="F22:F26"/>
    <mergeCell ref="G22:M26"/>
    <mergeCell ref="N22:N26"/>
    <mergeCell ref="O22:O26"/>
    <mergeCell ref="F27:F31"/>
    <mergeCell ref="G27:M31"/>
    <mergeCell ref="N27:N31"/>
    <mergeCell ref="O27:O31"/>
    <mergeCell ref="F32:F34"/>
    <mergeCell ref="G32:M34"/>
    <mergeCell ref="N32:N34"/>
    <mergeCell ref="O32:O34"/>
    <mergeCell ref="A34:D34"/>
    <mergeCell ref="F37:F39"/>
    <mergeCell ref="G37:M39"/>
    <mergeCell ref="N37:N39"/>
    <mergeCell ref="O37:O39"/>
    <mergeCell ref="F40:F46"/>
    <mergeCell ref="G40:M46"/>
    <mergeCell ref="N40:N46"/>
    <mergeCell ref="O40:O46"/>
    <mergeCell ref="F47:F53"/>
    <mergeCell ref="G47:M53"/>
    <mergeCell ref="N47:N53"/>
    <mergeCell ref="O47:O53"/>
    <mergeCell ref="F54:F61"/>
    <mergeCell ref="G54:M61"/>
    <mergeCell ref="N54:N61"/>
    <mergeCell ref="O54:O61"/>
    <mergeCell ref="F62:F65"/>
    <mergeCell ref="G62:M65"/>
    <mergeCell ref="N62:N65"/>
    <mergeCell ref="O62:O65"/>
    <mergeCell ref="F66:F69"/>
    <mergeCell ref="G66:M69"/>
    <mergeCell ref="N66:N69"/>
    <mergeCell ref="O66:O69"/>
    <mergeCell ref="F70:F72"/>
    <mergeCell ref="G70:M72"/>
    <mergeCell ref="N70:N72"/>
    <mergeCell ref="O70:O72"/>
    <mergeCell ref="A73:D73"/>
    <mergeCell ref="F73:F82"/>
    <mergeCell ref="G73:M82"/>
    <mergeCell ref="N73:N82"/>
    <mergeCell ref="O73:O82"/>
    <mergeCell ref="A74:D74"/>
    <mergeCell ref="F83:F84"/>
    <mergeCell ref="G83:M84"/>
    <mergeCell ref="N83:N84"/>
    <mergeCell ref="O83:O84"/>
    <mergeCell ref="F85:F87"/>
    <mergeCell ref="G85:M87"/>
    <mergeCell ref="N85:N87"/>
    <mergeCell ref="O85:O87"/>
    <mergeCell ref="N88:N92"/>
    <mergeCell ref="O88:O92"/>
    <mergeCell ref="F93:F96"/>
    <mergeCell ref="G93:M96"/>
    <mergeCell ref="N93:N96"/>
    <mergeCell ref="O93:O96"/>
    <mergeCell ref="G97:M97"/>
    <mergeCell ref="G98:M98"/>
    <mergeCell ref="G99:M99"/>
    <mergeCell ref="G100:M100"/>
    <mergeCell ref="F88:F92"/>
    <mergeCell ref="G88:M92"/>
  </mergeCells>
  <pageMargins left="0.7" right="0.34375" top="0.75" bottom="0.64583333333333337"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zoomScaleNormal="100" workbookViewId="0">
      <selection sqref="A1:D2"/>
    </sheetView>
  </sheetViews>
  <sheetFormatPr defaultRowHeight="13.5" x14ac:dyDescent="0.25"/>
  <cols>
    <col min="1" max="1" width="50.28515625" style="24" customWidth="1"/>
    <col min="2" max="2" width="5.28515625" style="121" customWidth="1"/>
    <col min="3" max="3" width="18.5703125" style="24" customWidth="1"/>
    <col min="4" max="4" width="20.42578125" style="24" customWidth="1"/>
    <col min="5" max="5" width="1.42578125" style="24" customWidth="1"/>
    <col min="6" max="6" width="5.85546875" style="24" customWidth="1"/>
    <col min="7" max="7" width="10.140625" style="122" customWidth="1"/>
    <col min="8" max="8" width="10.28515625" style="122" customWidth="1"/>
    <col min="9" max="9" width="10" style="122" customWidth="1"/>
    <col min="10" max="10" width="9.85546875" style="122" customWidth="1"/>
    <col min="11" max="12" width="9.7109375" style="122" customWidth="1"/>
    <col min="13" max="13" width="10.85546875" style="122"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34" t="s">
        <v>34</v>
      </c>
      <c r="B1" s="134"/>
      <c r="C1" s="134"/>
      <c r="D1" s="134"/>
      <c r="F1" s="175" t="s">
        <v>35</v>
      </c>
      <c r="G1" s="175"/>
      <c r="H1" s="175"/>
      <c r="I1" s="175"/>
      <c r="J1" s="175"/>
      <c r="K1" s="175"/>
      <c r="L1" s="175"/>
      <c r="M1" s="175"/>
      <c r="N1" s="175"/>
      <c r="O1" s="175"/>
    </row>
    <row r="2" spans="1:15" s="25" customFormat="1" ht="30" customHeight="1" thickBot="1" x14ac:dyDescent="0.3">
      <c r="A2" s="174"/>
      <c r="B2" s="174"/>
      <c r="C2" s="174"/>
      <c r="D2" s="174"/>
      <c r="F2" s="176" t="s">
        <v>36</v>
      </c>
      <c r="G2" s="177"/>
      <c r="H2" s="177"/>
      <c r="I2" s="177"/>
      <c r="J2" s="177"/>
      <c r="K2" s="177"/>
      <c r="L2" s="177"/>
      <c r="M2" s="177"/>
      <c r="N2" s="177"/>
      <c r="O2" s="177"/>
    </row>
    <row r="3" spans="1:15" s="27" customFormat="1" ht="24" customHeight="1" x14ac:dyDescent="0.25">
      <c r="A3" s="178" t="s">
        <v>37</v>
      </c>
      <c r="B3" s="179"/>
      <c r="C3" s="179"/>
      <c r="D3" s="180"/>
      <c r="E3" s="26"/>
      <c r="F3" s="181" t="s">
        <v>38</v>
      </c>
      <c r="G3" s="182"/>
      <c r="H3" s="182"/>
      <c r="I3" s="182"/>
      <c r="J3" s="182"/>
      <c r="K3" s="182"/>
      <c r="L3" s="182"/>
      <c r="M3" s="182"/>
      <c r="N3" s="183" t="s">
        <v>39</v>
      </c>
      <c r="O3" s="184"/>
    </row>
    <row r="4" spans="1:15" s="27" customFormat="1" ht="23.25" customHeight="1" x14ac:dyDescent="0.25">
      <c r="A4" s="178"/>
      <c r="B4" s="179"/>
      <c r="C4" s="179"/>
      <c r="D4" s="180"/>
      <c r="E4" s="26"/>
      <c r="F4" s="185" t="s">
        <v>40</v>
      </c>
      <c r="G4" s="186"/>
      <c r="H4" s="186"/>
      <c r="I4" s="186"/>
      <c r="J4" s="186"/>
      <c r="K4" s="186"/>
      <c r="L4" s="186"/>
      <c r="M4" s="186"/>
      <c r="N4" s="187" t="s">
        <v>41</v>
      </c>
      <c r="O4" s="188"/>
    </row>
    <row r="5" spans="1:15" s="27" customFormat="1" ht="21" customHeight="1" x14ac:dyDescent="0.25">
      <c r="A5" s="190" t="s">
        <v>185</v>
      </c>
      <c r="B5" s="191"/>
      <c r="C5" s="191"/>
      <c r="D5" s="192"/>
      <c r="E5" s="26"/>
      <c r="F5" s="28"/>
      <c r="G5" s="29"/>
      <c r="H5" s="29"/>
      <c r="I5" s="29"/>
      <c r="J5" s="29"/>
      <c r="K5" s="29"/>
      <c r="L5" s="29"/>
      <c r="M5" s="29"/>
      <c r="N5" s="189"/>
      <c r="O5" s="188"/>
    </row>
    <row r="6" spans="1:15" s="27" customFormat="1" ht="22.5" customHeight="1" thickBot="1" x14ac:dyDescent="0.3">
      <c r="A6" s="193"/>
      <c r="B6" s="194"/>
      <c r="C6" s="194"/>
      <c r="D6" s="195"/>
      <c r="E6" s="26"/>
      <c r="F6" s="196" t="s">
        <v>42</v>
      </c>
      <c r="G6" s="197"/>
      <c r="H6" s="197"/>
      <c r="I6" s="197"/>
      <c r="J6" s="30">
        <v>2</v>
      </c>
      <c r="K6" s="30">
        <v>0</v>
      </c>
      <c r="L6" s="30">
        <v>2</v>
      </c>
      <c r="M6" s="31" t="s">
        <v>186</v>
      </c>
      <c r="N6" s="201" t="s">
        <v>188</v>
      </c>
      <c r="O6" s="202"/>
    </row>
    <row r="7" spans="1:15" s="39" customFormat="1" ht="45.75" customHeight="1" x14ac:dyDescent="0.25">
      <c r="A7" s="32" t="s">
        <v>43</v>
      </c>
      <c r="B7" s="33" t="s">
        <v>44</v>
      </c>
      <c r="C7" s="33" t="s">
        <v>45</v>
      </c>
      <c r="D7" s="34" t="s">
        <v>46</v>
      </c>
      <c r="E7" s="35"/>
      <c r="F7" s="36" t="s">
        <v>6</v>
      </c>
      <c r="G7" s="203" t="s">
        <v>47</v>
      </c>
      <c r="H7" s="203"/>
      <c r="I7" s="203"/>
      <c r="J7" s="203"/>
      <c r="K7" s="203"/>
      <c r="L7" s="203"/>
      <c r="M7" s="203"/>
      <c r="N7" s="37" t="s">
        <v>48</v>
      </c>
      <c r="O7" s="38" t="s">
        <v>49</v>
      </c>
    </row>
    <row r="8" spans="1:15" ht="19.5" customHeight="1" x14ac:dyDescent="0.25">
      <c r="A8" s="40" t="s">
        <v>50</v>
      </c>
      <c r="B8" s="41"/>
      <c r="C8" s="42"/>
      <c r="D8" s="43"/>
      <c r="F8" s="44">
        <v>1</v>
      </c>
      <c r="G8" s="204">
        <v>2</v>
      </c>
      <c r="H8" s="204"/>
      <c r="I8" s="204"/>
      <c r="J8" s="204"/>
      <c r="K8" s="204"/>
      <c r="L8" s="204"/>
      <c r="M8" s="204"/>
      <c r="N8" s="45">
        <v>3</v>
      </c>
      <c r="O8" s="46">
        <v>4</v>
      </c>
    </row>
    <row r="9" spans="1:15" ht="32.25" customHeight="1" x14ac:dyDescent="0.25">
      <c r="A9" s="47" t="s">
        <v>51</v>
      </c>
      <c r="B9" s="48">
        <v>10</v>
      </c>
      <c r="C9" s="49"/>
      <c r="D9" s="50"/>
      <c r="F9" s="51">
        <v>1</v>
      </c>
      <c r="G9" s="198" t="s">
        <v>52</v>
      </c>
      <c r="H9" s="198"/>
      <c r="I9" s="198"/>
      <c r="J9" s="198"/>
      <c r="K9" s="198"/>
      <c r="L9" s="198"/>
      <c r="M9" s="198"/>
      <c r="N9" s="52" t="s">
        <v>53</v>
      </c>
      <c r="O9" s="53">
        <f>D100</f>
        <v>0</v>
      </c>
    </row>
    <row r="10" spans="1:15" ht="33.75" customHeight="1" x14ac:dyDescent="0.25">
      <c r="A10" s="47" t="s">
        <v>54</v>
      </c>
      <c r="B10" s="54">
        <v>20</v>
      </c>
      <c r="C10" s="49"/>
      <c r="D10" s="50"/>
      <c r="F10" s="154">
        <v>2</v>
      </c>
      <c r="G10" s="198" t="s">
        <v>55</v>
      </c>
      <c r="H10" s="198"/>
      <c r="I10" s="198"/>
      <c r="J10" s="198"/>
      <c r="K10" s="198"/>
      <c r="L10" s="198"/>
      <c r="M10" s="198"/>
      <c r="N10" s="199" t="s">
        <v>56</v>
      </c>
      <c r="O10" s="205">
        <f>SUM(O12:O53)</f>
        <v>0</v>
      </c>
    </row>
    <row r="11" spans="1:15" ht="32.25" customHeight="1" x14ac:dyDescent="0.25">
      <c r="A11" s="55" t="s">
        <v>57</v>
      </c>
      <c r="B11" s="54">
        <v>30</v>
      </c>
      <c r="C11" s="56"/>
      <c r="D11" s="57"/>
      <c r="F11" s="154"/>
      <c r="G11" s="198"/>
      <c r="H11" s="198"/>
      <c r="I11" s="198"/>
      <c r="J11" s="198"/>
      <c r="K11" s="198"/>
      <c r="L11" s="198"/>
      <c r="M11" s="198"/>
      <c r="N11" s="199"/>
      <c r="O11" s="205"/>
    </row>
    <row r="12" spans="1:15" ht="18.75" customHeight="1" x14ac:dyDescent="0.25">
      <c r="A12" s="58" t="s">
        <v>58</v>
      </c>
      <c r="B12" s="54">
        <v>40</v>
      </c>
      <c r="C12" s="59">
        <f>SUM(C13:C14)</f>
        <v>0</v>
      </c>
      <c r="D12" s="60">
        <f>SUM(D13:D14)</f>
        <v>0</v>
      </c>
      <c r="F12" s="61"/>
      <c r="G12" s="206" t="s">
        <v>59</v>
      </c>
      <c r="H12" s="206"/>
      <c r="I12" s="206"/>
      <c r="J12" s="206"/>
      <c r="K12" s="206"/>
      <c r="L12" s="206"/>
      <c r="M12" s="206"/>
      <c r="N12" s="62"/>
      <c r="O12" s="63"/>
    </row>
    <row r="13" spans="1:15" ht="17.25" customHeight="1" x14ac:dyDescent="0.25">
      <c r="A13" s="64" t="s">
        <v>60</v>
      </c>
      <c r="B13" s="54">
        <v>41</v>
      </c>
      <c r="C13" s="65"/>
      <c r="D13" s="66"/>
      <c r="F13" s="154"/>
      <c r="G13" s="198" t="s">
        <v>61</v>
      </c>
      <c r="H13" s="198"/>
      <c r="I13" s="198"/>
      <c r="J13" s="198"/>
      <c r="K13" s="198"/>
      <c r="L13" s="198"/>
      <c r="M13" s="198"/>
      <c r="N13" s="199" t="s">
        <v>62</v>
      </c>
      <c r="O13" s="200"/>
    </row>
    <row r="14" spans="1:15" ht="15.75" customHeight="1" x14ac:dyDescent="0.25">
      <c r="A14" s="67"/>
      <c r="B14" s="54">
        <v>42</v>
      </c>
      <c r="C14" s="65"/>
      <c r="D14" s="66"/>
      <c r="F14" s="154"/>
      <c r="G14" s="198"/>
      <c r="H14" s="198"/>
      <c r="I14" s="198"/>
      <c r="J14" s="198"/>
      <c r="K14" s="198"/>
      <c r="L14" s="198"/>
      <c r="M14" s="198"/>
      <c r="N14" s="199"/>
      <c r="O14" s="200"/>
    </row>
    <row r="15" spans="1:15" ht="19.5" customHeight="1" x14ac:dyDescent="0.25">
      <c r="A15" s="68" t="s">
        <v>63</v>
      </c>
      <c r="B15" s="54">
        <v>50</v>
      </c>
      <c r="C15" s="59">
        <f>SUM(C9:C12)</f>
        <v>0</v>
      </c>
      <c r="D15" s="60">
        <f>SUM(D9:D12)</f>
        <v>0</v>
      </c>
      <c r="F15" s="154"/>
      <c r="G15" s="198"/>
      <c r="H15" s="198"/>
      <c r="I15" s="198"/>
      <c r="J15" s="198"/>
      <c r="K15" s="198"/>
      <c r="L15" s="198"/>
      <c r="M15" s="198"/>
      <c r="N15" s="199"/>
      <c r="O15" s="200"/>
    </row>
    <row r="16" spans="1:15" ht="15.75" customHeight="1" x14ac:dyDescent="0.25">
      <c r="A16" s="69"/>
      <c r="B16" s="70"/>
      <c r="C16" s="71"/>
      <c r="D16" s="72"/>
      <c r="F16" s="154"/>
      <c r="G16" s="198" t="s">
        <v>64</v>
      </c>
      <c r="H16" s="198"/>
      <c r="I16" s="198"/>
      <c r="J16" s="198"/>
      <c r="K16" s="198"/>
      <c r="L16" s="198"/>
      <c r="M16" s="198"/>
      <c r="N16" s="199" t="s">
        <v>65</v>
      </c>
      <c r="O16" s="200"/>
    </row>
    <row r="17" spans="1:15" ht="19.5" customHeight="1" x14ac:dyDescent="0.25">
      <c r="A17" s="40" t="s">
        <v>66</v>
      </c>
      <c r="B17" s="41"/>
      <c r="C17" s="73"/>
      <c r="D17" s="74"/>
      <c r="F17" s="154"/>
      <c r="G17" s="198"/>
      <c r="H17" s="198"/>
      <c r="I17" s="198"/>
      <c r="J17" s="198"/>
      <c r="K17" s="198"/>
      <c r="L17" s="198"/>
      <c r="M17" s="198"/>
      <c r="N17" s="199"/>
      <c r="O17" s="200"/>
    </row>
    <row r="18" spans="1:15" ht="17.25" customHeight="1" x14ac:dyDescent="0.25">
      <c r="A18" s="55" t="s">
        <v>67</v>
      </c>
      <c r="B18" s="54">
        <v>60</v>
      </c>
      <c r="C18" s="49"/>
      <c r="D18" s="50"/>
      <c r="F18" s="154"/>
      <c r="G18" s="198"/>
      <c r="H18" s="198"/>
      <c r="I18" s="198"/>
      <c r="J18" s="198"/>
      <c r="K18" s="198"/>
      <c r="L18" s="198"/>
      <c r="M18" s="198"/>
      <c r="N18" s="199"/>
      <c r="O18" s="200"/>
    </row>
    <row r="19" spans="1:15" ht="17.25" customHeight="1" x14ac:dyDescent="0.25">
      <c r="A19" s="75" t="s">
        <v>68</v>
      </c>
      <c r="B19" s="54">
        <v>70</v>
      </c>
      <c r="C19" s="49"/>
      <c r="D19" s="50"/>
      <c r="F19" s="154"/>
      <c r="G19" s="198"/>
      <c r="H19" s="198"/>
      <c r="I19" s="198"/>
      <c r="J19" s="198"/>
      <c r="K19" s="198"/>
      <c r="L19" s="198"/>
      <c r="M19" s="198"/>
      <c r="N19" s="199"/>
      <c r="O19" s="200"/>
    </row>
    <row r="20" spans="1:15" ht="15" customHeight="1" x14ac:dyDescent="0.25">
      <c r="A20" s="47" t="s">
        <v>69</v>
      </c>
      <c r="B20" s="54">
        <v>80</v>
      </c>
      <c r="C20" s="49"/>
      <c r="D20" s="50"/>
      <c r="F20" s="154"/>
      <c r="G20" s="198"/>
      <c r="H20" s="198"/>
      <c r="I20" s="198"/>
      <c r="J20" s="198"/>
      <c r="K20" s="198"/>
      <c r="L20" s="198"/>
      <c r="M20" s="198"/>
      <c r="N20" s="199"/>
      <c r="O20" s="200"/>
    </row>
    <row r="21" spans="1:15" ht="15" customHeight="1" x14ac:dyDescent="0.25">
      <c r="A21" s="47" t="s">
        <v>70</v>
      </c>
      <c r="B21" s="54">
        <v>90</v>
      </c>
      <c r="C21" s="49"/>
      <c r="D21" s="50"/>
      <c r="F21" s="154"/>
      <c r="G21" s="198"/>
      <c r="H21" s="198"/>
      <c r="I21" s="198"/>
      <c r="J21" s="198"/>
      <c r="K21" s="198"/>
      <c r="L21" s="198"/>
      <c r="M21" s="198"/>
      <c r="N21" s="199"/>
      <c r="O21" s="200"/>
    </row>
    <row r="22" spans="1:15" ht="15" customHeight="1" x14ac:dyDescent="0.25">
      <c r="A22" s="47" t="s">
        <v>71</v>
      </c>
      <c r="B22" s="54">
        <v>100</v>
      </c>
      <c r="C22" s="49"/>
      <c r="D22" s="50"/>
      <c r="F22" s="154"/>
      <c r="G22" s="198" t="s">
        <v>72</v>
      </c>
      <c r="H22" s="198"/>
      <c r="I22" s="198"/>
      <c r="J22" s="198"/>
      <c r="K22" s="198"/>
      <c r="L22" s="198"/>
      <c r="M22" s="198"/>
      <c r="N22" s="199" t="s">
        <v>73</v>
      </c>
      <c r="O22" s="200"/>
    </row>
    <row r="23" spans="1:15" ht="15.75" customHeight="1" x14ac:dyDescent="0.25">
      <c r="A23" s="47" t="s">
        <v>74</v>
      </c>
      <c r="B23" s="54">
        <v>110</v>
      </c>
      <c r="C23" s="49"/>
      <c r="D23" s="50"/>
      <c r="F23" s="154"/>
      <c r="G23" s="198"/>
      <c r="H23" s="198"/>
      <c r="I23" s="198"/>
      <c r="J23" s="198"/>
      <c r="K23" s="198"/>
      <c r="L23" s="198"/>
      <c r="M23" s="198"/>
      <c r="N23" s="199"/>
      <c r="O23" s="200"/>
    </row>
    <row r="24" spans="1:15" ht="15.75" customHeight="1" x14ac:dyDescent="0.25">
      <c r="A24" s="47" t="s">
        <v>75</v>
      </c>
      <c r="B24" s="54">
        <v>120</v>
      </c>
      <c r="C24" s="49"/>
      <c r="D24" s="50"/>
      <c r="F24" s="154"/>
      <c r="G24" s="198"/>
      <c r="H24" s="198"/>
      <c r="I24" s="198"/>
      <c r="J24" s="198"/>
      <c r="K24" s="198"/>
      <c r="L24" s="198"/>
      <c r="M24" s="198"/>
      <c r="N24" s="199"/>
      <c r="O24" s="200"/>
    </row>
    <row r="25" spans="1:15" ht="16.5" customHeight="1" x14ac:dyDescent="0.25">
      <c r="A25" s="47" t="s">
        <v>76</v>
      </c>
      <c r="B25" s="54">
        <v>130</v>
      </c>
      <c r="C25" s="49"/>
      <c r="D25" s="50"/>
      <c r="F25" s="154"/>
      <c r="G25" s="198"/>
      <c r="H25" s="198"/>
      <c r="I25" s="198"/>
      <c r="J25" s="198"/>
      <c r="K25" s="198"/>
      <c r="L25" s="198"/>
      <c r="M25" s="198"/>
      <c r="N25" s="199"/>
      <c r="O25" s="200"/>
    </row>
    <row r="26" spans="1:15" ht="15.75" customHeight="1" x14ac:dyDescent="0.25">
      <c r="A26" s="47" t="s">
        <v>77</v>
      </c>
      <c r="B26" s="54">
        <v>140</v>
      </c>
      <c r="C26" s="49"/>
      <c r="D26" s="50"/>
      <c r="F26" s="154"/>
      <c r="G26" s="198"/>
      <c r="H26" s="198"/>
      <c r="I26" s="198"/>
      <c r="J26" s="198"/>
      <c r="K26" s="198"/>
      <c r="L26" s="198"/>
      <c r="M26" s="198"/>
      <c r="N26" s="199"/>
      <c r="O26" s="200"/>
    </row>
    <row r="27" spans="1:15" ht="15.75" customHeight="1" x14ac:dyDescent="0.25">
      <c r="A27" s="47" t="s">
        <v>78</v>
      </c>
      <c r="B27" s="54">
        <v>150</v>
      </c>
      <c r="C27" s="49"/>
      <c r="D27" s="50"/>
      <c r="F27" s="154"/>
      <c r="G27" s="198" t="s">
        <v>79</v>
      </c>
      <c r="H27" s="198"/>
      <c r="I27" s="198"/>
      <c r="J27" s="198"/>
      <c r="K27" s="198"/>
      <c r="L27" s="198"/>
      <c r="M27" s="198"/>
      <c r="N27" s="199" t="s">
        <v>80</v>
      </c>
      <c r="O27" s="200"/>
    </row>
    <row r="28" spans="1:15" ht="15.75" customHeight="1" x14ac:dyDescent="0.25">
      <c r="A28" s="47" t="s">
        <v>81</v>
      </c>
      <c r="B28" s="54">
        <v>160</v>
      </c>
      <c r="C28" s="49"/>
      <c r="D28" s="50"/>
      <c r="F28" s="154"/>
      <c r="G28" s="198"/>
      <c r="H28" s="198"/>
      <c r="I28" s="198"/>
      <c r="J28" s="198"/>
      <c r="K28" s="198"/>
      <c r="L28" s="198"/>
      <c r="M28" s="198"/>
      <c r="N28" s="199"/>
      <c r="O28" s="200"/>
    </row>
    <row r="29" spans="1:15" ht="15.75" customHeight="1" x14ac:dyDescent="0.25">
      <c r="A29" s="58" t="s">
        <v>82</v>
      </c>
      <c r="B29" s="54">
        <v>170</v>
      </c>
      <c r="C29" s="59">
        <f>SUM(C30:C31)</f>
        <v>0</v>
      </c>
      <c r="D29" s="60">
        <f>SUM(D30:D31)</f>
        <v>0</v>
      </c>
      <c r="F29" s="154"/>
      <c r="G29" s="198"/>
      <c r="H29" s="198"/>
      <c r="I29" s="198"/>
      <c r="J29" s="198"/>
      <c r="K29" s="198"/>
      <c r="L29" s="198"/>
      <c r="M29" s="198"/>
      <c r="N29" s="199"/>
      <c r="O29" s="200"/>
    </row>
    <row r="30" spans="1:15" ht="15.75" customHeight="1" x14ac:dyDescent="0.25">
      <c r="A30" s="67"/>
      <c r="B30" s="54">
        <v>171</v>
      </c>
      <c r="C30" s="49"/>
      <c r="D30" s="50"/>
      <c r="F30" s="154"/>
      <c r="G30" s="198"/>
      <c r="H30" s="198"/>
      <c r="I30" s="198"/>
      <c r="J30" s="198"/>
      <c r="K30" s="198"/>
      <c r="L30" s="198"/>
      <c r="M30" s="198"/>
      <c r="N30" s="199"/>
      <c r="O30" s="200"/>
    </row>
    <row r="31" spans="1:15" ht="15.75" customHeight="1" x14ac:dyDescent="0.25">
      <c r="A31" s="67"/>
      <c r="B31" s="54">
        <v>172</v>
      </c>
      <c r="C31" s="49"/>
      <c r="D31" s="50"/>
      <c r="F31" s="154"/>
      <c r="G31" s="198"/>
      <c r="H31" s="198"/>
      <c r="I31" s="198"/>
      <c r="J31" s="198"/>
      <c r="K31" s="198"/>
      <c r="L31" s="198"/>
      <c r="M31" s="198"/>
      <c r="N31" s="199"/>
      <c r="O31" s="200"/>
    </row>
    <row r="32" spans="1:15" ht="21.75" customHeight="1" x14ac:dyDescent="0.25">
      <c r="A32" s="68" t="s">
        <v>83</v>
      </c>
      <c r="B32" s="54">
        <v>180</v>
      </c>
      <c r="C32" s="59">
        <f>SUM(C18:C29)</f>
        <v>0</v>
      </c>
      <c r="D32" s="60">
        <f>SUM(D18:D29)</f>
        <v>0</v>
      </c>
      <c r="F32" s="154"/>
      <c r="G32" s="198" t="s">
        <v>84</v>
      </c>
      <c r="H32" s="198"/>
      <c r="I32" s="198"/>
      <c r="J32" s="198"/>
      <c r="K32" s="198"/>
      <c r="L32" s="198"/>
      <c r="M32" s="198"/>
      <c r="N32" s="199" t="s">
        <v>85</v>
      </c>
      <c r="O32" s="200"/>
    </row>
    <row r="33" spans="1:15" ht="36.75" customHeight="1" thickBot="1" x14ac:dyDescent="0.3">
      <c r="A33" s="76" t="s">
        <v>86</v>
      </c>
      <c r="B33" s="77">
        <v>190</v>
      </c>
      <c r="C33" s="78">
        <f>C15+C32</f>
        <v>0</v>
      </c>
      <c r="D33" s="79">
        <f>D15+D32</f>
        <v>0</v>
      </c>
      <c r="F33" s="154"/>
      <c r="G33" s="198"/>
      <c r="H33" s="198"/>
      <c r="I33" s="198"/>
      <c r="J33" s="198"/>
      <c r="K33" s="198"/>
      <c r="L33" s="198"/>
      <c r="M33" s="198"/>
      <c r="N33" s="199"/>
      <c r="O33" s="200"/>
    </row>
    <row r="34" spans="1:15" ht="25.5" customHeight="1" thickBot="1" x14ac:dyDescent="0.3">
      <c r="A34" s="207"/>
      <c r="B34" s="207"/>
      <c r="C34" s="207"/>
      <c r="D34" s="207"/>
      <c r="F34" s="154"/>
      <c r="G34" s="198"/>
      <c r="H34" s="198"/>
      <c r="I34" s="198"/>
      <c r="J34" s="198"/>
      <c r="K34" s="198"/>
      <c r="L34" s="198"/>
      <c r="M34" s="198"/>
      <c r="N34" s="199"/>
      <c r="O34" s="200"/>
    </row>
    <row r="35" spans="1:15" ht="43.5" customHeight="1" x14ac:dyDescent="0.25">
      <c r="A35" s="32" t="s">
        <v>87</v>
      </c>
      <c r="B35" s="33" t="s">
        <v>44</v>
      </c>
      <c r="C35" s="33" t="s">
        <v>45</v>
      </c>
      <c r="D35" s="34" t="s">
        <v>46</v>
      </c>
      <c r="F35" s="154" t="s">
        <v>88</v>
      </c>
      <c r="G35" s="198" t="s">
        <v>89</v>
      </c>
      <c r="H35" s="198"/>
      <c r="I35" s="198"/>
      <c r="J35" s="198"/>
      <c r="K35" s="198"/>
      <c r="L35" s="198"/>
      <c r="M35" s="198"/>
      <c r="N35" s="199" t="s">
        <v>90</v>
      </c>
      <c r="O35" s="200"/>
    </row>
    <row r="36" spans="1:15" ht="19.5" customHeight="1" x14ac:dyDescent="0.25">
      <c r="A36" s="40" t="s">
        <v>91</v>
      </c>
      <c r="B36" s="41"/>
      <c r="C36" s="42"/>
      <c r="D36" s="43"/>
      <c r="F36" s="154"/>
      <c r="G36" s="198"/>
      <c r="H36" s="198"/>
      <c r="I36" s="198"/>
      <c r="J36" s="198"/>
      <c r="K36" s="198"/>
      <c r="L36" s="198"/>
      <c r="M36" s="198"/>
      <c r="N36" s="199"/>
      <c r="O36" s="200"/>
    </row>
    <row r="37" spans="1:15" ht="27" customHeight="1" x14ac:dyDescent="0.25">
      <c r="A37" s="47" t="s">
        <v>92</v>
      </c>
      <c r="B37" s="54">
        <v>200</v>
      </c>
      <c r="C37" s="49"/>
      <c r="D37" s="80"/>
      <c r="F37" s="154"/>
      <c r="G37" s="198" t="s">
        <v>93</v>
      </c>
      <c r="H37" s="198"/>
      <c r="I37" s="198"/>
      <c r="J37" s="198"/>
      <c r="K37" s="198"/>
      <c r="L37" s="198"/>
      <c r="M37" s="198"/>
      <c r="N37" s="199" t="s">
        <v>94</v>
      </c>
      <c r="O37" s="200"/>
    </row>
    <row r="38" spans="1:15" s="39" customFormat="1" ht="15.75" customHeight="1" x14ac:dyDescent="0.25">
      <c r="A38" s="47" t="s">
        <v>95</v>
      </c>
      <c r="B38" s="54">
        <v>210</v>
      </c>
      <c r="C38" s="49"/>
      <c r="D38" s="50"/>
      <c r="E38" s="35"/>
      <c r="F38" s="154"/>
      <c r="G38" s="198"/>
      <c r="H38" s="198"/>
      <c r="I38" s="198"/>
      <c r="J38" s="198"/>
      <c r="K38" s="198"/>
      <c r="L38" s="198"/>
      <c r="M38" s="198"/>
      <c r="N38" s="199"/>
      <c r="O38" s="200"/>
    </row>
    <row r="39" spans="1:15" ht="15" customHeight="1" x14ac:dyDescent="0.25">
      <c r="A39" s="47" t="s">
        <v>96</v>
      </c>
      <c r="B39" s="54">
        <v>220</v>
      </c>
      <c r="C39" s="49"/>
      <c r="D39" s="50"/>
      <c r="F39" s="154"/>
      <c r="G39" s="198"/>
      <c r="H39" s="198"/>
      <c r="I39" s="198"/>
      <c r="J39" s="198"/>
      <c r="K39" s="198"/>
      <c r="L39" s="198"/>
      <c r="M39" s="198"/>
      <c r="N39" s="199"/>
      <c r="O39" s="200"/>
    </row>
    <row r="40" spans="1:15" ht="16.5" customHeight="1" x14ac:dyDescent="0.25">
      <c r="A40" s="55" t="s">
        <v>97</v>
      </c>
      <c r="B40" s="54">
        <v>230</v>
      </c>
      <c r="C40" s="49"/>
      <c r="D40" s="81"/>
      <c r="F40" s="154"/>
      <c r="G40" s="198" t="s">
        <v>98</v>
      </c>
      <c r="H40" s="198"/>
      <c r="I40" s="198"/>
      <c r="J40" s="198"/>
      <c r="K40" s="198"/>
      <c r="L40" s="198"/>
      <c r="M40" s="198"/>
      <c r="N40" s="199" t="s">
        <v>99</v>
      </c>
      <c r="O40" s="200"/>
    </row>
    <row r="41" spans="1:15" ht="15" customHeight="1" x14ac:dyDescent="0.25">
      <c r="A41" s="47" t="s">
        <v>100</v>
      </c>
      <c r="B41" s="54">
        <v>240</v>
      </c>
      <c r="C41" s="49"/>
      <c r="D41" s="50"/>
      <c r="F41" s="154"/>
      <c r="G41" s="198"/>
      <c r="H41" s="198"/>
      <c r="I41" s="198"/>
      <c r="J41" s="198"/>
      <c r="K41" s="198"/>
      <c r="L41" s="198"/>
      <c r="M41" s="198"/>
      <c r="N41" s="199"/>
      <c r="O41" s="200"/>
    </row>
    <row r="42" spans="1:15" ht="15.75" customHeight="1" x14ac:dyDescent="0.25">
      <c r="A42" s="82" t="s">
        <v>101</v>
      </c>
      <c r="B42" s="54">
        <v>250</v>
      </c>
      <c r="C42" s="83">
        <f>C43+C44</f>
        <v>0</v>
      </c>
      <c r="D42" s="84">
        <f>D43+D44</f>
        <v>0</v>
      </c>
      <c r="F42" s="154"/>
      <c r="G42" s="198"/>
      <c r="H42" s="198"/>
      <c r="I42" s="198"/>
      <c r="J42" s="198"/>
      <c r="K42" s="198"/>
      <c r="L42" s="198"/>
      <c r="M42" s="198"/>
      <c r="N42" s="199"/>
      <c r="O42" s="200"/>
    </row>
    <row r="43" spans="1:15" ht="13.5" customHeight="1" x14ac:dyDescent="0.25">
      <c r="A43" s="67"/>
      <c r="B43" s="54">
        <v>251</v>
      </c>
      <c r="C43" s="49"/>
      <c r="D43" s="50"/>
      <c r="F43" s="154"/>
      <c r="G43" s="198"/>
      <c r="H43" s="198"/>
      <c r="I43" s="198"/>
      <c r="J43" s="198"/>
      <c r="K43" s="198"/>
      <c r="L43" s="198"/>
      <c r="M43" s="198"/>
      <c r="N43" s="199"/>
      <c r="O43" s="200"/>
    </row>
    <row r="44" spans="1:15" ht="13.5" customHeight="1" x14ac:dyDescent="0.25">
      <c r="A44" s="67"/>
      <c r="B44" s="54">
        <v>252</v>
      </c>
      <c r="C44" s="49"/>
      <c r="D44" s="85"/>
      <c r="F44" s="154"/>
      <c r="G44" s="198"/>
      <c r="H44" s="198"/>
      <c r="I44" s="198"/>
      <c r="J44" s="198"/>
      <c r="K44" s="198"/>
      <c r="L44" s="198"/>
      <c r="M44" s="198"/>
      <c r="N44" s="199"/>
      <c r="O44" s="200"/>
    </row>
    <row r="45" spans="1:15" ht="16.5" customHeight="1" x14ac:dyDescent="0.25">
      <c r="A45" s="68" t="s">
        <v>102</v>
      </c>
      <c r="B45" s="54">
        <v>260</v>
      </c>
      <c r="C45" s="59">
        <f>SUM(C37:C42)</f>
        <v>0</v>
      </c>
      <c r="D45" s="60">
        <f>SUM(D37:D42)</f>
        <v>0</v>
      </c>
      <c r="F45" s="154"/>
      <c r="G45" s="198"/>
      <c r="H45" s="198"/>
      <c r="I45" s="198"/>
      <c r="J45" s="198"/>
      <c r="K45" s="198"/>
      <c r="L45" s="198"/>
      <c r="M45" s="198"/>
      <c r="N45" s="199"/>
      <c r="O45" s="200"/>
    </row>
    <row r="46" spans="1:15" ht="15" customHeight="1" x14ac:dyDescent="0.25">
      <c r="A46" s="69"/>
      <c r="B46" s="70"/>
      <c r="C46" s="86"/>
      <c r="D46" s="87"/>
      <c r="F46" s="154"/>
      <c r="G46" s="198"/>
      <c r="H46" s="198"/>
      <c r="I46" s="198"/>
      <c r="J46" s="198"/>
      <c r="K46" s="198"/>
      <c r="L46" s="198"/>
      <c r="M46" s="198"/>
      <c r="N46" s="199"/>
      <c r="O46" s="200"/>
    </row>
    <row r="47" spans="1:15" ht="20.25" customHeight="1" x14ac:dyDescent="0.25">
      <c r="A47" s="40" t="s">
        <v>103</v>
      </c>
      <c r="B47" s="41"/>
      <c r="C47" s="42"/>
      <c r="D47" s="43"/>
      <c r="F47" s="154"/>
      <c r="G47" s="198" t="s">
        <v>104</v>
      </c>
      <c r="H47" s="198"/>
      <c r="I47" s="198"/>
      <c r="J47" s="198"/>
      <c r="K47" s="198"/>
      <c r="L47" s="198"/>
      <c r="M47" s="198"/>
      <c r="N47" s="199" t="s">
        <v>105</v>
      </c>
      <c r="O47" s="208"/>
    </row>
    <row r="48" spans="1:15" ht="15" customHeight="1" x14ac:dyDescent="0.25">
      <c r="A48" s="55" t="s">
        <v>106</v>
      </c>
      <c r="B48" s="54">
        <v>270</v>
      </c>
      <c r="C48" s="49"/>
      <c r="D48" s="50"/>
      <c r="F48" s="154"/>
      <c r="G48" s="198"/>
      <c r="H48" s="198"/>
      <c r="I48" s="198"/>
      <c r="J48" s="198"/>
      <c r="K48" s="198"/>
      <c r="L48" s="198"/>
      <c r="M48" s="198"/>
      <c r="N48" s="199"/>
      <c r="O48" s="208"/>
    </row>
    <row r="49" spans="1:15" ht="13.5" customHeight="1" x14ac:dyDescent="0.25">
      <c r="A49" s="47" t="s">
        <v>107</v>
      </c>
      <c r="B49" s="54">
        <v>280</v>
      </c>
      <c r="C49" s="49"/>
      <c r="D49" s="50"/>
      <c r="F49" s="154"/>
      <c r="G49" s="198"/>
      <c r="H49" s="198"/>
      <c r="I49" s="198"/>
      <c r="J49" s="198"/>
      <c r="K49" s="198"/>
      <c r="L49" s="198"/>
      <c r="M49" s="198"/>
      <c r="N49" s="199"/>
      <c r="O49" s="208"/>
    </row>
    <row r="50" spans="1:15" ht="13.5" customHeight="1" x14ac:dyDescent="0.25">
      <c r="A50" s="47" t="s">
        <v>108</v>
      </c>
      <c r="B50" s="54">
        <v>290</v>
      </c>
      <c r="C50" s="49"/>
      <c r="D50" s="50"/>
      <c r="F50" s="154"/>
      <c r="G50" s="198"/>
      <c r="H50" s="198"/>
      <c r="I50" s="198"/>
      <c r="J50" s="198"/>
      <c r="K50" s="198"/>
      <c r="L50" s="198"/>
      <c r="M50" s="198"/>
      <c r="N50" s="199"/>
      <c r="O50" s="208"/>
    </row>
    <row r="51" spans="1:15" ht="14.25" x14ac:dyDescent="0.25">
      <c r="A51" s="82" t="s">
        <v>109</v>
      </c>
      <c r="B51" s="54">
        <v>300</v>
      </c>
      <c r="C51" s="83">
        <f>SUM(C52:C53)</f>
        <v>0</v>
      </c>
      <c r="D51" s="84">
        <f>SUM(D52:D53)</f>
        <v>0</v>
      </c>
      <c r="F51" s="154"/>
      <c r="G51" s="198"/>
      <c r="H51" s="198"/>
      <c r="I51" s="198"/>
      <c r="J51" s="198"/>
      <c r="K51" s="198"/>
      <c r="L51" s="198"/>
      <c r="M51" s="198"/>
      <c r="N51" s="199"/>
      <c r="O51" s="208"/>
    </row>
    <row r="52" spans="1:15" ht="15" customHeight="1" x14ac:dyDescent="0.25">
      <c r="A52" s="67" t="s">
        <v>110</v>
      </c>
      <c r="B52" s="54">
        <v>301</v>
      </c>
      <c r="C52" s="49"/>
      <c r="D52" s="50"/>
      <c r="F52" s="154"/>
      <c r="G52" s="198"/>
      <c r="H52" s="198"/>
      <c r="I52" s="198"/>
      <c r="J52" s="198"/>
      <c r="K52" s="198"/>
      <c r="L52" s="198"/>
      <c r="M52" s="198"/>
      <c r="N52" s="199"/>
      <c r="O52" s="208"/>
    </row>
    <row r="53" spans="1:15" ht="15" customHeight="1" x14ac:dyDescent="0.25">
      <c r="A53" s="67"/>
      <c r="B53" s="54">
        <v>302</v>
      </c>
      <c r="C53" s="49"/>
      <c r="D53" s="50"/>
      <c r="F53" s="154"/>
      <c r="G53" s="198"/>
      <c r="H53" s="198"/>
      <c r="I53" s="198"/>
      <c r="J53" s="198"/>
      <c r="K53" s="198"/>
      <c r="L53" s="198"/>
      <c r="M53" s="198"/>
      <c r="N53" s="199"/>
      <c r="O53" s="208"/>
    </row>
    <row r="54" spans="1:15" ht="15.75" customHeight="1" x14ac:dyDescent="0.25">
      <c r="A54" s="68" t="s">
        <v>111</v>
      </c>
      <c r="B54" s="54">
        <v>310</v>
      </c>
      <c r="C54" s="59">
        <f>SUM(C48:C51)</f>
        <v>0</v>
      </c>
      <c r="D54" s="60">
        <f>SUM(D48:D51)</f>
        <v>0</v>
      </c>
      <c r="F54" s="159">
        <v>3</v>
      </c>
      <c r="G54" s="198" t="s">
        <v>112</v>
      </c>
      <c r="H54" s="198"/>
      <c r="I54" s="198"/>
      <c r="J54" s="198"/>
      <c r="K54" s="198"/>
      <c r="L54" s="198"/>
      <c r="M54" s="198"/>
      <c r="N54" s="199" t="s">
        <v>113</v>
      </c>
      <c r="O54" s="210">
        <f>SUM(O62:O92)</f>
        <v>0</v>
      </c>
    </row>
    <row r="55" spans="1:15" ht="13.5" customHeight="1" x14ac:dyDescent="0.25">
      <c r="A55" s="69"/>
      <c r="B55" s="70"/>
      <c r="C55" s="86"/>
      <c r="D55" s="87"/>
      <c r="F55" s="209"/>
      <c r="G55" s="198"/>
      <c r="H55" s="198"/>
      <c r="I55" s="198"/>
      <c r="J55" s="198"/>
      <c r="K55" s="198"/>
      <c r="L55" s="198"/>
      <c r="M55" s="198"/>
      <c r="N55" s="199"/>
      <c r="O55" s="210"/>
    </row>
    <row r="56" spans="1:15" ht="20.25" customHeight="1" x14ac:dyDescent="0.25">
      <c r="A56" s="40" t="s">
        <v>114</v>
      </c>
      <c r="B56" s="41"/>
      <c r="C56" s="42"/>
      <c r="D56" s="43"/>
      <c r="F56" s="209"/>
      <c r="G56" s="198"/>
      <c r="H56" s="198"/>
      <c r="I56" s="198"/>
      <c r="J56" s="198"/>
      <c r="K56" s="198"/>
      <c r="L56" s="198"/>
      <c r="M56" s="198"/>
      <c r="N56" s="199"/>
      <c r="O56" s="210"/>
    </row>
    <row r="57" spans="1:15" ht="15" customHeight="1" x14ac:dyDescent="0.25">
      <c r="A57" s="55" t="s">
        <v>115</v>
      </c>
      <c r="B57" s="54">
        <v>320</v>
      </c>
      <c r="C57" s="56"/>
      <c r="D57" s="85"/>
      <c r="F57" s="209"/>
      <c r="G57" s="198"/>
      <c r="H57" s="198"/>
      <c r="I57" s="198"/>
      <c r="J57" s="198"/>
      <c r="K57" s="198"/>
      <c r="L57" s="198"/>
      <c r="M57" s="198"/>
      <c r="N57" s="199"/>
      <c r="O57" s="210"/>
    </row>
    <row r="58" spans="1:15" ht="15" customHeight="1" x14ac:dyDescent="0.25">
      <c r="A58" s="47" t="s">
        <v>116</v>
      </c>
      <c r="B58" s="54">
        <v>330</v>
      </c>
      <c r="C58" s="56"/>
      <c r="D58" s="85"/>
      <c r="F58" s="209"/>
      <c r="G58" s="198"/>
      <c r="H58" s="198"/>
      <c r="I58" s="198"/>
      <c r="J58" s="198"/>
      <c r="K58" s="198"/>
      <c r="L58" s="198"/>
      <c r="M58" s="198"/>
      <c r="N58" s="199"/>
      <c r="O58" s="210"/>
    </row>
    <row r="59" spans="1:15" ht="15" customHeight="1" x14ac:dyDescent="0.25">
      <c r="A59" s="47" t="s">
        <v>117</v>
      </c>
      <c r="B59" s="54">
        <v>340</v>
      </c>
      <c r="C59" s="49"/>
      <c r="D59" s="50"/>
      <c r="F59" s="209"/>
      <c r="G59" s="198"/>
      <c r="H59" s="198"/>
      <c r="I59" s="198"/>
      <c r="J59" s="198"/>
      <c r="K59" s="198"/>
      <c r="L59" s="198"/>
      <c r="M59" s="198"/>
      <c r="N59" s="199"/>
      <c r="O59" s="210"/>
    </row>
    <row r="60" spans="1:15" ht="15" customHeight="1" x14ac:dyDescent="0.25">
      <c r="A60" s="47" t="s">
        <v>118</v>
      </c>
      <c r="B60" s="54">
        <v>350</v>
      </c>
      <c r="C60" s="49"/>
      <c r="D60" s="50"/>
      <c r="F60" s="209"/>
      <c r="G60" s="198"/>
      <c r="H60" s="198"/>
      <c r="I60" s="198"/>
      <c r="J60" s="198"/>
      <c r="K60" s="198"/>
      <c r="L60" s="198"/>
      <c r="M60" s="198"/>
      <c r="N60" s="199"/>
      <c r="O60" s="210"/>
    </row>
    <row r="61" spans="1:15" ht="15" customHeight="1" x14ac:dyDescent="0.25">
      <c r="A61" s="47" t="s">
        <v>119</v>
      </c>
      <c r="B61" s="54">
        <v>360</v>
      </c>
      <c r="C61" s="49"/>
      <c r="D61" s="50"/>
      <c r="F61" s="209"/>
      <c r="G61" s="198"/>
      <c r="H61" s="198"/>
      <c r="I61" s="198"/>
      <c r="J61" s="198"/>
      <c r="K61" s="198"/>
      <c r="L61" s="198"/>
      <c r="M61" s="198"/>
      <c r="N61" s="199"/>
      <c r="O61" s="210"/>
    </row>
    <row r="62" spans="1:15" ht="25.5" customHeight="1" x14ac:dyDescent="0.25">
      <c r="A62" s="47" t="s">
        <v>120</v>
      </c>
      <c r="B62" s="54">
        <v>370</v>
      </c>
      <c r="C62" s="49"/>
      <c r="D62" s="50"/>
      <c r="F62" s="154"/>
      <c r="G62" s="198" t="s">
        <v>121</v>
      </c>
      <c r="H62" s="198"/>
      <c r="I62" s="198"/>
      <c r="J62" s="198"/>
      <c r="K62" s="198"/>
      <c r="L62" s="198"/>
      <c r="M62" s="198"/>
      <c r="N62" s="199" t="s">
        <v>122</v>
      </c>
      <c r="O62" s="200"/>
    </row>
    <row r="63" spans="1:15" ht="25.5" customHeight="1" x14ac:dyDescent="0.25">
      <c r="A63" s="47" t="s">
        <v>123</v>
      </c>
      <c r="B63" s="54">
        <v>380</v>
      </c>
      <c r="C63" s="49"/>
      <c r="D63" s="50"/>
      <c r="F63" s="154"/>
      <c r="G63" s="198"/>
      <c r="H63" s="198"/>
      <c r="I63" s="198"/>
      <c r="J63" s="198"/>
      <c r="K63" s="198"/>
      <c r="L63" s="198"/>
      <c r="M63" s="198"/>
      <c r="N63" s="199"/>
      <c r="O63" s="200"/>
    </row>
    <row r="64" spans="1:15" ht="15" customHeight="1" x14ac:dyDescent="0.25">
      <c r="A64" s="47" t="s">
        <v>124</v>
      </c>
      <c r="B64" s="54">
        <v>390</v>
      </c>
      <c r="C64" s="49"/>
      <c r="D64" s="50"/>
      <c r="F64" s="154"/>
      <c r="G64" s="198"/>
      <c r="H64" s="198"/>
      <c r="I64" s="198"/>
      <c r="J64" s="198"/>
      <c r="K64" s="198"/>
      <c r="L64" s="198"/>
      <c r="M64" s="198"/>
      <c r="N64" s="199"/>
      <c r="O64" s="200"/>
    </row>
    <row r="65" spans="1:15" ht="13.5" customHeight="1" x14ac:dyDescent="0.25">
      <c r="A65" s="47" t="s">
        <v>125</v>
      </c>
      <c r="B65" s="54">
        <v>400</v>
      </c>
      <c r="C65" s="49"/>
      <c r="D65" s="50"/>
      <c r="F65" s="154"/>
      <c r="G65" s="198"/>
      <c r="H65" s="198"/>
      <c r="I65" s="198"/>
      <c r="J65" s="198"/>
      <c r="K65" s="198"/>
      <c r="L65" s="198"/>
      <c r="M65" s="198"/>
      <c r="N65" s="199"/>
      <c r="O65" s="200"/>
    </row>
    <row r="66" spans="1:15" ht="15" customHeight="1" x14ac:dyDescent="0.25">
      <c r="A66" s="47" t="s">
        <v>126</v>
      </c>
      <c r="B66" s="54">
        <v>410</v>
      </c>
      <c r="C66" s="49"/>
      <c r="D66" s="50"/>
      <c r="F66" s="154"/>
      <c r="G66" s="198" t="s">
        <v>127</v>
      </c>
      <c r="H66" s="198"/>
      <c r="I66" s="198"/>
      <c r="J66" s="198"/>
      <c r="K66" s="198"/>
      <c r="L66" s="198"/>
      <c r="M66" s="198"/>
      <c r="N66" s="199" t="s">
        <v>128</v>
      </c>
      <c r="O66" s="200"/>
    </row>
    <row r="67" spans="1:15" ht="15" customHeight="1" x14ac:dyDescent="0.25">
      <c r="A67" s="82" t="s">
        <v>129</v>
      </c>
      <c r="B67" s="54">
        <v>420</v>
      </c>
      <c r="C67" s="59">
        <f>SUM(C68:C69)</f>
        <v>0</v>
      </c>
      <c r="D67" s="60">
        <f>SUM(D68:D69)</f>
        <v>0</v>
      </c>
      <c r="F67" s="154"/>
      <c r="G67" s="198"/>
      <c r="H67" s="198"/>
      <c r="I67" s="198"/>
      <c r="J67" s="198"/>
      <c r="K67" s="198"/>
      <c r="L67" s="198"/>
      <c r="M67" s="198"/>
      <c r="N67" s="199"/>
      <c r="O67" s="200"/>
    </row>
    <row r="68" spans="1:15" ht="15" customHeight="1" x14ac:dyDescent="0.25">
      <c r="A68" s="67"/>
      <c r="B68" s="41">
        <v>421</v>
      </c>
      <c r="C68" s="65"/>
      <c r="D68" s="66"/>
      <c r="F68" s="154"/>
      <c r="G68" s="198"/>
      <c r="H68" s="198"/>
      <c r="I68" s="198"/>
      <c r="J68" s="198"/>
      <c r="K68" s="198"/>
      <c r="L68" s="198"/>
      <c r="M68" s="198"/>
      <c r="N68" s="199"/>
      <c r="O68" s="200"/>
    </row>
    <row r="69" spans="1:15" ht="15" customHeight="1" x14ac:dyDescent="0.25">
      <c r="A69" s="67"/>
      <c r="B69" s="41">
        <v>422</v>
      </c>
      <c r="C69" s="65"/>
      <c r="D69" s="66"/>
      <c r="F69" s="154"/>
      <c r="G69" s="198"/>
      <c r="H69" s="198"/>
      <c r="I69" s="198"/>
      <c r="J69" s="198"/>
      <c r="K69" s="198"/>
      <c r="L69" s="198"/>
      <c r="M69" s="198"/>
      <c r="N69" s="199"/>
      <c r="O69" s="200"/>
    </row>
    <row r="70" spans="1:15" ht="21.75" customHeight="1" x14ac:dyDescent="0.25">
      <c r="A70" s="68" t="s">
        <v>130</v>
      </c>
      <c r="B70" s="41">
        <v>430</v>
      </c>
      <c r="C70" s="59">
        <f>SUM(C57:C67)</f>
        <v>0</v>
      </c>
      <c r="D70" s="60">
        <f>SUM(D57:D67)</f>
        <v>0</v>
      </c>
      <c r="F70" s="154"/>
      <c r="G70" s="198" t="s">
        <v>131</v>
      </c>
      <c r="H70" s="211"/>
      <c r="I70" s="211"/>
      <c r="J70" s="211"/>
      <c r="K70" s="211"/>
      <c r="L70" s="211"/>
      <c r="M70" s="211"/>
      <c r="N70" s="199" t="s">
        <v>132</v>
      </c>
      <c r="O70" s="200"/>
    </row>
    <row r="71" spans="1:15" ht="33" customHeight="1" thickBot="1" x14ac:dyDescent="0.3">
      <c r="A71" s="76" t="s">
        <v>86</v>
      </c>
      <c r="B71" s="89">
        <v>440</v>
      </c>
      <c r="C71" s="90">
        <f>C45+C54+C70</f>
        <v>0</v>
      </c>
      <c r="D71" s="91">
        <f>D45+D54+D70</f>
        <v>0</v>
      </c>
      <c r="F71" s="154"/>
      <c r="G71" s="211"/>
      <c r="H71" s="211"/>
      <c r="I71" s="211"/>
      <c r="J71" s="211"/>
      <c r="K71" s="211"/>
      <c r="L71" s="211"/>
      <c r="M71" s="211"/>
      <c r="N71" s="199"/>
      <c r="O71" s="200"/>
    </row>
    <row r="72" spans="1:15" ht="53.25" customHeight="1" x14ac:dyDescent="0.25">
      <c r="A72" s="92"/>
      <c r="B72" s="93"/>
      <c r="C72" s="94"/>
      <c r="D72" s="94"/>
      <c r="F72" s="154"/>
      <c r="G72" s="211"/>
      <c r="H72" s="211"/>
      <c r="I72" s="211"/>
      <c r="J72" s="211"/>
      <c r="K72" s="211"/>
      <c r="L72" s="211"/>
      <c r="M72" s="211"/>
      <c r="N72" s="199"/>
      <c r="O72" s="200"/>
    </row>
    <row r="73" spans="1:15" ht="21" customHeight="1" x14ac:dyDescent="0.25">
      <c r="A73" s="212" t="s">
        <v>133</v>
      </c>
      <c r="B73" s="212"/>
      <c r="C73" s="212"/>
      <c r="D73" s="212"/>
      <c r="F73" s="154"/>
      <c r="G73" s="198" t="s">
        <v>134</v>
      </c>
      <c r="H73" s="198"/>
      <c r="I73" s="198"/>
      <c r="J73" s="198"/>
      <c r="K73" s="198"/>
      <c r="L73" s="198"/>
      <c r="M73" s="198"/>
      <c r="N73" s="199" t="s">
        <v>135</v>
      </c>
      <c r="O73" s="200"/>
    </row>
    <row r="74" spans="1:15" ht="27" customHeight="1" thickBot="1" x14ac:dyDescent="0.3">
      <c r="A74" s="191" t="s">
        <v>185</v>
      </c>
      <c r="B74" s="191"/>
      <c r="C74" s="191"/>
      <c r="D74" s="191"/>
      <c r="F74" s="154"/>
      <c r="G74" s="198"/>
      <c r="H74" s="198"/>
      <c r="I74" s="198"/>
      <c r="J74" s="198"/>
      <c r="K74" s="198"/>
      <c r="L74" s="198"/>
      <c r="M74" s="198"/>
      <c r="N74" s="199"/>
      <c r="O74" s="200"/>
    </row>
    <row r="75" spans="1:15" ht="33.75" customHeight="1" x14ac:dyDescent="0.25">
      <c r="A75" s="95" t="s">
        <v>47</v>
      </c>
      <c r="B75" s="33" t="s">
        <v>44</v>
      </c>
      <c r="C75" s="33" t="s">
        <v>136</v>
      </c>
      <c r="D75" s="34" t="s">
        <v>137</v>
      </c>
      <c r="F75" s="154"/>
      <c r="G75" s="198"/>
      <c r="H75" s="198"/>
      <c r="I75" s="198"/>
      <c r="J75" s="198"/>
      <c r="K75" s="198"/>
      <c r="L75" s="198"/>
      <c r="M75" s="198"/>
      <c r="N75" s="199"/>
      <c r="O75" s="200"/>
    </row>
    <row r="76" spans="1:15" ht="15" customHeight="1" x14ac:dyDescent="0.25">
      <c r="A76" s="96">
        <v>1</v>
      </c>
      <c r="B76" s="97">
        <v>2</v>
      </c>
      <c r="C76" s="98">
        <v>3</v>
      </c>
      <c r="D76" s="99">
        <v>4</v>
      </c>
      <c r="F76" s="154"/>
      <c r="G76" s="198"/>
      <c r="H76" s="198"/>
      <c r="I76" s="198"/>
      <c r="J76" s="198"/>
      <c r="K76" s="198"/>
      <c r="L76" s="198"/>
      <c r="M76" s="198"/>
      <c r="N76" s="199"/>
      <c r="O76" s="200"/>
    </row>
    <row r="77" spans="1:15" ht="28.5" customHeight="1" x14ac:dyDescent="0.25">
      <c r="A77" s="82" t="s">
        <v>138</v>
      </c>
      <c r="B77" s="100" t="s">
        <v>53</v>
      </c>
      <c r="C77" s="83">
        <f>C78+C79</f>
        <v>0</v>
      </c>
      <c r="D77" s="84">
        <f>D78+D79</f>
        <v>0</v>
      </c>
      <c r="F77" s="154"/>
      <c r="G77" s="198"/>
      <c r="H77" s="198"/>
      <c r="I77" s="198"/>
      <c r="J77" s="198"/>
      <c r="K77" s="198"/>
      <c r="L77" s="198"/>
      <c r="M77" s="198"/>
      <c r="N77" s="199"/>
      <c r="O77" s="200"/>
    </row>
    <row r="78" spans="1:15" ht="27" x14ac:dyDescent="0.25">
      <c r="A78" s="47" t="s">
        <v>139</v>
      </c>
      <c r="B78" s="100" t="s">
        <v>140</v>
      </c>
      <c r="C78" s="49"/>
      <c r="D78" s="101"/>
      <c r="F78" s="154"/>
      <c r="G78" s="198"/>
      <c r="H78" s="198"/>
      <c r="I78" s="198"/>
      <c r="J78" s="198"/>
      <c r="K78" s="198"/>
      <c r="L78" s="198"/>
      <c r="M78" s="198"/>
      <c r="N78" s="199"/>
      <c r="O78" s="200"/>
    </row>
    <row r="79" spans="1:15" ht="15.75" customHeight="1" x14ac:dyDescent="0.25">
      <c r="A79" s="47" t="s">
        <v>141</v>
      </c>
      <c r="B79" s="100" t="s">
        <v>142</v>
      </c>
      <c r="C79" s="49"/>
      <c r="D79" s="101"/>
      <c r="F79" s="154"/>
      <c r="G79" s="198"/>
      <c r="H79" s="198"/>
      <c r="I79" s="198"/>
      <c r="J79" s="198"/>
      <c r="K79" s="198"/>
      <c r="L79" s="198"/>
      <c r="M79" s="198"/>
      <c r="N79" s="199"/>
      <c r="O79" s="200"/>
    </row>
    <row r="80" spans="1:15" ht="27" x14ac:dyDescent="0.25">
      <c r="A80" s="47" t="s">
        <v>143</v>
      </c>
      <c r="B80" s="100" t="s">
        <v>56</v>
      </c>
      <c r="C80" s="49"/>
      <c r="D80" s="50"/>
      <c r="F80" s="154"/>
      <c r="G80" s="198"/>
      <c r="H80" s="198"/>
      <c r="I80" s="198"/>
      <c r="J80" s="198"/>
      <c r="K80" s="198"/>
      <c r="L80" s="198"/>
      <c r="M80" s="198"/>
      <c r="N80" s="199"/>
      <c r="O80" s="200"/>
    </row>
    <row r="81" spans="1:15" ht="15.75" customHeight="1" x14ac:dyDescent="0.25">
      <c r="A81" s="82" t="s">
        <v>144</v>
      </c>
      <c r="B81" s="100" t="s">
        <v>113</v>
      </c>
      <c r="C81" s="59">
        <f>C77-C80</f>
        <v>0</v>
      </c>
      <c r="D81" s="60">
        <f>D77-D80</f>
        <v>0</v>
      </c>
      <c r="F81" s="154"/>
      <c r="G81" s="198"/>
      <c r="H81" s="198"/>
      <c r="I81" s="198"/>
      <c r="J81" s="198"/>
      <c r="K81" s="198"/>
      <c r="L81" s="198"/>
      <c r="M81" s="198"/>
      <c r="N81" s="199"/>
      <c r="O81" s="200"/>
    </row>
    <row r="82" spans="1:15" ht="17.25" customHeight="1" x14ac:dyDescent="0.25">
      <c r="A82" s="47" t="s">
        <v>145</v>
      </c>
      <c r="B82" s="100" t="s">
        <v>146</v>
      </c>
      <c r="C82" s="49"/>
      <c r="D82" s="50"/>
      <c r="F82" s="154"/>
      <c r="G82" s="198"/>
      <c r="H82" s="198"/>
      <c r="I82" s="198"/>
      <c r="J82" s="198"/>
      <c r="K82" s="198"/>
      <c r="L82" s="198"/>
      <c r="M82" s="198"/>
      <c r="N82" s="199"/>
      <c r="O82" s="200"/>
    </row>
    <row r="83" spans="1:15" ht="16.5" customHeight="1" x14ac:dyDescent="0.25">
      <c r="A83" s="47" t="s">
        <v>147</v>
      </c>
      <c r="B83" s="100" t="s">
        <v>148</v>
      </c>
      <c r="C83" s="49"/>
      <c r="D83" s="50"/>
      <c r="F83" s="154"/>
      <c r="G83" s="198" t="s">
        <v>149</v>
      </c>
      <c r="H83" s="198"/>
      <c r="I83" s="198"/>
      <c r="J83" s="198"/>
      <c r="K83" s="198"/>
      <c r="L83" s="198"/>
      <c r="M83" s="198"/>
      <c r="N83" s="199" t="s">
        <v>150</v>
      </c>
      <c r="O83" s="208"/>
    </row>
    <row r="84" spans="1:15" ht="28.5" x14ac:dyDescent="0.25">
      <c r="A84" s="102" t="s">
        <v>151</v>
      </c>
      <c r="B84" s="100" t="s">
        <v>152</v>
      </c>
      <c r="C84" s="59">
        <f>C81-C82-C83</f>
        <v>0</v>
      </c>
      <c r="D84" s="60">
        <f>D81-D82-D83</f>
        <v>0</v>
      </c>
      <c r="F84" s="154"/>
      <c r="G84" s="198"/>
      <c r="H84" s="198"/>
      <c r="I84" s="198"/>
      <c r="J84" s="198"/>
      <c r="K84" s="198"/>
      <c r="L84" s="198"/>
      <c r="M84" s="198"/>
      <c r="N84" s="199"/>
      <c r="O84" s="208"/>
    </row>
    <row r="85" spans="1:15" ht="15" customHeight="1" x14ac:dyDescent="0.25">
      <c r="A85" s="55" t="s">
        <v>153</v>
      </c>
      <c r="B85" s="100" t="s">
        <v>154</v>
      </c>
      <c r="C85" s="59">
        <f>C86+C87</f>
        <v>0</v>
      </c>
      <c r="D85" s="60">
        <f>D86+D87</f>
        <v>0</v>
      </c>
      <c r="F85" s="154"/>
      <c r="G85" s="198" t="s">
        <v>155</v>
      </c>
      <c r="H85" s="198"/>
      <c r="I85" s="198"/>
      <c r="J85" s="198"/>
      <c r="K85" s="198"/>
      <c r="L85" s="198"/>
      <c r="M85" s="198"/>
      <c r="N85" s="199" t="s">
        <v>156</v>
      </c>
      <c r="O85" s="208"/>
    </row>
    <row r="86" spans="1:15" ht="15" customHeight="1" x14ac:dyDescent="0.25">
      <c r="A86" s="103"/>
      <c r="B86" s="104" t="s">
        <v>157</v>
      </c>
      <c r="C86" s="49"/>
      <c r="D86" s="50"/>
      <c r="F86" s="154"/>
      <c r="G86" s="198"/>
      <c r="H86" s="198"/>
      <c r="I86" s="198"/>
      <c r="J86" s="198"/>
      <c r="K86" s="198"/>
      <c r="L86" s="198"/>
      <c r="M86" s="198"/>
      <c r="N86" s="199"/>
      <c r="O86" s="208"/>
    </row>
    <row r="87" spans="1:15" ht="15" customHeight="1" x14ac:dyDescent="0.25">
      <c r="A87" s="67"/>
      <c r="B87" s="104" t="s">
        <v>158</v>
      </c>
      <c r="C87" s="49"/>
      <c r="D87" s="50"/>
      <c r="F87" s="154"/>
      <c r="G87" s="198"/>
      <c r="H87" s="198"/>
      <c r="I87" s="198"/>
      <c r="J87" s="198"/>
      <c r="K87" s="198"/>
      <c r="L87" s="198"/>
      <c r="M87" s="198"/>
      <c r="N87" s="199"/>
      <c r="O87" s="208"/>
    </row>
    <row r="88" spans="1:15" ht="15" customHeight="1" x14ac:dyDescent="0.25">
      <c r="A88" s="105" t="s">
        <v>159</v>
      </c>
      <c r="B88" s="104" t="s">
        <v>160</v>
      </c>
      <c r="C88" s="59">
        <f>C89+C90+C91</f>
        <v>0</v>
      </c>
      <c r="D88" s="60">
        <f>D89+D90+D91</f>
        <v>0</v>
      </c>
      <c r="F88" s="154"/>
      <c r="G88" s="198" t="s">
        <v>161</v>
      </c>
      <c r="H88" s="198"/>
      <c r="I88" s="198"/>
      <c r="J88" s="198"/>
      <c r="K88" s="198"/>
      <c r="L88" s="198"/>
      <c r="M88" s="198"/>
      <c r="N88" s="199" t="s">
        <v>162</v>
      </c>
      <c r="O88" s="208"/>
    </row>
    <row r="89" spans="1:15" ht="15" customHeight="1" x14ac:dyDescent="0.25">
      <c r="A89" s="103"/>
      <c r="B89" s="104" t="s">
        <v>163</v>
      </c>
      <c r="C89" s="49"/>
      <c r="D89" s="50"/>
      <c r="F89" s="154"/>
      <c r="G89" s="198"/>
      <c r="H89" s="198"/>
      <c r="I89" s="198"/>
      <c r="J89" s="198"/>
      <c r="K89" s="198"/>
      <c r="L89" s="198"/>
      <c r="M89" s="198"/>
      <c r="N89" s="199"/>
      <c r="O89" s="208"/>
    </row>
    <row r="90" spans="1:15" ht="15.75" customHeight="1" x14ac:dyDescent="0.25">
      <c r="A90" s="103"/>
      <c r="B90" s="104" t="s">
        <v>164</v>
      </c>
      <c r="C90" s="49"/>
      <c r="D90" s="50"/>
      <c r="F90" s="154"/>
      <c r="G90" s="198"/>
      <c r="H90" s="198"/>
      <c r="I90" s="198"/>
      <c r="J90" s="198"/>
      <c r="K90" s="198"/>
      <c r="L90" s="198"/>
      <c r="M90" s="198"/>
      <c r="N90" s="199"/>
      <c r="O90" s="208"/>
    </row>
    <row r="91" spans="1:15" ht="16.5" customHeight="1" x14ac:dyDescent="0.25">
      <c r="A91" s="103"/>
      <c r="B91" s="104" t="s">
        <v>165</v>
      </c>
      <c r="C91" s="49"/>
      <c r="D91" s="50"/>
      <c r="F91" s="154"/>
      <c r="G91" s="198"/>
      <c r="H91" s="198"/>
      <c r="I91" s="198"/>
      <c r="J91" s="198"/>
      <c r="K91" s="198"/>
      <c r="L91" s="198"/>
      <c r="M91" s="198"/>
      <c r="N91" s="199"/>
      <c r="O91" s="208"/>
    </row>
    <row r="92" spans="1:15" ht="24.75" customHeight="1" x14ac:dyDescent="0.25">
      <c r="A92" s="106" t="s">
        <v>166</v>
      </c>
      <c r="B92" s="104" t="s">
        <v>167</v>
      </c>
      <c r="C92" s="59">
        <f>C84+C85-C88</f>
        <v>0</v>
      </c>
      <c r="D92" s="60">
        <f>D84+D85-D88</f>
        <v>0</v>
      </c>
      <c r="F92" s="154"/>
      <c r="G92" s="198"/>
      <c r="H92" s="198"/>
      <c r="I92" s="198"/>
      <c r="J92" s="198"/>
      <c r="K92" s="198"/>
      <c r="L92" s="198"/>
      <c r="M92" s="198"/>
      <c r="N92" s="199"/>
      <c r="O92" s="208"/>
    </row>
    <row r="93" spans="1:15" s="35" customFormat="1" ht="26.25" customHeight="1" x14ac:dyDescent="0.25">
      <c r="A93" s="47" t="s">
        <v>168</v>
      </c>
      <c r="B93" s="41">
        <v>100</v>
      </c>
      <c r="C93" s="49"/>
      <c r="D93" s="50"/>
      <c r="F93" s="213">
        <v>4</v>
      </c>
      <c r="G93" s="198" t="s">
        <v>169</v>
      </c>
      <c r="H93" s="198"/>
      <c r="I93" s="198"/>
      <c r="J93" s="198"/>
      <c r="K93" s="198"/>
      <c r="L93" s="198"/>
      <c r="M93" s="198"/>
      <c r="N93" s="199" t="s">
        <v>146</v>
      </c>
      <c r="O93" s="214"/>
    </row>
    <row r="94" spans="1:15" ht="27" customHeight="1" x14ac:dyDescent="0.25">
      <c r="A94" s="82" t="s">
        <v>170</v>
      </c>
      <c r="B94" s="41">
        <v>110</v>
      </c>
      <c r="C94" s="59">
        <f>SUM(C95:C96)</f>
        <v>0</v>
      </c>
      <c r="D94" s="60">
        <f>SUM(D95:D96)</f>
        <v>0</v>
      </c>
      <c r="F94" s="213"/>
      <c r="G94" s="198"/>
      <c r="H94" s="198"/>
      <c r="I94" s="198"/>
      <c r="J94" s="198"/>
      <c r="K94" s="198"/>
      <c r="L94" s="198"/>
      <c r="M94" s="198"/>
      <c r="N94" s="199"/>
      <c r="O94" s="214"/>
    </row>
    <row r="95" spans="1:15" ht="27" customHeight="1" x14ac:dyDescent="0.25">
      <c r="A95" s="107"/>
      <c r="B95" s="41">
        <v>111</v>
      </c>
      <c r="C95" s="49"/>
      <c r="D95" s="50"/>
      <c r="F95" s="213"/>
      <c r="G95" s="198"/>
      <c r="H95" s="198"/>
      <c r="I95" s="198"/>
      <c r="J95" s="198"/>
      <c r="K95" s="198"/>
      <c r="L95" s="198"/>
      <c r="M95" s="198"/>
      <c r="N95" s="199"/>
      <c r="O95" s="214"/>
    </row>
    <row r="96" spans="1:15" ht="27" customHeight="1" x14ac:dyDescent="0.25">
      <c r="A96" s="103"/>
      <c r="B96" s="41">
        <v>112</v>
      </c>
      <c r="C96" s="49"/>
      <c r="D96" s="50"/>
      <c r="F96" s="213"/>
      <c r="G96" s="198"/>
      <c r="H96" s="198"/>
      <c r="I96" s="198"/>
      <c r="J96" s="198"/>
      <c r="K96" s="198"/>
      <c r="L96" s="198"/>
      <c r="M96" s="198"/>
      <c r="N96" s="199"/>
      <c r="O96" s="214"/>
    </row>
    <row r="97" spans="1:15" ht="19.5" customHeight="1" x14ac:dyDescent="0.25">
      <c r="A97" s="108"/>
      <c r="B97" s="70"/>
      <c r="C97" s="109"/>
      <c r="D97" s="110"/>
      <c r="F97" s="111">
        <v>5</v>
      </c>
      <c r="G97" s="215" t="s">
        <v>171</v>
      </c>
      <c r="H97" s="216"/>
      <c r="I97" s="216"/>
      <c r="J97" s="216"/>
      <c r="K97" s="216"/>
      <c r="L97" s="216"/>
      <c r="M97" s="217"/>
      <c r="N97" s="112" t="s">
        <v>148</v>
      </c>
      <c r="O97" s="113">
        <f>O10+O54+O93</f>
        <v>0</v>
      </c>
    </row>
    <row r="98" spans="1:15" ht="27" customHeight="1" x14ac:dyDescent="0.25">
      <c r="A98" s="82" t="s">
        <v>172</v>
      </c>
      <c r="B98" s="41">
        <v>120</v>
      </c>
      <c r="C98" s="59">
        <f>C92-C93+C94</f>
        <v>0</v>
      </c>
      <c r="D98" s="60">
        <f>D92-D93+D94</f>
        <v>0</v>
      </c>
      <c r="F98" s="111">
        <v>6</v>
      </c>
      <c r="G98" s="206" t="s">
        <v>173</v>
      </c>
      <c r="H98" s="206"/>
      <c r="I98" s="206"/>
      <c r="J98" s="206"/>
      <c r="K98" s="206"/>
      <c r="L98" s="206"/>
      <c r="M98" s="206"/>
      <c r="N98" s="112" t="s">
        <v>152</v>
      </c>
      <c r="O98" s="113">
        <f>O9+O97</f>
        <v>0</v>
      </c>
    </row>
    <row r="99" spans="1:15" ht="21.75" customHeight="1" x14ac:dyDescent="0.25">
      <c r="A99" s="47" t="s">
        <v>174</v>
      </c>
      <c r="B99" s="41">
        <v>130</v>
      </c>
      <c r="C99" s="49"/>
      <c r="D99" s="101"/>
      <c r="F99" s="111">
        <v>7</v>
      </c>
      <c r="G99" s="198" t="s">
        <v>175</v>
      </c>
      <c r="H99" s="198"/>
      <c r="I99" s="198"/>
      <c r="J99" s="198"/>
      <c r="K99" s="198"/>
      <c r="L99" s="198"/>
      <c r="M99" s="198"/>
      <c r="N99" s="112" t="s">
        <v>154</v>
      </c>
      <c r="O99" s="114">
        <v>50</v>
      </c>
    </row>
    <row r="100" spans="1:15" ht="29.25" thickBot="1" x14ac:dyDescent="0.3">
      <c r="A100" s="115" t="s">
        <v>176</v>
      </c>
      <c r="B100" s="89">
        <v>140</v>
      </c>
      <c r="C100" s="116">
        <f>C98-C99</f>
        <v>0</v>
      </c>
      <c r="D100" s="117">
        <f>D98-D99</f>
        <v>0</v>
      </c>
      <c r="F100" s="118">
        <v>8</v>
      </c>
      <c r="G100" s="218" t="s">
        <v>177</v>
      </c>
      <c r="H100" s="218"/>
      <c r="I100" s="218"/>
      <c r="J100" s="218"/>
      <c r="K100" s="218"/>
      <c r="L100" s="218"/>
      <c r="M100" s="218"/>
      <c r="N100" s="119" t="s">
        <v>160</v>
      </c>
      <c r="O100" s="120">
        <f>O98/100*O99</f>
        <v>0</v>
      </c>
    </row>
    <row r="109" spans="1:15" ht="28.5" customHeight="1" x14ac:dyDescent="0.25"/>
    <row r="111" spans="1:15" ht="16.5" customHeight="1" x14ac:dyDescent="0.25">
      <c r="B111" s="24"/>
    </row>
  </sheetData>
  <sheetProtection algorithmName="SHA-512" hashValue="ko9OxElYdIwrb/wCzJWaBf9R5gwn+WndV2Rz0hoV/FTSAiVeldb3cluqHRins5jbfZimHCIi7iv+uwtQr7kpEw==" saltValue="jaUnhcGGkNEfHVqtwcfaGw==" spinCount="100000" sheet="1" objects="1" scenarios="1" selectLockedCells="1"/>
  <mergeCells count="98">
    <mergeCell ref="G97:M97"/>
    <mergeCell ref="G98:M98"/>
    <mergeCell ref="G99:M99"/>
    <mergeCell ref="G100:M100"/>
    <mergeCell ref="F88:F92"/>
    <mergeCell ref="G88:M92"/>
    <mergeCell ref="N88:N92"/>
    <mergeCell ref="O88:O92"/>
    <mergeCell ref="F93:F96"/>
    <mergeCell ref="G93:M96"/>
    <mergeCell ref="N93:N96"/>
    <mergeCell ref="O93:O96"/>
    <mergeCell ref="F83:F84"/>
    <mergeCell ref="G83:M84"/>
    <mergeCell ref="N83:N84"/>
    <mergeCell ref="O83:O84"/>
    <mergeCell ref="F85:F87"/>
    <mergeCell ref="G85:M87"/>
    <mergeCell ref="N85:N87"/>
    <mergeCell ref="O85:O87"/>
    <mergeCell ref="A73:D73"/>
    <mergeCell ref="F73:F82"/>
    <mergeCell ref="G73:M82"/>
    <mergeCell ref="N73:N82"/>
    <mergeCell ref="O73:O82"/>
    <mergeCell ref="A74:D74"/>
    <mergeCell ref="F66:F69"/>
    <mergeCell ref="G66:M69"/>
    <mergeCell ref="N66:N69"/>
    <mergeCell ref="O66:O69"/>
    <mergeCell ref="F70:F72"/>
    <mergeCell ref="G70:M72"/>
    <mergeCell ref="N70:N72"/>
    <mergeCell ref="O70:O72"/>
    <mergeCell ref="F54:F61"/>
    <mergeCell ref="G54:M61"/>
    <mergeCell ref="N54:N61"/>
    <mergeCell ref="O54:O61"/>
    <mergeCell ref="F62:F65"/>
    <mergeCell ref="G62:M65"/>
    <mergeCell ref="N62:N65"/>
    <mergeCell ref="O62:O65"/>
    <mergeCell ref="F40:F46"/>
    <mergeCell ref="G40:M46"/>
    <mergeCell ref="N40:N46"/>
    <mergeCell ref="O40:O46"/>
    <mergeCell ref="F47:F53"/>
    <mergeCell ref="G47:M53"/>
    <mergeCell ref="N47:N53"/>
    <mergeCell ref="O47:O53"/>
    <mergeCell ref="O32:O34"/>
    <mergeCell ref="A34:D34"/>
    <mergeCell ref="F37:F39"/>
    <mergeCell ref="G37:M39"/>
    <mergeCell ref="N37:N39"/>
    <mergeCell ref="O37:O39"/>
    <mergeCell ref="O13:O15"/>
    <mergeCell ref="F35:F36"/>
    <mergeCell ref="G35:M36"/>
    <mergeCell ref="N35:N36"/>
    <mergeCell ref="O35:O36"/>
    <mergeCell ref="F22:F26"/>
    <mergeCell ref="G22:M26"/>
    <mergeCell ref="N22:N26"/>
    <mergeCell ref="O22:O26"/>
    <mergeCell ref="F27:F31"/>
    <mergeCell ref="G27:M31"/>
    <mergeCell ref="N27:N31"/>
    <mergeCell ref="O27:O31"/>
    <mergeCell ref="F32:F34"/>
    <mergeCell ref="G32:M34"/>
    <mergeCell ref="N32:N34"/>
    <mergeCell ref="F16:F21"/>
    <mergeCell ref="G16:M21"/>
    <mergeCell ref="N16:N21"/>
    <mergeCell ref="O16:O21"/>
    <mergeCell ref="N6:O6"/>
    <mergeCell ref="G7:M7"/>
    <mergeCell ref="G8:M8"/>
    <mergeCell ref="G9:M9"/>
    <mergeCell ref="F10:F11"/>
    <mergeCell ref="G10:M11"/>
    <mergeCell ref="N10:N11"/>
    <mergeCell ref="O10:O11"/>
    <mergeCell ref="G12:M12"/>
    <mergeCell ref="F13:F15"/>
    <mergeCell ref="G13:M15"/>
    <mergeCell ref="N13:N15"/>
    <mergeCell ref="A1:D2"/>
    <mergeCell ref="F1:O1"/>
    <mergeCell ref="F2:O2"/>
    <mergeCell ref="A3:D4"/>
    <mergeCell ref="F3:M3"/>
    <mergeCell ref="N3:O3"/>
    <mergeCell ref="F4:M4"/>
    <mergeCell ref="N4:O5"/>
    <mergeCell ref="A5:D6"/>
    <mergeCell ref="F6:I6"/>
  </mergeCells>
  <pageMargins left="0.7" right="0.27083333333333331" top="0.89583333333333337" bottom="0.42708333333333331"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zoomScaleNormal="100" workbookViewId="0">
      <selection sqref="A1:D2"/>
    </sheetView>
  </sheetViews>
  <sheetFormatPr defaultRowHeight="13.5" x14ac:dyDescent="0.25"/>
  <cols>
    <col min="1" max="1" width="50.28515625" style="24" customWidth="1"/>
    <col min="2" max="2" width="5.28515625" style="121" customWidth="1"/>
    <col min="3" max="3" width="18.5703125" style="24" customWidth="1"/>
    <col min="4" max="4" width="20.42578125" style="24" customWidth="1"/>
    <col min="5" max="5" width="1.42578125" style="24" customWidth="1"/>
    <col min="6" max="6" width="5.85546875" style="24" customWidth="1"/>
    <col min="7" max="7" width="10.140625" style="122" customWidth="1"/>
    <col min="8" max="8" width="10.28515625" style="122" customWidth="1"/>
    <col min="9" max="9" width="10" style="122" customWidth="1"/>
    <col min="10" max="10" width="9.85546875" style="122" customWidth="1"/>
    <col min="11" max="12" width="9.7109375" style="122" customWidth="1"/>
    <col min="13" max="13" width="10.85546875" style="122"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34" t="s">
        <v>34</v>
      </c>
      <c r="B1" s="134"/>
      <c r="C1" s="134"/>
      <c r="D1" s="134"/>
      <c r="F1" s="175" t="s">
        <v>35</v>
      </c>
      <c r="G1" s="175"/>
      <c r="H1" s="175"/>
      <c r="I1" s="175"/>
      <c r="J1" s="175"/>
      <c r="K1" s="175"/>
      <c r="L1" s="175"/>
      <c r="M1" s="175"/>
      <c r="N1" s="175"/>
      <c r="O1" s="175"/>
    </row>
    <row r="2" spans="1:15" s="25" customFormat="1" ht="30" customHeight="1" thickBot="1" x14ac:dyDescent="0.3">
      <c r="A2" s="174"/>
      <c r="B2" s="174"/>
      <c r="C2" s="174"/>
      <c r="D2" s="174"/>
      <c r="F2" s="176" t="s">
        <v>36</v>
      </c>
      <c r="G2" s="177"/>
      <c r="H2" s="177"/>
      <c r="I2" s="177"/>
      <c r="J2" s="177"/>
      <c r="K2" s="177"/>
      <c r="L2" s="177"/>
      <c r="M2" s="177"/>
      <c r="N2" s="177"/>
      <c r="O2" s="177"/>
    </row>
    <row r="3" spans="1:15" s="27" customFormat="1" ht="24" customHeight="1" x14ac:dyDescent="0.25">
      <c r="A3" s="178" t="s">
        <v>37</v>
      </c>
      <c r="B3" s="179"/>
      <c r="C3" s="179"/>
      <c r="D3" s="180"/>
      <c r="E3" s="26"/>
      <c r="F3" s="181" t="s">
        <v>38</v>
      </c>
      <c r="G3" s="182"/>
      <c r="H3" s="182"/>
      <c r="I3" s="182"/>
      <c r="J3" s="182"/>
      <c r="K3" s="182"/>
      <c r="L3" s="182"/>
      <c r="M3" s="182"/>
      <c r="N3" s="183" t="s">
        <v>39</v>
      </c>
      <c r="O3" s="184"/>
    </row>
    <row r="4" spans="1:15" s="27" customFormat="1" ht="23.25" customHeight="1" x14ac:dyDescent="0.25">
      <c r="A4" s="178"/>
      <c r="B4" s="179"/>
      <c r="C4" s="179"/>
      <c r="D4" s="180"/>
      <c r="E4" s="26"/>
      <c r="F4" s="185" t="s">
        <v>40</v>
      </c>
      <c r="G4" s="186"/>
      <c r="H4" s="186"/>
      <c r="I4" s="186"/>
      <c r="J4" s="186"/>
      <c r="K4" s="186"/>
      <c r="L4" s="186"/>
      <c r="M4" s="186"/>
      <c r="N4" s="187" t="s">
        <v>41</v>
      </c>
      <c r="O4" s="188"/>
    </row>
    <row r="5" spans="1:15" s="27" customFormat="1" ht="21" customHeight="1" x14ac:dyDescent="0.25">
      <c r="A5" s="190" t="s">
        <v>185</v>
      </c>
      <c r="B5" s="191"/>
      <c r="C5" s="191"/>
      <c r="D5" s="192"/>
      <c r="E5" s="26"/>
      <c r="F5" s="28"/>
      <c r="G5" s="29"/>
      <c r="H5" s="29"/>
      <c r="I5" s="29"/>
      <c r="J5" s="29"/>
      <c r="K5" s="29"/>
      <c r="L5" s="29"/>
      <c r="M5" s="29"/>
      <c r="N5" s="189"/>
      <c r="O5" s="188"/>
    </row>
    <row r="6" spans="1:15" s="27" customFormat="1" ht="22.5" customHeight="1" thickBot="1" x14ac:dyDescent="0.3">
      <c r="A6" s="193"/>
      <c r="B6" s="194"/>
      <c r="C6" s="194"/>
      <c r="D6" s="195"/>
      <c r="E6" s="26"/>
      <c r="F6" s="196" t="s">
        <v>42</v>
      </c>
      <c r="G6" s="197"/>
      <c r="H6" s="197"/>
      <c r="I6" s="197"/>
      <c r="J6" s="30">
        <v>2</v>
      </c>
      <c r="K6" s="30">
        <v>0</v>
      </c>
      <c r="L6" s="30">
        <v>2</v>
      </c>
      <c r="M6" s="31" t="s">
        <v>186</v>
      </c>
      <c r="N6" s="201" t="s">
        <v>187</v>
      </c>
      <c r="O6" s="202"/>
    </row>
    <row r="7" spans="1:15" s="39" customFormat="1" ht="45.75" customHeight="1" x14ac:dyDescent="0.25">
      <c r="A7" s="32" t="s">
        <v>43</v>
      </c>
      <c r="B7" s="33" t="s">
        <v>44</v>
      </c>
      <c r="C7" s="33" t="s">
        <v>45</v>
      </c>
      <c r="D7" s="34" t="s">
        <v>46</v>
      </c>
      <c r="E7" s="35"/>
      <c r="F7" s="36" t="s">
        <v>6</v>
      </c>
      <c r="G7" s="203" t="s">
        <v>47</v>
      </c>
      <c r="H7" s="203"/>
      <c r="I7" s="203"/>
      <c r="J7" s="203"/>
      <c r="K7" s="203"/>
      <c r="L7" s="203"/>
      <c r="M7" s="203"/>
      <c r="N7" s="37" t="s">
        <v>48</v>
      </c>
      <c r="O7" s="38" t="s">
        <v>49</v>
      </c>
    </row>
    <row r="8" spans="1:15" ht="19.5" customHeight="1" x14ac:dyDescent="0.25">
      <c r="A8" s="40" t="s">
        <v>50</v>
      </c>
      <c r="B8" s="41"/>
      <c r="C8" s="42"/>
      <c r="D8" s="43"/>
      <c r="F8" s="44">
        <v>1</v>
      </c>
      <c r="G8" s="204">
        <v>2</v>
      </c>
      <c r="H8" s="204"/>
      <c r="I8" s="204"/>
      <c r="J8" s="204"/>
      <c r="K8" s="204"/>
      <c r="L8" s="204"/>
      <c r="M8" s="204"/>
      <c r="N8" s="45">
        <v>3</v>
      </c>
      <c r="O8" s="46">
        <v>4</v>
      </c>
    </row>
    <row r="9" spans="1:15" ht="32.25" customHeight="1" x14ac:dyDescent="0.25">
      <c r="A9" s="47" t="s">
        <v>51</v>
      </c>
      <c r="B9" s="48">
        <v>10</v>
      </c>
      <c r="C9" s="49"/>
      <c r="D9" s="50"/>
      <c r="F9" s="88">
        <v>1</v>
      </c>
      <c r="G9" s="198" t="s">
        <v>52</v>
      </c>
      <c r="H9" s="198"/>
      <c r="I9" s="198"/>
      <c r="J9" s="198"/>
      <c r="K9" s="198"/>
      <c r="L9" s="198"/>
      <c r="M9" s="198"/>
      <c r="N9" s="52" t="s">
        <v>53</v>
      </c>
      <c r="O9" s="53">
        <f>D100</f>
        <v>0</v>
      </c>
    </row>
    <row r="10" spans="1:15" ht="33.75" customHeight="1" x14ac:dyDescent="0.25">
      <c r="A10" s="47" t="s">
        <v>54</v>
      </c>
      <c r="B10" s="54">
        <v>20</v>
      </c>
      <c r="C10" s="49"/>
      <c r="D10" s="50"/>
      <c r="F10" s="154">
        <v>2</v>
      </c>
      <c r="G10" s="198" t="s">
        <v>55</v>
      </c>
      <c r="H10" s="198"/>
      <c r="I10" s="198"/>
      <c r="J10" s="198"/>
      <c r="K10" s="198"/>
      <c r="L10" s="198"/>
      <c r="M10" s="198"/>
      <c r="N10" s="199" t="s">
        <v>56</v>
      </c>
      <c r="O10" s="205">
        <f>SUM(O12:O53)</f>
        <v>0</v>
      </c>
    </row>
    <row r="11" spans="1:15" ht="32.25" customHeight="1" x14ac:dyDescent="0.25">
      <c r="A11" s="55" t="s">
        <v>57</v>
      </c>
      <c r="B11" s="54">
        <v>30</v>
      </c>
      <c r="C11" s="56"/>
      <c r="D11" s="57"/>
      <c r="F11" s="154"/>
      <c r="G11" s="198"/>
      <c r="H11" s="198"/>
      <c r="I11" s="198"/>
      <c r="J11" s="198"/>
      <c r="K11" s="198"/>
      <c r="L11" s="198"/>
      <c r="M11" s="198"/>
      <c r="N11" s="199"/>
      <c r="O11" s="205"/>
    </row>
    <row r="12" spans="1:15" ht="18.75" customHeight="1" x14ac:dyDescent="0.25">
      <c r="A12" s="58" t="s">
        <v>58</v>
      </c>
      <c r="B12" s="54">
        <v>40</v>
      </c>
      <c r="C12" s="59">
        <f>SUM(C13:C14)</f>
        <v>0</v>
      </c>
      <c r="D12" s="60">
        <f>SUM(D13:D14)</f>
        <v>0</v>
      </c>
      <c r="F12" s="61"/>
      <c r="G12" s="206" t="s">
        <v>59</v>
      </c>
      <c r="H12" s="206"/>
      <c r="I12" s="206"/>
      <c r="J12" s="206"/>
      <c r="K12" s="206"/>
      <c r="L12" s="206"/>
      <c r="M12" s="206"/>
      <c r="N12" s="62"/>
      <c r="O12" s="63"/>
    </row>
    <row r="13" spans="1:15" ht="17.25" customHeight="1" x14ac:dyDescent="0.25">
      <c r="A13" s="64" t="s">
        <v>60</v>
      </c>
      <c r="B13" s="54">
        <v>41</v>
      </c>
      <c r="C13" s="65"/>
      <c r="D13" s="66"/>
      <c r="F13" s="154"/>
      <c r="G13" s="198" t="s">
        <v>61</v>
      </c>
      <c r="H13" s="198"/>
      <c r="I13" s="198"/>
      <c r="J13" s="198"/>
      <c r="K13" s="198"/>
      <c r="L13" s="198"/>
      <c r="M13" s="198"/>
      <c r="N13" s="199" t="s">
        <v>62</v>
      </c>
      <c r="O13" s="200"/>
    </row>
    <row r="14" spans="1:15" ht="15.75" customHeight="1" x14ac:dyDescent="0.25">
      <c r="A14" s="67"/>
      <c r="B14" s="54">
        <v>42</v>
      </c>
      <c r="C14" s="65"/>
      <c r="D14" s="66"/>
      <c r="F14" s="154"/>
      <c r="G14" s="198"/>
      <c r="H14" s="198"/>
      <c r="I14" s="198"/>
      <c r="J14" s="198"/>
      <c r="K14" s="198"/>
      <c r="L14" s="198"/>
      <c r="M14" s="198"/>
      <c r="N14" s="199"/>
      <c r="O14" s="200"/>
    </row>
    <row r="15" spans="1:15" ht="19.5" customHeight="1" x14ac:dyDescent="0.25">
      <c r="A15" s="68" t="s">
        <v>63</v>
      </c>
      <c r="B15" s="54">
        <v>50</v>
      </c>
      <c r="C15" s="59">
        <f>SUM(C9:C12)</f>
        <v>0</v>
      </c>
      <c r="D15" s="60">
        <f>SUM(D9:D12)</f>
        <v>0</v>
      </c>
      <c r="F15" s="154"/>
      <c r="G15" s="198"/>
      <c r="H15" s="198"/>
      <c r="I15" s="198"/>
      <c r="J15" s="198"/>
      <c r="K15" s="198"/>
      <c r="L15" s="198"/>
      <c r="M15" s="198"/>
      <c r="N15" s="199"/>
      <c r="O15" s="200"/>
    </row>
    <row r="16" spans="1:15" ht="15.75" customHeight="1" x14ac:dyDescent="0.25">
      <c r="A16" s="69"/>
      <c r="B16" s="70"/>
      <c r="C16" s="71"/>
      <c r="D16" s="72"/>
      <c r="F16" s="154"/>
      <c r="G16" s="198" t="s">
        <v>64</v>
      </c>
      <c r="H16" s="198"/>
      <c r="I16" s="198"/>
      <c r="J16" s="198"/>
      <c r="K16" s="198"/>
      <c r="L16" s="198"/>
      <c r="M16" s="198"/>
      <c r="N16" s="199" t="s">
        <v>65</v>
      </c>
      <c r="O16" s="200"/>
    </row>
    <row r="17" spans="1:15" ht="19.5" customHeight="1" x14ac:dyDescent="0.25">
      <c r="A17" s="40" t="s">
        <v>66</v>
      </c>
      <c r="B17" s="41"/>
      <c r="C17" s="73"/>
      <c r="D17" s="74"/>
      <c r="F17" s="154"/>
      <c r="G17" s="198"/>
      <c r="H17" s="198"/>
      <c r="I17" s="198"/>
      <c r="J17" s="198"/>
      <c r="K17" s="198"/>
      <c r="L17" s="198"/>
      <c r="M17" s="198"/>
      <c r="N17" s="199"/>
      <c r="O17" s="200"/>
    </row>
    <row r="18" spans="1:15" ht="17.25" customHeight="1" x14ac:dyDescent="0.25">
      <c r="A18" s="55" t="s">
        <v>67</v>
      </c>
      <c r="B18" s="54">
        <v>60</v>
      </c>
      <c r="C18" s="49"/>
      <c r="D18" s="50"/>
      <c r="F18" s="154"/>
      <c r="G18" s="198"/>
      <c r="H18" s="198"/>
      <c r="I18" s="198"/>
      <c r="J18" s="198"/>
      <c r="K18" s="198"/>
      <c r="L18" s="198"/>
      <c r="M18" s="198"/>
      <c r="N18" s="199"/>
      <c r="O18" s="200"/>
    </row>
    <row r="19" spans="1:15" ht="17.25" customHeight="1" x14ac:dyDescent="0.25">
      <c r="A19" s="75" t="s">
        <v>68</v>
      </c>
      <c r="B19" s="54">
        <v>70</v>
      </c>
      <c r="C19" s="49"/>
      <c r="D19" s="50"/>
      <c r="F19" s="154"/>
      <c r="G19" s="198"/>
      <c r="H19" s="198"/>
      <c r="I19" s="198"/>
      <c r="J19" s="198"/>
      <c r="K19" s="198"/>
      <c r="L19" s="198"/>
      <c r="M19" s="198"/>
      <c r="N19" s="199"/>
      <c r="O19" s="200"/>
    </row>
    <row r="20" spans="1:15" ht="15" customHeight="1" x14ac:dyDescent="0.25">
      <c r="A20" s="47" t="s">
        <v>69</v>
      </c>
      <c r="B20" s="54">
        <v>80</v>
      </c>
      <c r="C20" s="49"/>
      <c r="D20" s="50"/>
      <c r="F20" s="154"/>
      <c r="G20" s="198"/>
      <c r="H20" s="198"/>
      <c r="I20" s="198"/>
      <c r="J20" s="198"/>
      <c r="K20" s="198"/>
      <c r="L20" s="198"/>
      <c r="M20" s="198"/>
      <c r="N20" s="199"/>
      <c r="O20" s="200"/>
    </row>
    <row r="21" spans="1:15" ht="15" customHeight="1" x14ac:dyDescent="0.25">
      <c r="A21" s="47" t="s">
        <v>70</v>
      </c>
      <c r="B21" s="54">
        <v>90</v>
      </c>
      <c r="C21" s="49"/>
      <c r="D21" s="50"/>
      <c r="F21" s="154"/>
      <c r="G21" s="198"/>
      <c r="H21" s="198"/>
      <c r="I21" s="198"/>
      <c r="J21" s="198"/>
      <c r="K21" s="198"/>
      <c r="L21" s="198"/>
      <c r="M21" s="198"/>
      <c r="N21" s="199"/>
      <c r="O21" s="200"/>
    </row>
    <row r="22" spans="1:15" ht="15" customHeight="1" x14ac:dyDescent="0.25">
      <c r="A22" s="47" t="s">
        <v>71</v>
      </c>
      <c r="B22" s="54">
        <v>100</v>
      </c>
      <c r="C22" s="49"/>
      <c r="D22" s="50"/>
      <c r="F22" s="154"/>
      <c r="G22" s="198" t="s">
        <v>72</v>
      </c>
      <c r="H22" s="198"/>
      <c r="I22" s="198"/>
      <c r="J22" s="198"/>
      <c r="K22" s="198"/>
      <c r="L22" s="198"/>
      <c r="M22" s="198"/>
      <c r="N22" s="199" t="s">
        <v>73</v>
      </c>
      <c r="O22" s="200"/>
    </row>
    <row r="23" spans="1:15" ht="15.75" customHeight="1" x14ac:dyDescent="0.25">
      <c r="A23" s="47" t="s">
        <v>74</v>
      </c>
      <c r="B23" s="54">
        <v>110</v>
      </c>
      <c r="C23" s="49"/>
      <c r="D23" s="50"/>
      <c r="F23" s="154"/>
      <c r="G23" s="198"/>
      <c r="H23" s="198"/>
      <c r="I23" s="198"/>
      <c r="J23" s="198"/>
      <c r="K23" s="198"/>
      <c r="L23" s="198"/>
      <c r="M23" s="198"/>
      <c r="N23" s="199"/>
      <c r="O23" s="200"/>
    </row>
    <row r="24" spans="1:15" ht="15.75" customHeight="1" x14ac:dyDescent="0.25">
      <c r="A24" s="47" t="s">
        <v>75</v>
      </c>
      <c r="B24" s="54">
        <v>120</v>
      </c>
      <c r="C24" s="49"/>
      <c r="D24" s="50"/>
      <c r="F24" s="154"/>
      <c r="G24" s="198"/>
      <c r="H24" s="198"/>
      <c r="I24" s="198"/>
      <c r="J24" s="198"/>
      <c r="K24" s="198"/>
      <c r="L24" s="198"/>
      <c r="M24" s="198"/>
      <c r="N24" s="199"/>
      <c r="O24" s="200"/>
    </row>
    <row r="25" spans="1:15" ht="16.5" customHeight="1" x14ac:dyDescent="0.25">
      <c r="A25" s="47" t="s">
        <v>76</v>
      </c>
      <c r="B25" s="54">
        <v>130</v>
      </c>
      <c r="C25" s="49"/>
      <c r="D25" s="50"/>
      <c r="F25" s="154"/>
      <c r="G25" s="198"/>
      <c r="H25" s="198"/>
      <c r="I25" s="198"/>
      <c r="J25" s="198"/>
      <c r="K25" s="198"/>
      <c r="L25" s="198"/>
      <c r="M25" s="198"/>
      <c r="N25" s="199"/>
      <c r="O25" s="200"/>
    </row>
    <row r="26" spans="1:15" ht="15.75" customHeight="1" x14ac:dyDescent="0.25">
      <c r="A26" s="47" t="s">
        <v>77</v>
      </c>
      <c r="B26" s="54">
        <v>140</v>
      </c>
      <c r="C26" s="49"/>
      <c r="D26" s="50"/>
      <c r="F26" s="154"/>
      <c r="G26" s="198"/>
      <c r="H26" s="198"/>
      <c r="I26" s="198"/>
      <c r="J26" s="198"/>
      <c r="K26" s="198"/>
      <c r="L26" s="198"/>
      <c r="M26" s="198"/>
      <c r="N26" s="199"/>
      <c r="O26" s="200"/>
    </row>
    <row r="27" spans="1:15" ht="15.75" customHeight="1" x14ac:dyDescent="0.25">
      <c r="A27" s="47" t="s">
        <v>78</v>
      </c>
      <c r="B27" s="54">
        <v>150</v>
      </c>
      <c r="C27" s="49"/>
      <c r="D27" s="50"/>
      <c r="F27" s="154"/>
      <c r="G27" s="198" t="s">
        <v>79</v>
      </c>
      <c r="H27" s="198"/>
      <c r="I27" s="198"/>
      <c r="J27" s="198"/>
      <c r="K27" s="198"/>
      <c r="L27" s="198"/>
      <c r="M27" s="198"/>
      <c r="N27" s="199" t="s">
        <v>80</v>
      </c>
      <c r="O27" s="200"/>
    </row>
    <row r="28" spans="1:15" ht="15.75" customHeight="1" x14ac:dyDescent="0.25">
      <c r="A28" s="47" t="s">
        <v>81</v>
      </c>
      <c r="B28" s="54">
        <v>160</v>
      </c>
      <c r="C28" s="49"/>
      <c r="D28" s="50"/>
      <c r="F28" s="154"/>
      <c r="G28" s="198"/>
      <c r="H28" s="198"/>
      <c r="I28" s="198"/>
      <c r="J28" s="198"/>
      <c r="K28" s="198"/>
      <c r="L28" s="198"/>
      <c r="M28" s="198"/>
      <c r="N28" s="199"/>
      <c r="O28" s="200"/>
    </row>
    <row r="29" spans="1:15" ht="15.75" customHeight="1" x14ac:dyDescent="0.25">
      <c r="A29" s="58" t="s">
        <v>82</v>
      </c>
      <c r="B29" s="54">
        <v>170</v>
      </c>
      <c r="C29" s="59">
        <f>SUM(C30:C31)</f>
        <v>0</v>
      </c>
      <c r="D29" s="60">
        <f>SUM(D30:D31)</f>
        <v>0</v>
      </c>
      <c r="F29" s="154"/>
      <c r="G29" s="198"/>
      <c r="H29" s="198"/>
      <c r="I29" s="198"/>
      <c r="J29" s="198"/>
      <c r="K29" s="198"/>
      <c r="L29" s="198"/>
      <c r="M29" s="198"/>
      <c r="N29" s="199"/>
      <c r="O29" s="200"/>
    </row>
    <row r="30" spans="1:15" ht="15.75" customHeight="1" x14ac:dyDescent="0.25">
      <c r="A30" s="67"/>
      <c r="B30" s="54">
        <v>171</v>
      </c>
      <c r="C30" s="49"/>
      <c r="D30" s="50"/>
      <c r="F30" s="154"/>
      <c r="G30" s="198"/>
      <c r="H30" s="198"/>
      <c r="I30" s="198"/>
      <c r="J30" s="198"/>
      <c r="K30" s="198"/>
      <c r="L30" s="198"/>
      <c r="M30" s="198"/>
      <c r="N30" s="199"/>
      <c r="O30" s="200"/>
    </row>
    <row r="31" spans="1:15" ht="15.75" customHeight="1" x14ac:dyDescent="0.25">
      <c r="A31" s="67"/>
      <c r="B31" s="54">
        <v>172</v>
      </c>
      <c r="C31" s="49"/>
      <c r="D31" s="50"/>
      <c r="F31" s="154"/>
      <c r="G31" s="198"/>
      <c r="H31" s="198"/>
      <c r="I31" s="198"/>
      <c r="J31" s="198"/>
      <c r="K31" s="198"/>
      <c r="L31" s="198"/>
      <c r="M31" s="198"/>
      <c r="N31" s="199"/>
      <c r="O31" s="200"/>
    </row>
    <row r="32" spans="1:15" ht="21.75" customHeight="1" x14ac:dyDescent="0.25">
      <c r="A32" s="68" t="s">
        <v>83</v>
      </c>
      <c r="B32" s="54">
        <v>180</v>
      </c>
      <c r="C32" s="59">
        <f>SUM(C18:C29)</f>
        <v>0</v>
      </c>
      <c r="D32" s="60">
        <f>SUM(D18:D29)</f>
        <v>0</v>
      </c>
      <c r="F32" s="154"/>
      <c r="G32" s="198" t="s">
        <v>84</v>
      </c>
      <c r="H32" s="198"/>
      <c r="I32" s="198"/>
      <c r="J32" s="198"/>
      <c r="K32" s="198"/>
      <c r="L32" s="198"/>
      <c r="M32" s="198"/>
      <c r="N32" s="199" t="s">
        <v>85</v>
      </c>
      <c r="O32" s="200"/>
    </row>
    <row r="33" spans="1:15" ht="36.75" customHeight="1" thickBot="1" x14ac:dyDescent="0.3">
      <c r="A33" s="76" t="s">
        <v>86</v>
      </c>
      <c r="B33" s="77">
        <v>190</v>
      </c>
      <c r="C33" s="78">
        <f>C15+C32</f>
        <v>0</v>
      </c>
      <c r="D33" s="79">
        <f>D15+D32</f>
        <v>0</v>
      </c>
      <c r="F33" s="154"/>
      <c r="G33" s="198"/>
      <c r="H33" s="198"/>
      <c r="I33" s="198"/>
      <c r="J33" s="198"/>
      <c r="K33" s="198"/>
      <c r="L33" s="198"/>
      <c r="M33" s="198"/>
      <c r="N33" s="199"/>
      <c r="O33" s="200"/>
    </row>
    <row r="34" spans="1:15" ht="25.5" customHeight="1" thickBot="1" x14ac:dyDescent="0.3">
      <c r="A34" s="207"/>
      <c r="B34" s="207"/>
      <c r="C34" s="207"/>
      <c r="D34" s="207"/>
      <c r="F34" s="154"/>
      <c r="G34" s="198"/>
      <c r="H34" s="198"/>
      <c r="I34" s="198"/>
      <c r="J34" s="198"/>
      <c r="K34" s="198"/>
      <c r="L34" s="198"/>
      <c r="M34" s="198"/>
      <c r="N34" s="199"/>
      <c r="O34" s="200"/>
    </row>
    <row r="35" spans="1:15" ht="43.5" customHeight="1" x14ac:dyDescent="0.25">
      <c r="A35" s="32" t="s">
        <v>87</v>
      </c>
      <c r="B35" s="33" t="s">
        <v>44</v>
      </c>
      <c r="C35" s="33" t="s">
        <v>45</v>
      </c>
      <c r="D35" s="34" t="s">
        <v>46</v>
      </c>
      <c r="F35" s="154" t="s">
        <v>88</v>
      </c>
      <c r="G35" s="198" t="s">
        <v>89</v>
      </c>
      <c r="H35" s="198"/>
      <c r="I35" s="198"/>
      <c r="J35" s="198"/>
      <c r="K35" s="198"/>
      <c r="L35" s="198"/>
      <c r="M35" s="198"/>
      <c r="N35" s="199" t="s">
        <v>90</v>
      </c>
      <c r="O35" s="200"/>
    </row>
    <row r="36" spans="1:15" ht="19.5" customHeight="1" x14ac:dyDescent="0.25">
      <c r="A36" s="40" t="s">
        <v>91</v>
      </c>
      <c r="B36" s="41"/>
      <c r="C36" s="42"/>
      <c r="D36" s="43"/>
      <c r="F36" s="154"/>
      <c r="G36" s="198"/>
      <c r="H36" s="198"/>
      <c r="I36" s="198"/>
      <c r="J36" s="198"/>
      <c r="K36" s="198"/>
      <c r="L36" s="198"/>
      <c r="M36" s="198"/>
      <c r="N36" s="199"/>
      <c r="O36" s="200"/>
    </row>
    <row r="37" spans="1:15" ht="27" customHeight="1" x14ac:dyDescent="0.25">
      <c r="A37" s="47" t="s">
        <v>92</v>
      </c>
      <c r="B37" s="54">
        <v>200</v>
      </c>
      <c r="C37" s="49"/>
      <c r="D37" s="80"/>
      <c r="F37" s="154"/>
      <c r="G37" s="198" t="s">
        <v>93</v>
      </c>
      <c r="H37" s="198"/>
      <c r="I37" s="198"/>
      <c r="J37" s="198"/>
      <c r="K37" s="198"/>
      <c r="L37" s="198"/>
      <c r="M37" s="198"/>
      <c r="N37" s="199" t="s">
        <v>94</v>
      </c>
      <c r="O37" s="200"/>
    </row>
    <row r="38" spans="1:15" s="39" customFormat="1" ht="15.75" customHeight="1" x14ac:dyDescent="0.25">
      <c r="A38" s="47" t="s">
        <v>95</v>
      </c>
      <c r="B38" s="54">
        <v>210</v>
      </c>
      <c r="C38" s="49"/>
      <c r="D38" s="50"/>
      <c r="E38" s="35"/>
      <c r="F38" s="154"/>
      <c r="G38" s="198"/>
      <c r="H38" s="198"/>
      <c r="I38" s="198"/>
      <c r="J38" s="198"/>
      <c r="K38" s="198"/>
      <c r="L38" s="198"/>
      <c r="M38" s="198"/>
      <c r="N38" s="199"/>
      <c r="O38" s="200"/>
    </row>
    <row r="39" spans="1:15" ht="15" customHeight="1" x14ac:dyDescent="0.25">
      <c r="A39" s="47" t="s">
        <v>96</v>
      </c>
      <c r="B39" s="54">
        <v>220</v>
      </c>
      <c r="C39" s="49"/>
      <c r="D39" s="50"/>
      <c r="F39" s="154"/>
      <c r="G39" s="198"/>
      <c r="H39" s="198"/>
      <c r="I39" s="198"/>
      <c r="J39" s="198"/>
      <c r="K39" s="198"/>
      <c r="L39" s="198"/>
      <c r="M39" s="198"/>
      <c r="N39" s="199"/>
      <c r="O39" s="200"/>
    </row>
    <row r="40" spans="1:15" ht="16.5" customHeight="1" x14ac:dyDescent="0.25">
      <c r="A40" s="55" t="s">
        <v>97</v>
      </c>
      <c r="B40" s="54">
        <v>230</v>
      </c>
      <c r="C40" s="49"/>
      <c r="D40" s="81"/>
      <c r="F40" s="154"/>
      <c r="G40" s="198" t="s">
        <v>98</v>
      </c>
      <c r="H40" s="198"/>
      <c r="I40" s="198"/>
      <c r="J40" s="198"/>
      <c r="K40" s="198"/>
      <c r="L40" s="198"/>
      <c r="M40" s="198"/>
      <c r="N40" s="199" t="s">
        <v>99</v>
      </c>
      <c r="O40" s="200"/>
    </row>
    <row r="41" spans="1:15" ht="15" customHeight="1" x14ac:dyDescent="0.25">
      <c r="A41" s="47" t="s">
        <v>100</v>
      </c>
      <c r="B41" s="54">
        <v>240</v>
      </c>
      <c r="C41" s="49"/>
      <c r="D41" s="50"/>
      <c r="F41" s="154"/>
      <c r="G41" s="198"/>
      <c r="H41" s="198"/>
      <c r="I41" s="198"/>
      <c r="J41" s="198"/>
      <c r="K41" s="198"/>
      <c r="L41" s="198"/>
      <c r="M41" s="198"/>
      <c r="N41" s="199"/>
      <c r="O41" s="200"/>
    </row>
    <row r="42" spans="1:15" ht="15.75" customHeight="1" x14ac:dyDescent="0.25">
      <c r="A42" s="82" t="s">
        <v>101</v>
      </c>
      <c r="B42" s="54">
        <v>250</v>
      </c>
      <c r="C42" s="83">
        <f>C43+C44</f>
        <v>0</v>
      </c>
      <c r="D42" s="84">
        <f>D43+D44</f>
        <v>0</v>
      </c>
      <c r="F42" s="154"/>
      <c r="G42" s="198"/>
      <c r="H42" s="198"/>
      <c r="I42" s="198"/>
      <c r="J42" s="198"/>
      <c r="K42" s="198"/>
      <c r="L42" s="198"/>
      <c r="M42" s="198"/>
      <c r="N42" s="199"/>
      <c r="O42" s="200"/>
    </row>
    <row r="43" spans="1:15" ht="13.5" customHeight="1" x14ac:dyDescent="0.25">
      <c r="A43" s="67"/>
      <c r="B43" s="54">
        <v>251</v>
      </c>
      <c r="C43" s="49"/>
      <c r="D43" s="50"/>
      <c r="F43" s="154"/>
      <c r="G43" s="198"/>
      <c r="H43" s="198"/>
      <c r="I43" s="198"/>
      <c r="J43" s="198"/>
      <c r="K43" s="198"/>
      <c r="L43" s="198"/>
      <c r="M43" s="198"/>
      <c r="N43" s="199"/>
      <c r="O43" s="200"/>
    </row>
    <row r="44" spans="1:15" ht="13.5" customHeight="1" x14ac:dyDescent="0.25">
      <c r="A44" s="67"/>
      <c r="B44" s="54">
        <v>252</v>
      </c>
      <c r="C44" s="49"/>
      <c r="D44" s="85"/>
      <c r="F44" s="154"/>
      <c r="G44" s="198"/>
      <c r="H44" s="198"/>
      <c r="I44" s="198"/>
      <c r="J44" s="198"/>
      <c r="K44" s="198"/>
      <c r="L44" s="198"/>
      <c r="M44" s="198"/>
      <c r="N44" s="199"/>
      <c r="O44" s="200"/>
    </row>
    <row r="45" spans="1:15" ht="16.5" customHeight="1" x14ac:dyDescent="0.25">
      <c r="A45" s="68" t="s">
        <v>102</v>
      </c>
      <c r="B45" s="54">
        <v>260</v>
      </c>
      <c r="C45" s="59">
        <f>SUM(C37:C42)</f>
        <v>0</v>
      </c>
      <c r="D45" s="60">
        <f>SUM(D37:D42)</f>
        <v>0</v>
      </c>
      <c r="F45" s="154"/>
      <c r="G45" s="198"/>
      <c r="H45" s="198"/>
      <c r="I45" s="198"/>
      <c r="J45" s="198"/>
      <c r="K45" s="198"/>
      <c r="L45" s="198"/>
      <c r="M45" s="198"/>
      <c r="N45" s="199"/>
      <c r="O45" s="200"/>
    </row>
    <row r="46" spans="1:15" ht="15" customHeight="1" x14ac:dyDescent="0.25">
      <c r="A46" s="69"/>
      <c r="B46" s="70"/>
      <c r="C46" s="86"/>
      <c r="D46" s="87"/>
      <c r="F46" s="154"/>
      <c r="G46" s="198"/>
      <c r="H46" s="198"/>
      <c r="I46" s="198"/>
      <c r="J46" s="198"/>
      <c r="K46" s="198"/>
      <c r="L46" s="198"/>
      <c r="M46" s="198"/>
      <c r="N46" s="199"/>
      <c r="O46" s="200"/>
    </row>
    <row r="47" spans="1:15" ht="20.25" customHeight="1" x14ac:dyDescent="0.25">
      <c r="A47" s="40" t="s">
        <v>103</v>
      </c>
      <c r="B47" s="41"/>
      <c r="C47" s="42"/>
      <c r="D47" s="43"/>
      <c r="F47" s="154"/>
      <c r="G47" s="198" t="s">
        <v>104</v>
      </c>
      <c r="H47" s="198"/>
      <c r="I47" s="198"/>
      <c r="J47" s="198"/>
      <c r="K47" s="198"/>
      <c r="L47" s="198"/>
      <c r="M47" s="198"/>
      <c r="N47" s="199" t="s">
        <v>105</v>
      </c>
      <c r="O47" s="208"/>
    </row>
    <row r="48" spans="1:15" ht="15" customHeight="1" x14ac:dyDescent="0.25">
      <c r="A48" s="55" t="s">
        <v>106</v>
      </c>
      <c r="B48" s="54">
        <v>270</v>
      </c>
      <c r="C48" s="49"/>
      <c r="D48" s="50"/>
      <c r="F48" s="154"/>
      <c r="G48" s="198"/>
      <c r="H48" s="198"/>
      <c r="I48" s="198"/>
      <c r="J48" s="198"/>
      <c r="K48" s="198"/>
      <c r="L48" s="198"/>
      <c r="M48" s="198"/>
      <c r="N48" s="199"/>
      <c r="O48" s="208"/>
    </row>
    <row r="49" spans="1:15" ht="13.5" customHeight="1" x14ac:dyDescent="0.25">
      <c r="A49" s="47" t="s">
        <v>107</v>
      </c>
      <c r="B49" s="54">
        <v>280</v>
      </c>
      <c r="C49" s="49"/>
      <c r="D49" s="50"/>
      <c r="F49" s="154"/>
      <c r="G49" s="198"/>
      <c r="H49" s="198"/>
      <c r="I49" s="198"/>
      <c r="J49" s="198"/>
      <c r="K49" s="198"/>
      <c r="L49" s="198"/>
      <c r="M49" s="198"/>
      <c r="N49" s="199"/>
      <c r="O49" s="208"/>
    </row>
    <row r="50" spans="1:15" ht="13.5" customHeight="1" x14ac:dyDescent="0.25">
      <c r="A50" s="47" t="s">
        <v>108</v>
      </c>
      <c r="B50" s="54">
        <v>290</v>
      </c>
      <c r="C50" s="49"/>
      <c r="D50" s="50"/>
      <c r="F50" s="154"/>
      <c r="G50" s="198"/>
      <c r="H50" s="198"/>
      <c r="I50" s="198"/>
      <c r="J50" s="198"/>
      <c r="K50" s="198"/>
      <c r="L50" s="198"/>
      <c r="M50" s="198"/>
      <c r="N50" s="199"/>
      <c r="O50" s="208"/>
    </row>
    <row r="51" spans="1:15" ht="14.25" x14ac:dyDescent="0.25">
      <c r="A51" s="82" t="s">
        <v>109</v>
      </c>
      <c r="B51" s="54">
        <v>300</v>
      </c>
      <c r="C51" s="83">
        <f>SUM(C52:C53)</f>
        <v>0</v>
      </c>
      <c r="D51" s="84">
        <f>SUM(D52:D53)</f>
        <v>0</v>
      </c>
      <c r="F51" s="154"/>
      <c r="G51" s="198"/>
      <c r="H51" s="198"/>
      <c r="I51" s="198"/>
      <c r="J51" s="198"/>
      <c r="K51" s="198"/>
      <c r="L51" s="198"/>
      <c r="M51" s="198"/>
      <c r="N51" s="199"/>
      <c r="O51" s="208"/>
    </row>
    <row r="52" spans="1:15" ht="15" customHeight="1" x14ac:dyDescent="0.25">
      <c r="A52" s="67" t="s">
        <v>110</v>
      </c>
      <c r="B52" s="54">
        <v>301</v>
      </c>
      <c r="C52" s="49"/>
      <c r="D52" s="50"/>
      <c r="F52" s="154"/>
      <c r="G52" s="198"/>
      <c r="H52" s="198"/>
      <c r="I52" s="198"/>
      <c r="J52" s="198"/>
      <c r="K52" s="198"/>
      <c r="L52" s="198"/>
      <c r="M52" s="198"/>
      <c r="N52" s="199"/>
      <c r="O52" s="208"/>
    </row>
    <row r="53" spans="1:15" ht="15" customHeight="1" x14ac:dyDescent="0.25">
      <c r="A53" s="67"/>
      <c r="B53" s="54">
        <v>302</v>
      </c>
      <c r="C53" s="49"/>
      <c r="D53" s="50"/>
      <c r="F53" s="154"/>
      <c r="G53" s="198"/>
      <c r="H53" s="198"/>
      <c r="I53" s="198"/>
      <c r="J53" s="198"/>
      <c r="K53" s="198"/>
      <c r="L53" s="198"/>
      <c r="M53" s="198"/>
      <c r="N53" s="199"/>
      <c r="O53" s="208"/>
    </row>
    <row r="54" spans="1:15" ht="15.75" customHeight="1" x14ac:dyDescent="0.25">
      <c r="A54" s="68" t="s">
        <v>111</v>
      </c>
      <c r="B54" s="54">
        <v>310</v>
      </c>
      <c r="C54" s="59">
        <f>SUM(C48:C51)</f>
        <v>0</v>
      </c>
      <c r="D54" s="60">
        <f>SUM(D48:D51)</f>
        <v>0</v>
      </c>
      <c r="F54" s="159">
        <v>3</v>
      </c>
      <c r="G54" s="198" t="s">
        <v>112</v>
      </c>
      <c r="H54" s="198"/>
      <c r="I54" s="198"/>
      <c r="J54" s="198"/>
      <c r="K54" s="198"/>
      <c r="L54" s="198"/>
      <c r="M54" s="198"/>
      <c r="N54" s="199" t="s">
        <v>113</v>
      </c>
      <c r="O54" s="210">
        <f>SUM(O62:O92)</f>
        <v>0</v>
      </c>
    </row>
    <row r="55" spans="1:15" ht="13.5" customHeight="1" x14ac:dyDescent="0.25">
      <c r="A55" s="69"/>
      <c r="B55" s="70"/>
      <c r="C55" s="86"/>
      <c r="D55" s="87"/>
      <c r="F55" s="209"/>
      <c r="G55" s="198"/>
      <c r="H55" s="198"/>
      <c r="I55" s="198"/>
      <c r="J55" s="198"/>
      <c r="K55" s="198"/>
      <c r="L55" s="198"/>
      <c r="M55" s="198"/>
      <c r="N55" s="199"/>
      <c r="O55" s="210"/>
    </row>
    <row r="56" spans="1:15" ht="20.25" customHeight="1" x14ac:dyDescent="0.25">
      <c r="A56" s="40" t="s">
        <v>114</v>
      </c>
      <c r="B56" s="41"/>
      <c r="C56" s="42"/>
      <c r="D56" s="43"/>
      <c r="F56" s="209"/>
      <c r="G56" s="198"/>
      <c r="H56" s="198"/>
      <c r="I56" s="198"/>
      <c r="J56" s="198"/>
      <c r="K56" s="198"/>
      <c r="L56" s="198"/>
      <c r="M56" s="198"/>
      <c r="N56" s="199"/>
      <c r="O56" s="210"/>
    </row>
    <row r="57" spans="1:15" ht="15" customHeight="1" x14ac:dyDescent="0.25">
      <c r="A57" s="55" t="s">
        <v>115</v>
      </c>
      <c r="B57" s="54">
        <v>320</v>
      </c>
      <c r="C57" s="56"/>
      <c r="D57" s="85"/>
      <c r="F57" s="209"/>
      <c r="G57" s="198"/>
      <c r="H57" s="198"/>
      <c r="I57" s="198"/>
      <c r="J57" s="198"/>
      <c r="K57" s="198"/>
      <c r="L57" s="198"/>
      <c r="M57" s="198"/>
      <c r="N57" s="199"/>
      <c r="O57" s="210"/>
    </row>
    <row r="58" spans="1:15" ht="15" customHeight="1" x14ac:dyDescent="0.25">
      <c r="A58" s="47" t="s">
        <v>116</v>
      </c>
      <c r="B58" s="54">
        <v>330</v>
      </c>
      <c r="C58" s="56"/>
      <c r="D58" s="85"/>
      <c r="F58" s="209"/>
      <c r="G58" s="198"/>
      <c r="H58" s="198"/>
      <c r="I58" s="198"/>
      <c r="J58" s="198"/>
      <c r="K58" s="198"/>
      <c r="L58" s="198"/>
      <c r="M58" s="198"/>
      <c r="N58" s="199"/>
      <c r="O58" s="210"/>
    </row>
    <row r="59" spans="1:15" ht="15" customHeight="1" x14ac:dyDescent="0.25">
      <c r="A59" s="47" t="s">
        <v>117</v>
      </c>
      <c r="B59" s="54">
        <v>340</v>
      </c>
      <c r="C59" s="49"/>
      <c r="D59" s="50"/>
      <c r="F59" s="209"/>
      <c r="G59" s="198"/>
      <c r="H59" s="198"/>
      <c r="I59" s="198"/>
      <c r="J59" s="198"/>
      <c r="K59" s="198"/>
      <c r="L59" s="198"/>
      <c r="M59" s="198"/>
      <c r="N59" s="199"/>
      <c r="O59" s="210"/>
    </row>
    <row r="60" spans="1:15" ht="15" customHeight="1" x14ac:dyDescent="0.25">
      <c r="A60" s="47" t="s">
        <v>118</v>
      </c>
      <c r="B60" s="54">
        <v>350</v>
      </c>
      <c r="C60" s="49"/>
      <c r="D60" s="50"/>
      <c r="F60" s="209"/>
      <c r="G60" s="198"/>
      <c r="H60" s="198"/>
      <c r="I60" s="198"/>
      <c r="J60" s="198"/>
      <c r="K60" s="198"/>
      <c r="L60" s="198"/>
      <c r="M60" s="198"/>
      <c r="N60" s="199"/>
      <c r="O60" s="210"/>
    </row>
    <row r="61" spans="1:15" ht="15" customHeight="1" x14ac:dyDescent="0.25">
      <c r="A61" s="47" t="s">
        <v>119</v>
      </c>
      <c r="B61" s="54">
        <v>360</v>
      </c>
      <c r="C61" s="49"/>
      <c r="D61" s="50"/>
      <c r="F61" s="209"/>
      <c r="G61" s="198"/>
      <c r="H61" s="198"/>
      <c r="I61" s="198"/>
      <c r="J61" s="198"/>
      <c r="K61" s="198"/>
      <c r="L61" s="198"/>
      <c r="M61" s="198"/>
      <c r="N61" s="199"/>
      <c r="O61" s="210"/>
    </row>
    <row r="62" spans="1:15" ht="25.5" customHeight="1" x14ac:dyDescent="0.25">
      <c r="A62" s="47" t="s">
        <v>120</v>
      </c>
      <c r="B62" s="54">
        <v>370</v>
      </c>
      <c r="C62" s="49"/>
      <c r="D62" s="50"/>
      <c r="F62" s="154"/>
      <c r="G62" s="198" t="s">
        <v>121</v>
      </c>
      <c r="H62" s="198"/>
      <c r="I62" s="198"/>
      <c r="J62" s="198"/>
      <c r="K62" s="198"/>
      <c r="L62" s="198"/>
      <c r="M62" s="198"/>
      <c r="N62" s="199" t="s">
        <v>122</v>
      </c>
      <c r="O62" s="200"/>
    </row>
    <row r="63" spans="1:15" ht="25.5" customHeight="1" x14ac:dyDescent="0.25">
      <c r="A63" s="47" t="s">
        <v>123</v>
      </c>
      <c r="B63" s="54">
        <v>380</v>
      </c>
      <c r="C63" s="49"/>
      <c r="D63" s="50"/>
      <c r="F63" s="154"/>
      <c r="G63" s="198"/>
      <c r="H63" s="198"/>
      <c r="I63" s="198"/>
      <c r="J63" s="198"/>
      <c r="K63" s="198"/>
      <c r="L63" s="198"/>
      <c r="M63" s="198"/>
      <c r="N63" s="199"/>
      <c r="O63" s="200"/>
    </row>
    <row r="64" spans="1:15" ht="15" customHeight="1" x14ac:dyDescent="0.25">
      <c r="A64" s="47" t="s">
        <v>124</v>
      </c>
      <c r="B64" s="54">
        <v>390</v>
      </c>
      <c r="C64" s="49"/>
      <c r="D64" s="50"/>
      <c r="F64" s="154"/>
      <c r="G64" s="198"/>
      <c r="H64" s="198"/>
      <c r="I64" s="198"/>
      <c r="J64" s="198"/>
      <c r="K64" s="198"/>
      <c r="L64" s="198"/>
      <c r="M64" s="198"/>
      <c r="N64" s="199"/>
      <c r="O64" s="200"/>
    </row>
    <row r="65" spans="1:15" ht="13.5" customHeight="1" x14ac:dyDescent="0.25">
      <c r="A65" s="47" t="s">
        <v>125</v>
      </c>
      <c r="B65" s="54">
        <v>400</v>
      </c>
      <c r="C65" s="49"/>
      <c r="D65" s="50"/>
      <c r="F65" s="154"/>
      <c r="G65" s="198"/>
      <c r="H65" s="198"/>
      <c r="I65" s="198"/>
      <c r="J65" s="198"/>
      <c r="K65" s="198"/>
      <c r="L65" s="198"/>
      <c r="M65" s="198"/>
      <c r="N65" s="199"/>
      <c r="O65" s="200"/>
    </row>
    <row r="66" spans="1:15" ht="15" customHeight="1" x14ac:dyDescent="0.25">
      <c r="A66" s="47" t="s">
        <v>126</v>
      </c>
      <c r="B66" s="54">
        <v>410</v>
      </c>
      <c r="C66" s="49"/>
      <c r="D66" s="50"/>
      <c r="F66" s="154"/>
      <c r="G66" s="198" t="s">
        <v>127</v>
      </c>
      <c r="H66" s="198"/>
      <c r="I66" s="198"/>
      <c r="J66" s="198"/>
      <c r="K66" s="198"/>
      <c r="L66" s="198"/>
      <c r="M66" s="198"/>
      <c r="N66" s="199" t="s">
        <v>128</v>
      </c>
      <c r="O66" s="200"/>
    </row>
    <row r="67" spans="1:15" ht="15" customHeight="1" x14ac:dyDescent="0.25">
      <c r="A67" s="82" t="s">
        <v>129</v>
      </c>
      <c r="B67" s="54">
        <v>420</v>
      </c>
      <c r="C67" s="59">
        <f>SUM(C68:C69)</f>
        <v>0</v>
      </c>
      <c r="D67" s="60">
        <f>SUM(D68:D69)</f>
        <v>0</v>
      </c>
      <c r="F67" s="154"/>
      <c r="G67" s="198"/>
      <c r="H67" s="198"/>
      <c r="I67" s="198"/>
      <c r="J67" s="198"/>
      <c r="K67" s="198"/>
      <c r="L67" s="198"/>
      <c r="M67" s="198"/>
      <c r="N67" s="199"/>
      <c r="O67" s="200"/>
    </row>
    <row r="68" spans="1:15" ht="15" customHeight="1" x14ac:dyDescent="0.25">
      <c r="A68" s="67"/>
      <c r="B68" s="41">
        <v>421</v>
      </c>
      <c r="C68" s="65"/>
      <c r="D68" s="66"/>
      <c r="F68" s="154"/>
      <c r="G68" s="198"/>
      <c r="H68" s="198"/>
      <c r="I68" s="198"/>
      <c r="J68" s="198"/>
      <c r="K68" s="198"/>
      <c r="L68" s="198"/>
      <c r="M68" s="198"/>
      <c r="N68" s="199"/>
      <c r="O68" s="200"/>
    </row>
    <row r="69" spans="1:15" ht="15" customHeight="1" x14ac:dyDescent="0.25">
      <c r="A69" s="67"/>
      <c r="B69" s="41">
        <v>422</v>
      </c>
      <c r="C69" s="65"/>
      <c r="D69" s="66"/>
      <c r="F69" s="154"/>
      <c r="G69" s="198"/>
      <c r="H69" s="198"/>
      <c r="I69" s="198"/>
      <c r="J69" s="198"/>
      <c r="K69" s="198"/>
      <c r="L69" s="198"/>
      <c r="M69" s="198"/>
      <c r="N69" s="199"/>
      <c r="O69" s="200"/>
    </row>
    <row r="70" spans="1:15" ht="21.75" customHeight="1" x14ac:dyDescent="0.25">
      <c r="A70" s="68" t="s">
        <v>130</v>
      </c>
      <c r="B70" s="41">
        <v>430</v>
      </c>
      <c r="C70" s="59">
        <f>SUM(C57:C67)</f>
        <v>0</v>
      </c>
      <c r="D70" s="60">
        <f>SUM(D57:D67)</f>
        <v>0</v>
      </c>
      <c r="F70" s="154"/>
      <c r="G70" s="198" t="s">
        <v>131</v>
      </c>
      <c r="H70" s="211"/>
      <c r="I70" s="211"/>
      <c r="J70" s="211"/>
      <c r="K70" s="211"/>
      <c r="L70" s="211"/>
      <c r="M70" s="211"/>
      <c r="N70" s="199" t="s">
        <v>132</v>
      </c>
      <c r="O70" s="200"/>
    </row>
    <row r="71" spans="1:15" ht="33" customHeight="1" thickBot="1" x14ac:dyDescent="0.3">
      <c r="A71" s="76" t="s">
        <v>86</v>
      </c>
      <c r="B71" s="89">
        <v>440</v>
      </c>
      <c r="C71" s="90">
        <f>C45+C54+C70</f>
        <v>0</v>
      </c>
      <c r="D71" s="91">
        <f>D45+D54+D70</f>
        <v>0</v>
      </c>
      <c r="F71" s="154"/>
      <c r="G71" s="211"/>
      <c r="H71" s="211"/>
      <c r="I71" s="211"/>
      <c r="J71" s="211"/>
      <c r="K71" s="211"/>
      <c r="L71" s="211"/>
      <c r="M71" s="211"/>
      <c r="N71" s="199"/>
      <c r="O71" s="200"/>
    </row>
    <row r="72" spans="1:15" ht="53.25" customHeight="1" x14ac:dyDescent="0.25">
      <c r="A72" s="92"/>
      <c r="B72" s="93"/>
      <c r="C72" s="94"/>
      <c r="D72" s="94"/>
      <c r="F72" s="154"/>
      <c r="G72" s="211"/>
      <c r="H72" s="211"/>
      <c r="I72" s="211"/>
      <c r="J72" s="211"/>
      <c r="K72" s="211"/>
      <c r="L72" s="211"/>
      <c r="M72" s="211"/>
      <c r="N72" s="199"/>
      <c r="O72" s="200"/>
    </row>
    <row r="73" spans="1:15" ht="21" customHeight="1" x14ac:dyDescent="0.25">
      <c r="A73" s="212" t="s">
        <v>133</v>
      </c>
      <c r="B73" s="212"/>
      <c r="C73" s="212"/>
      <c r="D73" s="212"/>
      <c r="F73" s="154"/>
      <c r="G73" s="198" t="s">
        <v>134</v>
      </c>
      <c r="H73" s="198"/>
      <c r="I73" s="198"/>
      <c r="J73" s="198"/>
      <c r="K73" s="198"/>
      <c r="L73" s="198"/>
      <c r="M73" s="198"/>
      <c r="N73" s="199" t="s">
        <v>135</v>
      </c>
      <c r="O73" s="200"/>
    </row>
    <row r="74" spans="1:15" ht="27" customHeight="1" thickBot="1" x14ac:dyDescent="0.3">
      <c r="A74" s="191" t="s">
        <v>185</v>
      </c>
      <c r="B74" s="191"/>
      <c r="C74" s="191"/>
      <c r="D74" s="191"/>
      <c r="F74" s="154"/>
      <c r="G74" s="198"/>
      <c r="H74" s="198"/>
      <c r="I74" s="198"/>
      <c r="J74" s="198"/>
      <c r="K74" s="198"/>
      <c r="L74" s="198"/>
      <c r="M74" s="198"/>
      <c r="N74" s="199"/>
      <c r="O74" s="200"/>
    </row>
    <row r="75" spans="1:15" ht="33.75" customHeight="1" x14ac:dyDescent="0.25">
      <c r="A75" s="95" t="s">
        <v>47</v>
      </c>
      <c r="B75" s="33" t="s">
        <v>44</v>
      </c>
      <c r="C75" s="33" t="s">
        <v>136</v>
      </c>
      <c r="D75" s="34" t="s">
        <v>137</v>
      </c>
      <c r="F75" s="154"/>
      <c r="G75" s="198"/>
      <c r="H75" s="198"/>
      <c r="I75" s="198"/>
      <c r="J75" s="198"/>
      <c r="K75" s="198"/>
      <c r="L75" s="198"/>
      <c r="M75" s="198"/>
      <c r="N75" s="199"/>
      <c r="O75" s="200"/>
    </row>
    <row r="76" spans="1:15" ht="15" customHeight="1" x14ac:dyDescent="0.25">
      <c r="A76" s="96">
        <v>1</v>
      </c>
      <c r="B76" s="97">
        <v>2</v>
      </c>
      <c r="C76" s="98">
        <v>3</v>
      </c>
      <c r="D76" s="99">
        <v>4</v>
      </c>
      <c r="F76" s="154"/>
      <c r="G76" s="198"/>
      <c r="H76" s="198"/>
      <c r="I76" s="198"/>
      <c r="J76" s="198"/>
      <c r="K76" s="198"/>
      <c r="L76" s="198"/>
      <c r="M76" s="198"/>
      <c r="N76" s="199"/>
      <c r="O76" s="200"/>
    </row>
    <row r="77" spans="1:15" ht="28.5" customHeight="1" x14ac:dyDescent="0.25">
      <c r="A77" s="82" t="s">
        <v>138</v>
      </c>
      <c r="B77" s="100" t="s">
        <v>53</v>
      </c>
      <c r="C77" s="83">
        <f>C78+C79</f>
        <v>0</v>
      </c>
      <c r="D77" s="84">
        <f>D78+D79</f>
        <v>0</v>
      </c>
      <c r="F77" s="154"/>
      <c r="G77" s="198"/>
      <c r="H77" s="198"/>
      <c r="I77" s="198"/>
      <c r="J77" s="198"/>
      <c r="K77" s="198"/>
      <c r="L77" s="198"/>
      <c r="M77" s="198"/>
      <c r="N77" s="199"/>
      <c r="O77" s="200"/>
    </row>
    <row r="78" spans="1:15" ht="27" x14ac:dyDescent="0.25">
      <c r="A78" s="47" t="s">
        <v>139</v>
      </c>
      <c r="B78" s="100" t="s">
        <v>140</v>
      </c>
      <c r="C78" s="49"/>
      <c r="D78" s="101"/>
      <c r="F78" s="154"/>
      <c r="G78" s="198"/>
      <c r="H78" s="198"/>
      <c r="I78" s="198"/>
      <c r="J78" s="198"/>
      <c r="K78" s="198"/>
      <c r="L78" s="198"/>
      <c r="M78" s="198"/>
      <c r="N78" s="199"/>
      <c r="O78" s="200"/>
    </row>
    <row r="79" spans="1:15" ht="15.75" customHeight="1" x14ac:dyDescent="0.25">
      <c r="A79" s="47" t="s">
        <v>141</v>
      </c>
      <c r="B79" s="100" t="s">
        <v>142</v>
      </c>
      <c r="C79" s="49"/>
      <c r="D79" s="101"/>
      <c r="F79" s="154"/>
      <c r="G79" s="198"/>
      <c r="H79" s="198"/>
      <c r="I79" s="198"/>
      <c r="J79" s="198"/>
      <c r="K79" s="198"/>
      <c r="L79" s="198"/>
      <c r="M79" s="198"/>
      <c r="N79" s="199"/>
      <c r="O79" s="200"/>
    </row>
    <row r="80" spans="1:15" ht="27" x14ac:dyDescent="0.25">
      <c r="A80" s="47" t="s">
        <v>143</v>
      </c>
      <c r="B80" s="100" t="s">
        <v>56</v>
      </c>
      <c r="C80" s="49"/>
      <c r="D80" s="50"/>
      <c r="F80" s="154"/>
      <c r="G80" s="198"/>
      <c r="H80" s="198"/>
      <c r="I80" s="198"/>
      <c r="J80" s="198"/>
      <c r="K80" s="198"/>
      <c r="L80" s="198"/>
      <c r="M80" s="198"/>
      <c r="N80" s="199"/>
      <c r="O80" s="200"/>
    </row>
    <row r="81" spans="1:15" ht="15.75" customHeight="1" x14ac:dyDescent="0.25">
      <c r="A81" s="82" t="s">
        <v>144</v>
      </c>
      <c r="B81" s="100" t="s">
        <v>113</v>
      </c>
      <c r="C81" s="59">
        <f>C77-C80</f>
        <v>0</v>
      </c>
      <c r="D81" s="60">
        <f>D77-D80</f>
        <v>0</v>
      </c>
      <c r="F81" s="154"/>
      <c r="G81" s="198"/>
      <c r="H81" s="198"/>
      <c r="I81" s="198"/>
      <c r="J81" s="198"/>
      <c r="K81" s="198"/>
      <c r="L81" s="198"/>
      <c r="M81" s="198"/>
      <c r="N81" s="199"/>
      <c r="O81" s="200"/>
    </row>
    <row r="82" spans="1:15" ht="17.25" customHeight="1" x14ac:dyDescent="0.25">
      <c r="A82" s="47" t="s">
        <v>145</v>
      </c>
      <c r="B82" s="100" t="s">
        <v>146</v>
      </c>
      <c r="C82" s="49"/>
      <c r="D82" s="50"/>
      <c r="F82" s="154"/>
      <c r="G82" s="198"/>
      <c r="H82" s="198"/>
      <c r="I82" s="198"/>
      <c r="J82" s="198"/>
      <c r="K82" s="198"/>
      <c r="L82" s="198"/>
      <c r="M82" s="198"/>
      <c r="N82" s="199"/>
      <c r="O82" s="200"/>
    </row>
    <row r="83" spans="1:15" ht="16.5" customHeight="1" x14ac:dyDescent="0.25">
      <c r="A83" s="47" t="s">
        <v>147</v>
      </c>
      <c r="B83" s="100" t="s">
        <v>148</v>
      </c>
      <c r="C83" s="49"/>
      <c r="D83" s="50"/>
      <c r="F83" s="154"/>
      <c r="G83" s="198" t="s">
        <v>149</v>
      </c>
      <c r="H83" s="198"/>
      <c r="I83" s="198"/>
      <c r="J83" s="198"/>
      <c r="K83" s="198"/>
      <c r="L83" s="198"/>
      <c r="M83" s="198"/>
      <c r="N83" s="199" t="s">
        <v>150</v>
      </c>
      <c r="O83" s="208"/>
    </row>
    <row r="84" spans="1:15" ht="28.5" x14ac:dyDescent="0.25">
      <c r="A84" s="102" t="s">
        <v>151</v>
      </c>
      <c r="B84" s="100" t="s">
        <v>152</v>
      </c>
      <c r="C84" s="59">
        <f>C81-C82-C83</f>
        <v>0</v>
      </c>
      <c r="D84" s="60">
        <f>D81-D82-D83</f>
        <v>0</v>
      </c>
      <c r="F84" s="154"/>
      <c r="G84" s="198"/>
      <c r="H84" s="198"/>
      <c r="I84" s="198"/>
      <c r="J84" s="198"/>
      <c r="K84" s="198"/>
      <c r="L84" s="198"/>
      <c r="M84" s="198"/>
      <c r="N84" s="199"/>
      <c r="O84" s="208"/>
    </row>
    <row r="85" spans="1:15" ht="15" customHeight="1" x14ac:dyDescent="0.25">
      <c r="A85" s="55" t="s">
        <v>153</v>
      </c>
      <c r="B85" s="100" t="s">
        <v>154</v>
      </c>
      <c r="C85" s="59">
        <f>C86+C87</f>
        <v>0</v>
      </c>
      <c r="D85" s="60">
        <f>D86+D87</f>
        <v>0</v>
      </c>
      <c r="F85" s="154"/>
      <c r="G85" s="198" t="s">
        <v>155</v>
      </c>
      <c r="H85" s="198"/>
      <c r="I85" s="198"/>
      <c r="J85" s="198"/>
      <c r="K85" s="198"/>
      <c r="L85" s="198"/>
      <c r="M85" s="198"/>
      <c r="N85" s="199" t="s">
        <v>156</v>
      </c>
      <c r="O85" s="208"/>
    </row>
    <row r="86" spans="1:15" ht="15" customHeight="1" x14ac:dyDescent="0.25">
      <c r="A86" s="103"/>
      <c r="B86" s="104" t="s">
        <v>157</v>
      </c>
      <c r="C86" s="49"/>
      <c r="D86" s="50"/>
      <c r="F86" s="154"/>
      <c r="G86" s="198"/>
      <c r="H86" s="198"/>
      <c r="I86" s="198"/>
      <c r="J86" s="198"/>
      <c r="K86" s="198"/>
      <c r="L86" s="198"/>
      <c r="M86" s="198"/>
      <c r="N86" s="199"/>
      <c r="O86" s="208"/>
    </row>
    <row r="87" spans="1:15" ht="15" customHeight="1" x14ac:dyDescent="0.25">
      <c r="A87" s="67"/>
      <c r="B87" s="104" t="s">
        <v>158</v>
      </c>
      <c r="C87" s="49"/>
      <c r="D87" s="50"/>
      <c r="F87" s="154"/>
      <c r="G87" s="198"/>
      <c r="H87" s="198"/>
      <c r="I87" s="198"/>
      <c r="J87" s="198"/>
      <c r="K87" s="198"/>
      <c r="L87" s="198"/>
      <c r="M87" s="198"/>
      <c r="N87" s="199"/>
      <c r="O87" s="208"/>
    </row>
    <row r="88" spans="1:15" ht="15" customHeight="1" x14ac:dyDescent="0.25">
      <c r="A88" s="105" t="s">
        <v>159</v>
      </c>
      <c r="B88" s="104" t="s">
        <v>160</v>
      </c>
      <c r="C88" s="59">
        <f>C89+C90+C91</f>
        <v>0</v>
      </c>
      <c r="D88" s="60">
        <f>D89+D90+D91</f>
        <v>0</v>
      </c>
      <c r="F88" s="154"/>
      <c r="G88" s="198" t="s">
        <v>161</v>
      </c>
      <c r="H88" s="198"/>
      <c r="I88" s="198"/>
      <c r="J88" s="198"/>
      <c r="K88" s="198"/>
      <c r="L88" s="198"/>
      <c r="M88" s="198"/>
      <c r="N88" s="199" t="s">
        <v>162</v>
      </c>
      <c r="O88" s="208"/>
    </row>
    <row r="89" spans="1:15" ht="15" customHeight="1" x14ac:dyDescent="0.25">
      <c r="A89" s="103"/>
      <c r="B89" s="104" t="s">
        <v>163</v>
      </c>
      <c r="C89" s="49"/>
      <c r="D89" s="50"/>
      <c r="F89" s="154"/>
      <c r="G89" s="198"/>
      <c r="H89" s="198"/>
      <c r="I89" s="198"/>
      <c r="J89" s="198"/>
      <c r="K89" s="198"/>
      <c r="L89" s="198"/>
      <c r="M89" s="198"/>
      <c r="N89" s="199"/>
      <c r="O89" s="208"/>
    </row>
    <row r="90" spans="1:15" ht="15.75" customHeight="1" x14ac:dyDescent="0.25">
      <c r="A90" s="103"/>
      <c r="B90" s="104" t="s">
        <v>164</v>
      </c>
      <c r="C90" s="49"/>
      <c r="D90" s="50"/>
      <c r="F90" s="154"/>
      <c r="G90" s="198"/>
      <c r="H90" s="198"/>
      <c r="I90" s="198"/>
      <c r="J90" s="198"/>
      <c r="K90" s="198"/>
      <c r="L90" s="198"/>
      <c r="M90" s="198"/>
      <c r="N90" s="199"/>
      <c r="O90" s="208"/>
    </row>
    <row r="91" spans="1:15" ht="16.5" customHeight="1" x14ac:dyDescent="0.25">
      <c r="A91" s="103"/>
      <c r="B91" s="104" t="s">
        <v>165</v>
      </c>
      <c r="C91" s="49"/>
      <c r="D91" s="50"/>
      <c r="F91" s="154"/>
      <c r="G91" s="198"/>
      <c r="H91" s="198"/>
      <c r="I91" s="198"/>
      <c r="J91" s="198"/>
      <c r="K91" s="198"/>
      <c r="L91" s="198"/>
      <c r="M91" s="198"/>
      <c r="N91" s="199"/>
      <c r="O91" s="208"/>
    </row>
    <row r="92" spans="1:15" ht="24.75" customHeight="1" x14ac:dyDescent="0.25">
      <c r="A92" s="106" t="s">
        <v>166</v>
      </c>
      <c r="B92" s="104" t="s">
        <v>167</v>
      </c>
      <c r="C92" s="59">
        <f>C84+C85-C88</f>
        <v>0</v>
      </c>
      <c r="D92" s="60">
        <f>D84+D85-D88</f>
        <v>0</v>
      </c>
      <c r="F92" s="154"/>
      <c r="G92" s="198"/>
      <c r="H92" s="198"/>
      <c r="I92" s="198"/>
      <c r="J92" s="198"/>
      <c r="K92" s="198"/>
      <c r="L92" s="198"/>
      <c r="M92" s="198"/>
      <c r="N92" s="199"/>
      <c r="O92" s="208"/>
    </row>
    <row r="93" spans="1:15" s="35" customFormat="1" ht="26.25" customHeight="1" x14ac:dyDescent="0.25">
      <c r="A93" s="47" t="s">
        <v>168</v>
      </c>
      <c r="B93" s="41">
        <v>100</v>
      </c>
      <c r="C93" s="49"/>
      <c r="D93" s="50"/>
      <c r="F93" s="213">
        <v>4</v>
      </c>
      <c r="G93" s="198" t="s">
        <v>169</v>
      </c>
      <c r="H93" s="198"/>
      <c r="I93" s="198"/>
      <c r="J93" s="198"/>
      <c r="K93" s="198"/>
      <c r="L93" s="198"/>
      <c r="M93" s="198"/>
      <c r="N93" s="199" t="s">
        <v>146</v>
      </c>
      <c r="O93" s="214"/>
    </row>
    <row r="94" spans="1:15" ht="27" customHeight="1" x14ac:dyDescent="0.25">
      <c r="A94" s="82" t="s">
        <v>170</v>
      </c>
      <c r="B94" s="41">
        <v>110</v>
      </c>
      <c r="C94" s="59">
        <f>SUM(C95:C96)</f>
        <v>0</v>
      </c>
      <c r="D94" s="60">
        <f>SUM(D95:D96)</f>
        <v>0</v>
      </c>
      <c r="F94" s="213"/>
      <c r="G94" s="198"/>
      <c r="H94" s="198"/>
      <c r="I94" s="198"/>
      <c r="J94" s="198"/>
      <c r="K94" s="198"/>
      <c r="L94" s="198"/>
      <c r="M94" s="198"/>
      <c r="N94" s="199"/>
      <c r="O94" s="214"/>
    </row>
    <row r="95" spans="1:15" ht="27" customHeight="1" x14ac:dyDescent="0.25">
      <c r="A95" s="107"/>
      <c r="B95" s="41">
        <v>111</v>
      </c>
      <c r="C95" s="49"/>
      <c r="D95" s="50"/>
      <c r="F95" s="213"/>
      <c r="G95" s="198"/>
      <c r="H95" s="198"/>
      <c r="I95" s="198"/>
      <c r="J95" s="198"/>
      <c r="K95" s="198"/>
      <c r="L95" s="198"/>
      <c r="M95" s="198"/>
      <c r="N95" s="199"/>
      <c r="O95" s="214"/>
    </row>
    <row r="96" spans="1:15" ht="27" customHeight="1" x14ac:dyDescent="0.25">
      <c r="A96" s="103"/>
      <c r="B96" s="41">
        <v>112</v>
      </c>
      <c r="C96" s="49"/>
      <c r="D96" s="50"/>
      <c r="F96" s="213"/>
      <c r="G96" s="198"/>
      <c r="H96" s="198"/>
      <c r="I96" s="198"/>
      <c r="J96" s="198"/>
      <c r="K96" s="198"/>
      <c r="L96" s="198"/>
      <c r="M96" s="198"/>
      <c r="N96" s="199"/>
      <c r="O96" s="214"/>
    </row>
    <row r="97" spans="1:15" ht="19.5" customHeight="1" x14ac:dyDescent="0.25">
      <c r="A97" s="108"/>
      <c r="B97" s="70"/>
      <c r="C97" s="109"/>
      <c r="D97" s="110"/>
      <c r="F97" s="111">
        <v>5</v>
      </c>
      <c r="G97" s="215" t="s">
        <v>171</v>
      </c>
      <c r="H97" s="216"/>
      <c r="I97" s="216"/>
      <c r="J97" s="216"/>
      <c r="K97" s="216"/>
      <c r="L97" s="216"/>
      <c r="M97" s="217"/>
      <c r="N97" s="112" t="s">
        <v>148</v>
      </c>
      <c r="O97" s="113">
        <f>O10+O54+O93</f>
        <v>0</v>
      </c>
    </row>
    <row r="98" spans="1:15" ht="27" customHeight="1" x14ac:dyDescent="0.25">
      <c r="A98" s="82" t="s">
        <v>172</v>
      </c>
      <c r="B98" s="41">
        <v>120</v>
      </c>
      <c r="C98" s="59">
        <f>C92-C93+C94</f>
        <v>0</v>
      </c>
      <c r="D98" s="60">
        <f>D92-D93+D94</f>
        <v>0</v>
      </c>
      <c r="F98" s="111">
        <v>6</v>
      </c>
      <c r="G98" s="206" t="s">
        <v>173</v>
      </c>
      <c r="H98" s="206"/>
      <c r="I98" s="206"/>
      <c r="J98" s="206"/>
      <c r="K98" s="206"/>
      <c r="L98" s="206"/>
      <c r="M98" s="206"/>
      <c r="N98" s="112" t="s">
        <v>152</v>
      </c>
      <c r="O98" s="113">
        <f>O9+O97</f>
        <v>0</v>
      </c>
    </row>
    <row r="99" spans="1:15" ht="21.75" customHeight="1" x14ac:dyDescent="0.25">
      <c r="A99" s="47" t="s">
        <v>174</v>
      </c>
      <c r="B99" s="41">
        <v>130</v>
      </c>
      <c r="C99" s="49"/>
      <c r="D99" s="101"/>
      <c r="F99" s="111">
        <v>7</v>
      </c>
      <c r="G99" s="198" t="s">
        <v>175</v>
      </c>
      <c r="H99" s="198"/>
      <c r="I99" s="198"/>
      <c r="J99" s="198"/>
      <c r="K99" s="198"/>
      <c r="L99" s="198"/>
      <c r="M99" s="198"/>
      <c r="N99" s="112" t="s">
        <v>154</v>
      </c>
      <c r="O99" s="114">
        <v>50</v>
      </c>
    </row>
    <row r="100" spans="1:15" ht="29.25" thickBot="1" x14ac:dyDescent="0.3">
      <c r="A100" s="115" t="s">
        <v>176</v>
      </c>
      <c r="B100" s="89">
        <v>140</v>
      </c>
      <c r="C100" s="116">
        <f>C98-C99</f>
        <v>0</v>
      </c>
      <c r="D100" s="117">
        <f>D98-D99</f>
        <v>0</v>
      </c>
      <c r="F100" s="118">
        <v>8</v>
      </c>
      <c r="G100" s="218" t="s">
        <v>177</v>
      </c>
      <c r="H100" s="218"/>
      <c r="I100" s="218"/>
      <c r="J100" s="218"/>
      <c r="K100" s="218"/>
      <c r="L100" s="218"/>
      <c r="M100" s="218"/>
      <c r="N100" s="119" t="s">
        <v>160</v>
      </c>
      <c r="O100" s="120">
        <f>O98/100*O99</f>
        <v>0</v>
      </c>
    </row>
    <row r="109" spans="1:15" ht="28.5" customHeight="1" x14ac:dyDescent="0.25"/>
    <row r="111" spans="1:15" ht="16.5" customHeight="1" x14ac:dyDescent="0.25">
      <c r="B111" s="24"/>
    </row>
  </sheetData>
  <sheetProtection algorithmName="SHA-512" hashValue="Sw5zAOvQcLRVccIA0iUPHcaq/umNUzLVilxigVFqHnoWP/BCzKK4fynW1kyfjgKU5mfEhe0uNMO2AmSgomkwCA==" saltValue="y5PhlFxoNuq271ScvEK9Vg==" spinCount="100000" sheet="1" objects="1" scenarios="1" selectLockedCells="1"/>
  <mergeCells count="98">
    <mergeCell ref="A1:D2"/>
    <mergeCell ref="F1:O1"/>
    <mergeCell ref="F2:O2"/>
    <mergeCell ref="A3:D4"/>
    <mergeCell ref="F3:M3"/>
    <mergeCell ref="N3:O3"/>
    <mergeCell ref="F4:M4"/>
    <mergeCell ref="N4:O5"/>
    <mergeCell ref="A5:D6"/>
    <mergeCell ref="F6:I6"/>
    <mergeCell ref="F16:F21"/>
    <mergeCell ref="G16:M21"/>
    <mergeCell ref="N16:N21"/>
    <mergeCell ref="O16:O21"/>
    <mergeCell ref="N6:O6"/>
    <mergeCell ref="G7:M7"/>
    <mergeCell ref="G8:M8"/>
    <mergeCell ref="G9:M9"/>
    <mergeCell ref="F10:F11"/>
    <mergeCell ref="G10:M11"/>
    <mergeCell ref="N10:N11"/>
    <mergeCell ref="O10:O11"/>
    <mergeCell ref="G12:M12"/>
    <mergeCell ref="F13:F15"/>
    <mergeCell ref="G13:M15"/>
    <mergeCell ref="N13:N15"/>
    <mergeCell ref="O13:O15"/>
    <mergeCell ref="F35:F36"/>
    <mergeCell ref="G35:M36"/>
    <mergeCell ref="N35:N36"/>
    <mergeCell ref="O35:O36"/>
    <mergeCell ref="F22:F26"/>
    <mergeCell ref="G22:M26"/>
    <mergeCell ref="N22:N26"/>
    <mergeCell ref="O22:O26"/>
    <mergeCell ref="F27:F31"/>
    <mergeCell ref="G27:M31"/>
    <mergeCell ref="N27:N31"/>
    <mergeCell ref="O27:O31"/>
    <mergeCell ref="F32:F34"/>
    <mergeCell ref="G32:M34"/>
    <mergeCell ref="N32:N34"/>
    <mergeCell ref="O32:O34"/>
    <mergeCell ref="A34:D34"/>
    <mergeCell ref="F37:F39"/>
    <mergeCell ref="G37:M39"/>
    <mergeCell ref="N37:N39"/>
    <mergeCell ref="O37:O39"/>
    <mergeCell ref="F40:F46"/>
    <mergeCell ref="G40:M46"/>
    <mergeCell ref="N40:N46"/>
    <mergeCell ref="O40:O46"/>
    <mergeCell ref="F47:F53"/>
    <mergeCell ref="G47:M53"/>
    <mergeCell ref="N47:N53"/>
    <mergeCell ref="O47:O53"/>
    <mergeCell ref="F54:F61"/>
    <mergeCell ref="G54:M61"/>
    <mergeCell ref="N54:N61"/>
    <mergeCell ref="O54:O61"/>
    <mergeCell ref="F62:F65"/>
    <mergeCell ref="G62:M65"/>
    <mergeCell ref="N62:N65"/>
    <mergeCell ref="O62:O65"/>
    <mergeCell ref="F66:F69"/>
    <mergeCell ref="G66:M69"/>
    <mergeCell ref="N66:N69"/>
    <mergeCell ref="O66:O69"/>
    <mergeCell ref="F70:F72"/>
    <mergeCell ref="G70:M72"/>
    <mergeCell ref="N70:N72"/>
    <mergeCell ref="O70:O72"/>
    <mergeCell ref="A73:D73"/>
    <mergeCell ref="F73:F82"/>
    <mergeCell ref="G73:M82"/>
    <mergeCell ref="N73:N82"/>
    <mergeCell ref="O73:O82"/>
    <mergeCell ref="A74:D74"/>
    <mergeCell ref="F83:F84"/>
    <mergeCell ref="G83:M84"/>
    <mergeCell ref="N83:N84"/>
    <mergeCell ref="O83:O84"/>
    <mergeCell ref="F85:F87"/>
    <mergeCell ref="G85:M87"/>
    <mergeCell ref="N85:N87"/>
    <mergeCell ref="O85:O87"/>
    <mergeCell ref="N88:N92"/>
    <mergeCell ref="O88:O92"/>
    <mergeCell ref="F93:F96"/>
    <mergeCell ref="G93:M96"/>
    <mergeCell ref="N93:N96"/>
    <mergeCell ref="O93:O96"/>
    <mergeCell ref="G97:M97"/>
    <mergeCell ref="G98:M98"/>
    <mergeCell ref="G99:M99"/>
    <mergeCell ref="G100:M100"/>
    <mergeCell ref="F88:F92"/>
    <mergeCell ref="G88:M92"/>
  </mergeCells>
  <pageMargins left="0.7" right="0.32291666666666669" top="0.75" bottom="0.562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zoomScaleNormal="100" workbookViewId="0">
      <selection sqref="A1:D2"/>
    </sheetView>
  </sheetViews>
  <sheetFormatPr defaultRowHeight="13.5" x14ac:dyDescent="0.25"/>
  <cols>
    <col min="1" max="1" width="50.28515625" style="24" customWidth="1"/>
    <col min="2" max="2" width="5.28515625" style="121" customWidth="1"/>
    <col min="3" max="3" width="18.5703125" style="24" customWidth="1"/>
    <col min="4" max="4" width="20.42578125" style="24" customWidth="1"/>
    <col min="5" max="5" width="1.42578125" style="24" customWidth="1"/>
    <col min="6" max="6" width="5.85546875" style="24" customWidth="1"/>
    <col min="7" max="7" width="10.140625" style="122" customWidth="1"/>
    <col min="8" max="8" width="10.28515625" style="122" customWidth="1"/>
    <col min="9" max="9" width="10" style="122" customWidth="1"/>
    <col min="10" max="10" width="9.85546875" style="122" customWidth="1"/>
    <col min="11" max="12" width="9.7109375" style="122" customWidth="1"/>
    <col min="13" max="13" width="10.85546875" style="122"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34" t="s">
        <v>34</v>
      </c>
      <c r="B1" s="134"/>
      <c r="C1" s="134"/>
      <c r="D1" s="134"/>
      <c r="F1" s="175" t="s">
        <v>35</v>
      </c>
      <c r="G1" s="175"/>
      <c r="H1" s="175"/>
      <c r="I1" s="175"/>
      <c r="J1" s="175"/>
      <c r="K1" s="175"/>
      <c r="L1" s="175"/>
      <c r="M1" s="175"/>
      <c r="N1" s="175"/>
      <c r="O1" s="175"/>
    </row>
    <row r="2" spans="1:15" s="25" customFormat="1" ht="30" customHeight="1" thickBot="1" x14ac:dyDescent="0.3">
      <c r="A2" s="174"/>
      <c r="B2" s="174"/>
      <c r="C2" s="174"/>
      <c r="D2" s="174"/>
      <c r="F2" s="176" t="s">
        <v>36</v>
      </c>
      <c r="G2" s="177"/>
      <c r="H2" s="177"/>
      <c r="I2" s="177"/>
      <c r="J2" s="177"/>
      <c r="K2" s="177"/>
      <c r="L2" s="177"/>
      <c r="M2" s="177"/>
      <c r="N2" s="177"/>
      <c r="O2" s="177"/>
    </row>
    <row r="3" spans="1:15" s="27" customFormat="1" ht="24" customHeight="1" x14ac:dyDescent="0.25">
      <c r="A3" s="178" t="s">
        <v>37</v>
      </c>
      <c r="B3" s="179"/>
      <c r="C3" s="179"/>
      <c r="D3" s="180"/>
      <c r="E3" s="26"/>
      <c r="F3" s="181" t="s">
        <v>38</v>
      </c>
      <c r="G3" s="182"/>
      <c r="H3" s="182"/>
      <c r="I3" s="182"/>
      <c r="J3" s="182"/>
      <c r="K3" s="182"/>
      <c r="L3" s="182"/>
      <c r="M3" s="182"/>
      <c r="N3" s="183" t="s">
        <v>39</v>
      </c>
      <c r="O3" s="184"/>
    </row>
    <row r="4" spans="1:15" s="27" customFormat="1" ht="23.25" customHeight="1" x14ac:dyDescent="0.25">
      <c r="A4" s="178"/>
      <c r="B4" s="179"/>
      <c r="C4" s="179"/>
      <c r="D4" s="180"/>
      <c r="E4" s="26"/>
      <c r="F4" s="185" t="s">
        <v>40</v>
      </c>
      <c r="G4" s="186"/>
      <c r="H4" s="186"/>
      <c r="I4" s="186"/>
      <c r="J4" s="186"/>
      <c r="K4" s="186"/>
      <c r="L4" s="186"/>
      <c r="M4" s="186"/>
      <c r="N4" s="187" t="s">
        <v>41</v>
      </c>
      <c r="O4" s="188"/>
    </row>
    <row r="5" spans="1:15" s="27" customFormat="1" ht="21" customHeight="1" x14ac:dyDescent="0.25">
      <c r="A5" s="190" t="s">
        <v>185</v>
      </c>
      <c r="B5" s="191"/>
      <c r="C5" s="191"/>
      <c r="D5" s="192"/>
      <c r="E5" s="26"/>
      <c r="F5" s="28"/>
      <c r="G5" s="29"/>
      <c r="H5" s="29"/>
      <c r="I5" s="29"/>
      <c r="J5" s="29"/>
      <c r="K5" s="29"/>
      <c r="L5" s="29"/>
      <c r="M5" s="29"/>
      <c r="N5" s="189"/>
      <c r="O5" s="188"/>
    </row>
    <row r="6" spans="1:15" s="27" customFormat="1" ht="22.5" customHeight="1" thickBot="1" x14ac:dyDescent="0.3">
      <c r="A6" s="193"/>
      <c r="B6" s="194"/>
      <c r="C6" s="194"/>
      <c r="D6" s="195"/>
      <c r="E6" s="26"/>
      <c r="F6" s="196" t="s">
        <v>42</v>
      </c>
      <c r="G6" s="197"/>
      <c r="H6" s="197"/>
      <c r="I6" s="197"/>
      <c r="J6" s="30">
        <v>2</v>
      </c>
      <c r="K6" s="30">
        <v>0</v>
      </c>
      <c r="L6" s="30">
        <v>2</v>
      </c>
      <c r="M6" s="31" t="s">
        <v>186</v>
      </c>
      <c r="N6" s="201" t="s">
        <v>187</v>
      </c>
      <c r="O6" s="202"/>
    </row>
    <row r="7" spans="1:15" s="39" customFormat="1" ht="45.75" customHeight="1" x14ac:dyDescent="0.25">
      <c r="A7" s="32" t="s">
        <v>43</v>
      </c>
      <c r="B7" s="33" t="s">
        <v>44</v>
      </c>
      <c r="C7" s="33" t="s">
        <v>45</v>
      </c>
      <c r="D7" s="34" t="s">
        <v>46</v>
      </c>
      <c r="E7" s="35"/>
      <c r="F7" s="36" t="s">
        <v>6</v>
      </c>
      <c r="G7" s="203" t="s">
        <v>47</v>
      </c>
      <c r="H7" s="203"/>
      <c r="I7" s="203"/>
      <c r="J7" s="203"/>
      <c r="K7" s="203"/>
      <c r="L7" s="203"/>
      <c r="M7" s="203"/>
      <c r="N7" s="37" t="s">
        <v>48</v>
      </c>
      <c r="O7" s="38" t="s">
        <v>49</v>
      </c>
    </row>
    <row r="8" spans="1:15" ht="19.5" customHeight="1" x14ac:dyDescent="0.25">
      <c r="A8" s="40" t="s">
        <v>50</v>
      </c>
      <c r="B8" s="41"/>
      <c r="C8" s="42"/>
      <c r="D8" s="43"/>
      <c r="F8" s="44">
        <v>1</v>
      </c>
      <c r="G8" s="204">
        <v>2</v>
      </c>
      <c r="H8" s="204"/>
      <c r="I8" s="204"/>
      <c r="J8" s="204"/>
      <c r="K8" s="204"/>
      <c r="L8" s="204"/>
      <c r="M8" s="204"/>
      <c r="N8" s="45">
        <v>3</v>
      </c>
      <c r="O8" s="46">
        <v>4</v>
      </c>
    </row>
    <row r="9" spans="1:15" ht="32.25" customHeight="1" x14ac:dyDescent="0.25">
      <c r="A9" s="47" t="s">
        <v>51</v>
      </c>
      <c r="B9" s="48">
        <v>10</v>
      </c>
      <c r="C9" s="49"/>
      <c r="D9" s="50"/>
      <c r="F9" s="88">
        <v>1</v>
      </c>
      <c r="G9" s="198" t="s">
        <v>52</v>
      </c>
      <c r="H9" s="198"/>
      <c r="I9" s="198"/>
      <c r="J9" s="198"/>
      <c r="K9" s="198"/>
      <c r="L9" s="198"/>
      <c r="M9" s="198"/>
      <c r="N9" s="52" t="s">
        <v>53</v>
      </c>
      <c r="O9" s="53">
        <f>D100</f>
        <v>0</v>
      </c>
    </row>
    <row r="10" spans="1:15" ht="33.75" customHeight="1" x14ac:dyDescent="0.25">
      <c r="A10" s="47" t="s">
        <v>54</v>
      </c>
      <c r="B10" s="54">
        <v>20</v>
      </c>
      <c r="C10" s="49"/>
      <c r="D10" s="50"/>
      <c r="F10" s="154">
        <v>2</v>
      </c>
      <c r="G10" s="198" t="s">
        <v>55</v>
      </c>
      <c r="H10" s="198"/>
      <c r="I10" s="198"/>
      <c r="J10" s="198"/>
      <c r="K10" s="198"/>
      <c r="L10" s="198"/>
      <c r="M10" s="198"/>
      <c r="N10" s="199" t="s">
        <v>56</v>
      </c>
      <c r="O10" s="205">
        <f>SUM(O12:O53)</f>
        <v>0</v>
      </c>
    </row>
    <row r="11" spans="1:15" ht="32.25" customHeight="1" x14ac:dyDescent="0.25">
      <c r="A11" s="55" t="s">
        <v>57</v>
      </c>
      <c r="B11" s="54">
        <v>30</v>
      </c>
      <c r="C11" s="56"/>
      <c r="D11" s="57"/>
      <c r="F11" s="154"/>
      <c r="G11" s="198"/>
      <c r="H11" s="198"/>
      <c r="I11" s="198"/>
      <c r="J11" s="198"/>
      <c r="K11" s="198"/>
      <c r="L11" s="198"/>
      <c r="M11" s="198"/>
      <c r="N11" s="199"/>
      <c r="O11" s="205"/>
    </row>
    <row r="12" spans="1:15" ht="18.75" customHeight="1" x14ac:dyDescent="0.25">
      <c r="A12" s="58" t="s">
        <v>58</v>
      </c>
      <c r="B12" s="54">
        <v>40</v>
      </c>
      <c r="C12" s="59">
        <f>SUM(C13:C14)</f>
        <v>0</v>
      </c>
      <c r="D12" s="60">
        <f>SUM(D13:D14)</f>
        <v>0</v>
      </c>
      <c r="F12" s="61"/>
      <c r="G12" s="206" t="s">
        <v>59</v>
      </c>
      <c r="H12" s="206"/>
      <c r="I12" s="206"/>
      <c r="J12" s="206"/>
      <c r="K12" s="206"/>
      <c r="L12" s="206"/>
      <c r="M12" s="206"/>
      <c r="N12" s="62"/>
      <c r="O12" s="63"/>
    </row>
    <row r="13" spans="1:15" ht="17.25" customHeight="1" x14ac:dyDescent="0.25">
      <c r="A13" s="64" t="s">
        <v>60</v>
      </c>
      <c r="B13" s="54">
        <v>41</v>
      </c>
      <c r="C13" s="65"/>
      <c r="D13" s="66"/>
      <c r="F13" s="154"/>
      <c r="G13" s="198" t="s">
        <v>61</v>
      </c>
      <c r="H13" s="198"/>
      <c r="I13" s="198"/>
      <c r="J13" s="198"/>
      <c r="K13" s="198"/>
      <c r="L13" s="198"/>
      <c r="M13" s="198"/>
      <c r="N13" s="199" t="s">
        <v>62</v>
      </c>
      <c r="O13" s="200"/>
    </row>
    <row r="14" spans="1:15" ht="15.75" customHeight="1" x14ac:dyDescent="0.25">
      <c r="A14" s="67"/>
      <c r="B14" s="54">
        <v>42</v>
      </c>
      <c r="C14" s="65"/>
      <c r="D14" s="66"/>
      <c r="F14" s="154"/>
      <c r="G14" s="198"/>
      <c r="H14" s="198"/>
      <c r="I14" s="198"/>
      <c r="J14" s="198"/>
      <c r="K14" s="198"/>
      <c r="L14" s="198"/>
      <c r="M14" s="198"/>
      <c r="N14" s="199"/>
      <c r="O14" s="200"/>
    </row>
    <row r="15" spans="1:15" ht="19.5" customHeight="1" x14ac:dyDescent="0.25">
      <c r="A15" s="68" t="s">
        <v>63</v>
      </c>
      <c r="B15" s="54">
        <v>50</v>
      </c>
      <c r="C15" s="59">
        <f>SUM(C9:C12)</f>
        <v>0</v>
      </c>
      <c r="D15" s="60">
        <f>SUM(D9:D12)</f>
        <v>0</v>
      </c>
      <c r="F15" s="154"/>
      <c r="G15" s="198"/>
      <c r="H15" s="198"/>
      <c r="I15" s="198"/>
      <c r="J15" s="198"/>
      <c r="K15" s="198"/>
      <c r="L15" s="198"/>
      <c r="M15" s="198"/>
      <c r="N15" s="199"/>
      <c r="O15" s="200"/>
    </row>
    <row r="16" spans="1:15" ht="15.75" customHeight="1" x14ac:dyDescent="0.25">
      <c r="A16" s="69"/>
      <c r="B16" s="70"/>
      <c r="C16" s="71"/>
      <c r="D16" s="72"/>
      <c r="F16" s="154"/>
      <c r="G16" s="198" t="s">
        <v>64</v>
      </c>
      <c r="H16" s="198"/>
      <c r="I16" s="198"/>
      <c r="J16" s="198"/>
      <c r="K16" s="198"/>
      <c r="L16" s="198"/>
      <c r="M16" s="198"/>
      <c r="N16" s="199" t="s">
        <v>65</v>
      </c>
      <c r="O16" s="200"/>
    </row>
    <row r="17" spans="1:15" ht="19.5" customHeight="1" x14ac:dyDescent="0.25">
      <c r="A17" s="40" t="s">
        <v>66</v>
      </c>
      <c r="B17" s="41"/>
      <c r="C17" s="73"/>
      <c r="D17" s="74"/>
      <c r="F17" s="154"/>
      <c r="G17" s="198"/>
      <c r="H17" s="198"/>
      <c r="I17" s="198"/>
      <c r="J17" s="198"/>
      <c r="K17" s="198"/>
      <c r="L17" s="198"/>
      <c r="M17" s="198"/>
      <c r="N17" s="199"/>
      <c r="O17" s="200"/>
    </row>
    <row r="18" spans="1:15" ht="17.25" customHeight="1" x14ac:dyDescent="0.25">
      <c r="A18" s="55" t="s">
        <v>67</v>
      </c>
      <c r="B18" s="54">
        <v>60</v>
      </c>
      <c r="C18" s="49"/>
      <c r="D18" s="50"/>
      <c r="F18" s="154"/>
      <c r="G18" s="198"/>
      <c r="H18" s="198"/>
      <c r="I18" s="198"/>
      <c r="J18" s="198"/>
      <c r="K18" s="198"/>
      <c r="L18" s="198"/>
      <c r="M18" s="198"/>
      <c r="N18" s="199"/>
      <c r="O18" s="200"/>
    </row>
    <row r="19" spans="1:15" ht="17.25" customHeight="1" x14ac:dyDescent="0.25">
      <c r="A19" s="75" t="s">
        <v>68</v>
      </c>
      <c r="B19" s="54">
        <v>70</v>
      </c>
      <c r="C19" s="49"/>
      <c r="D19" s="50"/>
      <c r="F19" s="154"/>
      <c r="G19" s="198"/>
      <c r="H19" s="198"/>
      <c r="I19" s="198"/>
      <c r="J19" s="198"/>
      <c r="K19" s="198"/>
      <c r="L19" s="198"/>
      <c r="M19" s="198"/>
      <c r="N19" s="199"/>
      <c r="O19" s="200"/>
    </row>
    <row r="20" spans="1:15" ht="15" customHeight="1" x14ac:dyDescent="0.25">
      <c r="A20" s="47" t="s">
        <v>69</v>
      </c>
      <c r="B20" s="54">
        <v>80</v>
      </c>
      <c r="C20" s="49"/>
      <c r="D20" s="50"/>
      <c r="F20" s="154"/>
      <c r="G20" s="198"/>
      <c r="H20" s="198"/>
      <c r="I20" s="198"/>
      <c r="J20" s="198"/>
      <c r="K20" s="198"/>
      <c r="L20" s="198"/>
      <c r="M20" s="198"/>
      <c r="N20" s="199"/>
      <c r="O20" s="200"/>
    </row>
    <row r="21" spans="1:15" ht="15" customHeight="1" x14ac:dyDescent="0.25">
      <c r="A21" s="47" t="s">
        <v>70</v>
      </c>
      <c r="B21" s="54">
        <v>90</v>
      </c>
      <c r="C21" s="49"/>
      <c r="D21" s="50"/>
      <c r="F21" s="154"/>
      <c r="G21" s="198"/>
      <c r="H21" s="198"/>
      <c r="I21" s="198"/>
      <c r="J21" s="198"/>
      <c r="K21" s="198"/>
      <c r="L21" s="198"/>
      <c r="M21" s="198"/>
      <c r="N21" s="199"/>
      <c r="O21" s="200"/>
    </row>
    <row r="22" spans="1:15" ht="15" customHeight="1" x14ac:dyDescent="0.25">
      <c r="A22" s="47" t="s">
        <v>71</v>
      </c>
      <c r="B22" s="54">
        <v>100</v>
      </c>
      <c r="C22" s="49"/>
      <c r="D22" s="50"/>
      <c r="F22" s="154"/>
      <c r="G22" s="198" t="s">
        <v>72</v>
      </c>
      <c r="H22" s="198"/>
      <c r="I22" s="198"/>
      <c r="J22" s="198"/>
      <c r="K22" s="198"/>
      <c r="L22" s="198"/>
      <c r="M22" s="198"/>
      <c r="N22" s="199" t="s">
        <v>73</v>
      </c>
      <c r="O22" s="200"/>
    </row>
    <row r="23" spans="1:15" ht="15.75" customHeight="1" x14ac:dyDescent="0.25">
      <c r="A23" s="47" t="s">
        <v>74</v>
      </c>
      <c r="B23" s="54">
        <v>110</v>
      </c>
      <c r="C23" s="49"/>
      <c r="D23" s="50"/>
      <c r="F23" s="154"/>
      <c r="G23" s="198"/>
      <c r="H23" s="198"/>
      <c r="I23" s="198"/>
      <c r="J23" s="198"/>
      <c r="K23" s="198"/>
      <c r="L23" s="198"/>
      <c r="M23" s="198"/>
      <c r="N23" s="199"/>
      <c r="O23" s="200"/>
    </row>
    <row r="24" spans="1:15" ht="15.75" customHeight="1" x14ac:dyDescent="0.25">
      <c r="A24" s="47" t="s">
        <v>75</v>
      </c>
      <c r="B24" s="54">
        <v>120</v>
      </c>
      <c r="C24" s="49"/>
      <c r="D24" s="50"/>
      <c r="F24" s="154"/>
      <c r="G24" s="198"/>
      <c r="H24" s="198"/>
      <c r="I24" s="198"/>
      <c r="J24" s="198"/>
      <c r="K24" s="198"/>
      <c r="L24" s="198"/>
      <c r="M24" s="198"/>
      <c r="N24" s="199"/>
      <c r="O24" s="200"/>
    </row>
    <row r="25" spans="1:15" ht="16.5" customHeight="1" x14ac:dyDescent="0.25">
      <c r="A25" s="47" t="s">
        <v>76</v>
      </c>
      <c r="B25" s="54">
        <v>130</v>
      </c>
      <c r="C25" s="49"/>
      <c r="D25" s="50"/>
      <c r="F25" s="154"/>
      <c r="G25" s="198"/>
      <c r="H25" s="198"/>
      <c r="I25" s="198"/>
      <c r="J25" s="198"/>
      <c r="K25" s="198"/>
      <c r="L25" s="198"/>
      <c r="M25" s="198"/>
      <c r="N25" s="199"/>
      <c r="O25" s="200"/>
    </row>
    <row r="26" spans="1:15" ht="15.75" customHeight="1" x14ac:dyDescent="0.25">
      <c r="A26" s="47" t="s">
        <v>77</v>
      </c>
      <c r="B26" s="54">
        <v>140</v>
      </c>
      <c r="C26" s="49"/>
      <c r="D26" s="50"/>
      <c r="F26" s="154"/>
      <c r="G26" s="198"/>
      <c r="H26" s="198"/>
      <c r="I26" s="198"/>
      <c r="J26" s="198"/>
      <c r="K26" s="198"/>
      <c r="L26" s="198"/>
      <c r="M26" s="198"/>
      <c r="N26" s="199"/>
      <c r="O26" s="200"/>
    </row>
    <row r="27" spans="1:15" ht="15.75" customHeight="1" x14ac:dyDescent="0.25">
      <c r="A27" s="47" t="s">
        <v>78</v>
      </c>
      <c r="B27" s="54">
        <v>150</v>
      </c>
      <c r="C27" s="49"/>
      <c r="D27" s="50"/>
      <c r="F27" s="154"/>
      <c r="G27" s="198" t="s">
        <v>79</v>
      </c>
      <c r="H27" s="198"/>
      <c r="I27" s="198"/>
      <c r="J27" s="198"/>
      <c r="K27" s="198"/>
      <c r="L27" s="198"/>
      <c r="M27" s="198"/>
      <c r="N27" s="199" t="s">
        <v>80</v>
      </c>
      <c r="O27" s="200"/>
    </row>
    <row r="28" spans="1:15" ht="15.75" customHeight="1" x14ac:dyDescent="0.25">
      <c r="A28" s="47" t="s">
        <v>81</v>
      </c>
      <c r="B28" s="54">
        <v>160</v>
      </c>
      <c r="C28" s="49"/>
      <c r="D28" s="50"/>
      <c r="F28" s="154"/>
      <c r="G28" s="198"/>
      <c r="H28" s="198"/>
      <c r="I28" s="198"/>
      <c r="J28" s="198"/>
      <c r="K28" s="198"/>
      <c r="L28" s="198"/>
      <c r="M28" s="198"/>
      <c r="N28" s="199"/>
      <c r="O28" s="200"/>
    </row>
    <row r="29" spans="1:15" ht="15.75" customHeight="1" x14ac:dyDescent="0.25">
      <c r="A29" s="58" t="s">
        <v>82</v>
      </c>
      <c r="B29" s="54">
        <v>170</v>
      </c>
      <c r="C29" s="59">
        <f>SUM(C30:C31)</f>
        <v>0</v>
      </c>
      <c r="D29" s="60">
        <f>SUM(D30:D31)</f>
        <v>0</v>
      </c>
      <c r="F29" s="154"/>
      <c r="G29" s="198"/>
      <c r="H29" s="198"/>
      <c r="I29" s="198"/>
      <c r="J29" s="198"/>
      <c r="K29" s="198"/>
      <c r="L29" s="198"/>
      <c r="M29" s="198"/>
      <c r="N29" s="199"/>
      <c r="O29" s="200"/>
    </row>
    <row r="30" spans="1:15" ht="15.75" customHeight="1" x14ac:dyDescent="0.25">
      <c r="A30" s="67"/>
      <c r="B30" s="54">
        <v>171</v>
      </c>
      <c r="C30" s="49"/>
      <c r="D30" s="50"/>
      <c r="F30" s="154"/>
      <c r="G30" s="198"/>
      <c r="H30" s="198"/>
      <c r="I30" s="198"/>
      <c r="J30" s="198"/>
      <c r="K30" s="198"/>
      <c r="L30" s="198"/>
      <c r="M30" s="198"/>
      <c r="N30" s="199"/>
      <c r="O30" s="200"/>
    </row>
    <row r="31" spans="1:15" ht="15.75" customHeight="1" x14ac:dyDescent="0.25">
      <c r="A31" s="67"/>
      <c r="B31" s="54">
        <v>172</v>
      </c>
      <c r="C31" s="49"/>
      <c r="D31" s="50"/>
      <c r="F31" s="154"/>
      <c r="G31" s="198"/>
      <c r="H31" s="198"/>
      <c r="I31" s="198"/>
      <c r="J31" s="198"/>
      <c r="K31" s="198"/>
      <c r="L31" s="198"/>
      <c r="M31" s="198"/>
      <c r="N31" s="199"/>
      <c r="O31" s="200"/>
    </row>
    <row r="32" spans="1:15" ht="21.75" customHeight="1" x14ac:dyDescent="0.25">
      <c r="A32" s="68" t="s">
        <v>83</v>
      </c>
      <c r="B32" s="54">
        <v>180</v>
      </c>
      <c r="C32" s="59">
        <f>SUM(C18:C29)</f>
        <v>0</v>
      </c>
      <c r="D32" s="60">
        <f>SUM(D18:D29)</f>
        <v>0</v>
      </c>
      <c r="F32" s="154"/>
      <c r="G32" s="198" t="s">
        <v>84</v>
      </c>
      <c r="H32" s="198"/>
      <c r="I32" s="198"/>
      <c r="J32" s="198"/>
      <c r="K32" s="198"/>
      <c r="L32" s="198"/>
      <c r="M32" s="198"/>
      <c r="N32" s="199" t="s">
        <v>85</v>
      </c>
      <c r="O32" s="200"/>
    </row>
    <row r="33" spans="1:15" ht="36.75" customHeight="1" thickBot="1" x14ac:dyDescent="0.3">
      <c r="A33" s="76" t="s">
        <v>86</v>
      </c>
      <c r="B33" s="77">
        <v>190</v>
      </c>
      <c r="C33" s="78">
        <f>C15+C32</f>
        <v>0</v>
      </c>
      <c r="D33" s="79">
        <f>D15+D32</f>
        <v>0</v>
      </c>
      <c r="F33" s="154"/>
      <c r="G33" s="198"/>
      <c r="H33" s="198"/>
      <c r="I33" s="198"/>
      <c r="J33" s="198"/>
      <c r="K33" s="198"/>
      <c r="L33" s="198"/>
      <c r="M33" s="198"/>
      <c r="N33" s="199"/>
      <c r="O33" s="200"/>
    </row>
    <row r="34" spans="1:15" ht="25.5" customHeight="1" thickBot="1" x14ac:dyDescent="0.3">
      <c r="A34" s="207"/>
      <c r="B34" s="207"/>
      <c r="C34" s="207"/>
      <c r="D34" s="207"/>
      <c r="F34" s="154"/>
      <c r="G34" s="198"/>
      <c r="H34" s="198"/>
      <c r="I34" s="198"/>
      <c r="J34" s="198"/>
      <c r="K34" s="198"/>
      <c r="L34" s="198"/>
      <c r="M34" s="198"/>
      <c r="N34" s="199"/>
      <c r="O34" s="200"/>
    </row>
    <row r="35" spans="1:15" ht="43.5" customHeight="1" x14ac:dyDescent="0.25">
      <c r="A35" s="32" t="s">
        <v>87</v>
      </c>
      <c r="B35" s="33" t="s">
        <v>44</v>
      </c>
      <c r="C35" s="33" t="s">
        <v>45</v>
      </c>
      <c r="D35" s="34" t="s">
        <v>46</v>
      </c>
      <c r="F35" s="154" t="s">
        <v>88</v>
      </c>
      <c r="G35" s="198" t="s">
        <v>89</v>
      </c>
      <c r="H35" s="198"/>
      <c r="I35" s="198"/>
      <c r="J35" s="198"/>
      <c r="K35" s="198"/>
      <c r="L35" s="198"/>
      <c r="M35" s="198"/>
      <c r="N35" s="199" t="s">
        <v>90</v>
      </c>
      <c r="O35" s="200"/>
    </row>
    <row r="36" spans="1:15" ht="19.5" customHeight="1" x14ac:dyDescent="0.25">
      <c r="A36" s="40" t="s">
        <v>91</v>
      </c>
      <c r="B36" s="41"/>
      <c r="C36" s="42"/>
      <c r="D36" s="43"/>
      <c r="F36" s="154"/>
      <c r="G36" s="198"/>
      <c r="H36" s="198"/>
      <c r="I36" s="198"/>
      <c r="J36" s="198"/>
      <c r="K36" s="198"/>
      <c r="L36" s="198"/>
      <c r="M36" s="198"/>
      <c r="N36" s="199"/>
      <c r="O36" s="200"/>
    </row>
    <row r="37" spans="1:15" ht="27" customHeight="1" x14ac:dyDescent="0.25">
      <c r="A37" s="47" t="s">
        <v>92</v>
      </c>
      <c r="B37" s="54">
        <v>200</v>
      </c>
      <c r="C37" s="49"/>
      <c r="D37" s="80"/>
      <c r="F37" s="154"/>
      <c r="G37" s="198" t="s">
        <v>93</v>
      </c>
      <c r="H37" s="198"/>
      <c r="I37" s="198"/>
      <c r="J37" s="198"/>
      <c r="K37" s="198"/>
      <c r="L37" s="198"/>
      <c r="M37" s="198"/>
      <c r="N37" s="199" t="s">
        <v>94</v>
      </c>
      <c r="O37" s="200"/>
    </row>
    <row r="38" spans="1:15" s="39" customFormat="1" ht="15.75" customHeight="1" x14ac:dyDescent="0.25">
      <c r="A38" s="47" t="s">
        <v>95</v>
      </c>
      <c r="B38" s="54">
        <v>210</v>
      </c>
      <c r="C38" s="49"/>
      <c r="D38" s="50"/>
      <c r="E38" s="35"/>
      <c r="F38" s="154"/>
      <c r="G38" s="198"/>
      <c r="H38" s="198"/>
      <c r="I38" s="198"/>
      <c r="J38" s="198"/>
      <c r="K38" s="198"/>
      <c r="L38" s="198"/>
      <c r="M38" s="198"/>
      <c r="N38" s="199"/>
      <c r="O38" s="200"/>
    </row>
    <row r="39" spans="1:15" ht="15" customHeight="1" x14ac:dyDescent="0.25">
      <c r="A39" s="47" t="s">
        <v>96</v>
      </c>
      <c r="B39" s="54">
        <v>220</v>
      </c>
      <c r="C39" s="49"/>
      <c r="D39" s="50"/>
      <c r="F39" s="154"/>
      <c r="G39" s="198"/>
      <c r="H39" s="198"/>
      <c r="I39" s="198"/>
      <c r="J39" s="198"/>
      <c r="K39" s="198"/>
      <c r="L39" s="198"/>
      <c r="M39" s="198"/>
      <c r="N39" s="199"/>
      <c r="O39" s="200"/>
    </row>
    <row r="40" spans="1:15" ht="16.5" customHeight="1" x14ac:dyDescent="0.25">
      <c r="A40" s="55" t="s">
        <v>97</v>
      </c>
      <c r="B40" s="54">
        <v>230</v>
      </c>
      <c r="C40" s="49"/>
      <c r="D40" s="81"/>
      <c r="F40" s="154"/>
      <c r="G40" s="198" t="s">
        <v>98</v>
      </c>
      <c r="H40" s="198"/>
      <c r="I40" s="198"/>
      <c r="J40" s="198"/>
      <c r="K40" s="198"/>
      <c r="L40" s="198"/>
      <c r="M40" s="198"/>
      <c r="N40" s="199" t="s">
        <v>99</v>
      </c>
      <c r="O40" s="200"/>
    </row>
    <row r="41" spans="1:15" ht="15" customHeight="1" x14ac:dyDescent="0.25">
      <c r="A41" s="47" t="s">
        <v>100</v>
      </c>
      <c r="B41" s="54">
        <v>240</v>
      </c>
      <c r="C41" s="49"/>
      <c r="D41" s="50"/>
      <c r="F41" s="154"/>
      <c r="G41" s="198"/>
      <c r="H41" s="198"/>
      <c r="I41" s="198"/>
      <c r="J41" s="198"/>
      <c r="K41" s="198"/>
      <c r="L41" s="198"/>
      <c r="M41" s="198"/>
      <c r="N41" s="199"/>
      <c r="O41" s="200"/>
    </row>
    <row r="42" spans="1:15" ht="15.75" customHeight="1" x14ac:dyDescent="0.25">
      <c r="A42" s="82" t="s">
        <v>101</v>
      </c>
      <c r="B42" s="54">
        <v>250</v>
      </c>
      <c r="C42" s="83">
        <f>C43+C44</f>
        <v>0</v>
      </c>
      <c r="D42" s="84">
        <f>D43+D44</f>
        <v>0</v>
      </c>
      <c r="F42" s="154"/>
      <c r="G42" s="198"/>
      <c r="H42" s="198"/>
      <c r="I42" s="198"/>
      <c r="J42" s="198"/>
      <c r="K42" s="198"/>
      <c r="L42" s="198"/>
      <c r="M42" s="198"/>
      <c r="N42" s="199"/>
      <c r="O42" s="200"/>
    </row>
    <row r="43" spans="1:15" ht="13.5" customHeight="1" x14ac:dyDescent="0.25">
      <c r="A43" s="67"/>
      <c r="B43" s="54">
        <v>251</v>
      </c>
      <c r="C43" s="49"/>
      <c r="D43" s="50"/>
      <c r="F43" s="154"/>
      <c r="G43" s="198"/>
      <c r="H43" s="198"/>
      <c r="I43" s="198"/>
      <c r="J43" s="198"/>
      <c r="K43" s="198"/>
      <c r="L43" s="198"/>
      <c r="M43" s="198"/>
      <c r="N43" s="199"/>
      <c r="O43" s="200"/>
    </row>
    <row r="44" spans="1:15" ht="13.5" customHeight="1" x14ac:dyDescent="0.25">
      <c r="A44" s="67"/>
      <c r="B44" s="54">
        <v>252</v>
      </c>
      <c r="C44" s="49"/>
      <c r="D44" s="85"/>
      <c r="F44" s="154"/>
      <c r="G44" s="198"/>
      <c r="H44" s="198"/>
      <c r="I44" s="198"/>
      <c r="J44" s="198"/>
      <c r="K44" s="198"/>
      <c r="L44" s="198"/>
      <c r="M44" s="198"/>
      <c r="N44" s="199"/>
      <c r="O44" s="200"/>
    </row>
    <row r="45" spans="1:15" ht="16.5" customHeight="1" x14ac:dyDescent="0.25">
      <c r="A45" s="68" t="s">
        <v>102</v>
      </c>
      <c r="B45" s="54">
        <v>260</v>
      </c>
      <c r="C45" s="59">
        <f>SUM(C37:C42)</f>
        <v>0</v>
      </c>
      <c r="D45" s="60">
        <f>SUM(D37:D42)</f>
        <v>0</v>
      </c>
      <c r="F45" s="154"/>
      <c r="G45" s="198"/>
      <c r="H45" s="198"/>
      <c r="I45" s="198"/>
      <c r="J45" s="198"/>
      <c r="K45" s="198"/>
      <c r="L45" s="198"/>
      <c r="M45" s="198"/>
      <c r="N45" s="199"/>
      <c r="O45" s="200"/>
    </row>
    <row r="46" spans="1:15" ht="15" customHeight="1" x14ac:dyDescent="0.25">
      <c r="A46" s="69"/>
      <c r="B46" s="70"/>
      <c r="C46" s="86"/>
      <c r="D46" s="87"/>
      <c r="F46" s="154"/>
      <c r="G46" s="198"/>
      <c r="H46" s="198"/>
      <c r="I46" s="198"/>
      <c r="J46" s="198"/>
      <c r="K46" s="198"/>
      <c r="L46" s="198"/>
      <c r="M46" s="198"/>
      <c r="N46" s="199"/>
      <c r="O46" s="200"/>
    </row>
    <row r="47" spans="1:15" ht="20.25" customHeight="1" x14ac:dyDescent="0.25">
      <c r="A47" s="40" t="s">
        <v>103</v>
      </c>
      <c r="B47" s="41"/>
      <c r="C47" s="42"/>
      <c r="D47" s="43"/>
      <c r="F47" s="154"/>
      <c r="G47" s="198" t="s">
        <v>104</v>
      </c>
      <c r="H47" s="198"/>
      <c r="I47" s="198"/>
      <c r="J47" s="198"/>
      <c r="K47" s="198"/>
      <c r="L47" s="198"/>
      <c r="M47" s="198"/>
      <c r="N47" s="199" t="s">
        <v>105</v>
      </c>
      <c r="O47" s="208"/>
    </row>
    <row r="48" spans="1:15" ht="15" customHeight="1" x14ac:dyDescent="0.25">
      <c r="A48" s="55" t="s">
        <v>106</v>
      </c>
      <c r="B48" s="54">
        <v>270</v>
      </c>
      <c r="C48" s="49"/>
      <c r="D48" s="50"/>
      <c r="F48" s="154"/>
      <c r="G48" s="198"/>
      <c r="H48" s="198"/>
      <c r="I48" s="198"/>
      <c r="J48" s="198"/>
      <c r="K48" s="198"/>
      <c r="L48" s="198"/>
      <c r="M48" s="198"/>
      <c r="N48" s="199"/>
      <c r="O48" s="208"/>
    </row>
    <row r="49" spans="1:15" ht="13.5" customHeight="1" x14ac:dyDescent="0.25">
      <c r="A49" s="47" t="s">
        <v>107</v>
      </c>
      <c r="B49" s="54">
        <v>280</v>
      </c>
      <c r="C49" s="49"/>
      <c r="D49" s="50"/>
      <c r="F49" s="154"/>
      <c r="G49" s="198"/>
      <c r="H49" s="198"/>
      <c r="I49" s="198"/>
      <c r="J49" s="198"/>
      <c r="K49" s="198"/>
      <c r="L49" s="198"/>
      <c r="M49" s="198"/>
      <c r="N49" s="199"/>
      <c r="O49" s="208"/>
    </row>
    <row r="50" spans="1:15" ht="13.5" customHeight="1" x14ac:dyDescent="0.25">
      <c r="A50" s="47" t="s">
        <v>108</v>
      </c>
      <c r="B50" s="54">
        <v>290</v>
      </c>
      <c r="C50" s="49"/>
      <c r="D50" s="50"/>
      <c r="F50" s="154"/>
      <c r="G50" s="198"/>
      <c r="H50" s="198"/>
      <c r="I50" s="198"/>
      <c r="J50" s="198"/>
      <c r="K50" s="198"/>
      <c r="L50" s="198"/>
      <c r="M50" s="198"/>
      <c r="N50" s="199"/>
      <c r="O50" s="208"/>
    </row>
    <row r="51" spans="1:15" ht="14.25" x14ac:dyDescent="0.25">
      <c r="A51" s="82" t="s">
        <v>109</v>
      </c>
      <c r="B51" s="54">
        <v>300</v>
      </c>
      <c r="C51" s="83">
        <f>SUM(C52:C53)</f>
        <v>0</v>
      </c>
      <c r="D51" s="84">
        <f>SUM(D52:D53)</f>
        <v>0</v>
      </c>
      <c r="F51" s="154"/>
      <c r="G51" s="198"/>
      <c r="H51" s="198"/>
      <c r="I51" s="198"/>
      <c r="J51" s="198"/>
      <c r="K51" s="198"/>
      <c r="L51" s="198"/>
      <c r="M51" s="198"/>
      <c r="N51" s="199"/>
      <c r="O51" s="208"/>
    </row>
    <row r="52" spans="1:15" ht="15" customHeight="1" x14ac:dyDescent="0.25">
      <c r="A52" s="67" t="s">
        <v>110</v>
      </c>
      <c r="B52" s="54">
        <v>301</v>
      </c>
      <c r="C52" s="49"/>
      <c r="D52" s="50"/>
      <c r="F52" s="154"/>
      <c r="G52" s="198"/>
      <c r="H52" s="198"/>
      <c r="I52" s="198"/>
      <c r="J52" s="198"/>
      <c r="K52" s="198"/>
      <c r="L52" s="198"/>
      <c r="M52" s="198"/>
      <c r="N52" s="199"/>
      <c r="O52" s="208"/>
    </row>
    <row r="53" spans="1:15" ht="15" customHeight="1" x14ac:dyDescent="0.25">
      <c r="A53" s="67"/>
      <c r="B53" s="54">
        <v>302</v>
      </c>
      <c r="C53" s="49"/>
      <c r="D53" s="50"/>
      <c r="F53" s="154"/>
      <c r="G53" s="198"/>
      <c r="H53" s="198"/>
      <c r="I53" s="198"/>
      <c r="J53" s="198"/>
      <c r="K53" s="198"/>
      <c r="L53" s="198"/>
      <c r="M53" s="198"/>
      <c r="N53" s="199"/>
      <c r="O53" s="208"/>
    </row>
    <row r="54" spans="1:15" ht="15.75" customHeight="1" x14ac:dyDescent="0.25">
      <c r="A54" s="68" t="s">
        <v>111</v>
      </c>
      <c r="B54" s="54">
        <v>310</v>
      </c>
      <c r="C54" s="59">
        <f>SUM(C48:C51)</f>
        <v>0</v>
      </c>
      <c r="D54" s="60">
        <f>SUM(D48:D51)</f>
        <v>0</v>
      </c>
      <c r="F54" s="159">
        <v>3</v>
      </c>
      <c r="G54" s="198" t="s">
        <v>112</v>
      </c>
      <c r="H54" s="198"/>
      <c r="I54" s="198"/>
      <c r="J54" s="198"/>
      <c r="K54" s="198"/>
      <c r="L54" s="198"/>
      <c r="M54" s="198"/>
      <c r="N54" s="199" t="s">
        <v>113</v>
      </c>
      <c r="O54" s="210">
        <f>SUM(O62:O92)</f>
        <v>0</v>
      </c>
    </row>
    <row r="55" spans="1:15" ht="13.5" customHeight="1" x14ac:dyDescent="0.25">
      <c r="A55" s="69"/>
      <c r="B55" s="70"/>
      <c r="C55" s="86"/>
      <c r="D55" s="87"/>
      <c r="F55" s="209"/>
      <c r="G55" s="198"/>
      <c r="H55" s="198"/>
      <c r="I55" s="198"/>
      <c r="J55" s="198"/>
      <c r="K55" s="198"/>
      <c r="L55" s="198"/>
      <c r="M55" s="198"/>
      <c r="N55" s="199"/>
      <c r="O55" s="210"/>
    </row>
    <row r="56" spans="1:15" ht="20.25" customHeight="1" x14ac:dyDescent="0.25">
      <c r="A56" s="40" t="s">
        <v>114</v>
      </c>
      <c r="B56" s="41"/>
      <c r="C56" s="42"/>
      <c r="D56" s="43"/>
      <c r="F56" s="209"/>
      <c r="G56" s="198"/>
      <c r="H56" s="198"/>
      <c r="I56" s="198"/>
      <c r="J56" s="198"/>
      <c r="K56" s="198"/>
      <c r="L56" s="198"/>
      <c r="M56" s="198"/>
      <c r="N56" s="199"/>
      <c r="O56" s="210"/>
    </row>
    <row r="57" spans="1:15" ht="15" customHeight="1" x14ac:dyDescent="0.25">
      <c r="A57" s="55" t="s">
        <v>115</v>
      </c>
      <c r="B57" s="54">
        <v>320</v>
      </c>
      <c r="C57" s="56"/>
      <c r="D57" s="85"/>
      <c r="F57" s="209"/>
      <c r="G57" s="198"/>
      <c r="H57" s="198"/>
      <c r="I57" s="198"/>
      <c r="J57" s="198"/>
      <c r="K57" s="198"/>
      <c r="L57" s="198"/>
      <c r="M57" s="198"/>
      <c r="N57" s="199"/>
      <c r="O57" s="210"/>
    </row>
    <row r="58" spans="1:15" ht="15" customHeight="1" x14ac:dyDescent="0.25">
      <c r="A58" s="47" t="s">
        <v>116</v>
      </c>
      <c r="B58" s="54">
        <v>330</v>
      </c>
      <c r="C58" s="56"/>
      <c r="D58" s="85"/>
      <c r="F58" s="209"/>
      <c r="G58" s="198"/>
      <c r="H58" s="198"/>
      <c r="I58" s="198"/>
      <c r="J58" s="198"/>
      <c r="K58" s="198"/>
      <c r="L58" s="198"/>
      <c r="M58" s="198"/>
      <c r="N58" s="199"/>
      <c r="O58" s="210"/>
    </row>
    <row r="59" spans="1:15" ht="15" customHeight="1" x14ac:dyDescent="0.25">
      <c r="A59" s="47" t="s">
        <v>117</v>
      </c>
      <c r="B59" s="54">
        <v>340</v>
      </c>
      <c r="C59" s="49"/>
      <c r="D59" s="50"/>
      <c r="F59" s="209"/>
      <c r="G59" s="198"/>
      <c r="H59" s="198"/>
      <c r="I59" s="198"/>
      <c r="J59" s="198"/>
      <c r="K59" s="198"/>
      <c r="L59" s="198"/>
      <c r="M59" s="198"/>
      <c r="N59" s="199"/>
      <c r="O59" s="210"/>
    </row>
    <row r="60" spans="1:15" ht="15" customHeight="1" x14ac:dyDescent="0.25">
      <c r="A60" s="47" t="s">
        <v>118</v>
      </c>
      <c r="B60" s="54">
        <v>350</v>
      </c>
      <c r="C60" s="49"/>
      <c r="D60" s="50"/>
      <c r="F60" s="209"/>
      <c r="G60" s="198"/>
      <c r="H60" s="198"/>
      <c r="I60" s="198"/>
      <c r="J60" s="198"/>
      <c r="K60" s="198"/>
      <c r="L60" s="198"/>
      <c r="M60" s="198"/>
      <c r="N60" s="199"/>
      <c r="O60" s="210"/>
    </row>
    <row r="61" spans="1:15" ht="15" customHeight="1" x14ac:dyDescent="0.25">
      <c r="A61" s="47" t="s">
        <v>119</v>
      </c>
      <c r="B61" s="54">
        <v>360</v>
      </c>
      <c r="C61" s="49"/>
      <c r="D61" s="50"/>
      <c r="F61" s="209"/>
      <c r="G61" s="198"/>
      <c r="H61" s="198"/>
      <c r="I61" s="198"/>
      <c r="J61" s="198"/>
      <c r="K61" s="198"/>
      <c r="L61" s="198"/>
      <c r="M61" s="198"/>
      <c r="N61" s="199"/>
      <c r="O61" s="210"/>
    </row>
    <row r="62" spans="1:15" ht="25.5" customHeight="1" x14ac:dyDescent="0.25">
      <c r="A62" s="47" t="s">
        <v>120</v>
      </c>
      <c r="B62" s="54">
        <v>370</v>
      </c>
      <c r="C62" s="49"/>
      <c r="D62" s="50"/>
      <c r="F62" s="154"/>
      <c r="G62" s="198" t="s">
        <v>121</v>
      </c>
      <c r="H62" s="198"/>
      <c r="I62" s="198"/>
      <c r="J62" s="198"/>
      <c r="K62" s="198"/>
      <c r="L62" s="198"/>
      <c r="M62" s="198"/>
      <c r="N62" s="199" t="s">
        <v>122</v>
      </c>
      <c r="O62" s="200"/>
    </row>
    <row r="63" spans="1:15" ht="25.5" customHeight="1" x14ac:dyDescent="0.25">
      <c r="A63" s="47" t="s">
        <v>123</v>
      </c>
      <c r="B63" s="54">
        <v>380</v>
      </c>
      <c r="C63" s="49"/>
      <c r="D63" s="50"/>
      <c r="F63" s="154"/>
      <c r="G63" s="198"/>
      <c r="H63" s="198"/>
      <c r="I63" s="198"/>
      <c r="J63" s="198"/>
      <c r="K63" s="198"/>
      <c r="L63" s="198"/>
      <c r="M63" s="198"/>
      <c r="N63" s="199"/>
      <c r="O63" s="200"/>
    </row>
    <row r="64" spans="1:15" ht="15" customHeight="1" x14ac:dyDescent="0.25">
      <c r="A64" s="47" t="s">
        <v>124</v>
      </c>
      <c r="B64" s="54">
        <v>390</v>
      </c>
      <c r="C64" s="49"/>
      <c r="D64" s="50"/>
      <c r="F64" s="154"/>
      <c r="G64" s="198"/>
      <c r="H64" s="198"/>
      <c r="I64" s="198"/>
      <c r="J64" s="198"/>
      <c r="K64" s="198"/>
      <c r="L64" s="198"/>
      <c r="M64" s="198"/>
      <c r="N64" s="199"/>
      <c r="O64" s="200"/>
    </row>
    <row r="65" spans="1:15" ht="13.5" customHeight="1" x14ac:dyDescent="0.25">
      <c r="A65" s="47" t="s">
        <v>125</v>
      </c>
      <c r="B65" s="54">
        <v>400</v>
      </c>
      <c r="C65" s="49"/>
      <c r="D65" s="50"/>
      <c r="F65" s="154"/>
      <c r="G65" s="198"/>
      <c r="H65" s="198"/>
      <c r="I65" s="198"/>
      <c r="J65" s="198"/>
      <c r="K65" s="198"/>
      <c r="L65" s="198"/>
      <c r="M65" s="198"/>
      <c r="N65" s="199"/>
      <c r="O65" s="200"/>
    </row>
    <row r="66" spans="1:15" ht="15" customHeight="1" x14ac:dyDescent="0.25">
      <c r="A66" s="47" t="s">
        <v>126</v>
      </c>
      <c r="B66" s="54">
        <v>410</v>
      </c>
      <c r="C66" s="49"/>
      <c r="D66" s="50"/>
      <c r="F66" s="154"/>
      <c r="G66" s="198" t="s">
        <v>127</v>
      </c>
      <c r="H66" s="198"/>
      <c r="I66" s="198"/>
      <c r="J66" s="198"/>
      <c r="K66" s="198"/>
      <c r="L66" s="198"/>
      <c r="M66" s="198"/>
      <c r="N66" s="199" t="s">
        <v>128</v>
      </c>
      <c r="O66" s="200"/>
    </row>
    <row r="67" spans="1:15" ht="15" customHeight="1" x14ac:dyDescent="0.25">
      <c r="A67" s="82" t="s">
        <v>129</v>
      </c>
      <c r="B67" s="54">
        <v>420</v>
      </c>
      <c r="C67" s="59">
        <f>SUM(C68:C69)</f>
        <v>0</v>
      </c>
      <c r="D67" s="60">
        <f>SUM(D68:D69)</f>
        <v>0</v>
      </c>
      <c r="F67" s="154"/>
      <c r="G67" s="198"/>
      <c r="H67" s="198"/>
      <c r="I67" s="198"/>
      <c r="J67" s="198"/>
      <c r="K67" s="198"/>
      <c r="L67" s="198"/>
      <c r="M67" s="198"/>
      <c r="N67" s="199"/>
      <c r="O67" s="200"/>
    </row>
    <row r="68" spans="1:15" ht="15" customHeight="1" x14ac:dyDescent="0.25">
      <c r="A68" s="67"/>
      <c r="B68" s="41">
        <v>421</v>
      </c>
      <c r="C68" s="65"/>
      <c r="D68" s="66"/>
      <c r="F68" s="154"/>
      <c r="G68" s="198"/>
      <c r="H68" s="198"/>
      <c r="I68" s="198"/>
      <c r="J68" s="198"/>
      <c r="K68" s="198"/>
      <c r="L68" s="198"/>
      <c r="M68" s="198"/>
      <c r="N68" s="199"/>
      <c r="O68" s="200"/>
    </row>
    <row r="69" spans="1:15" ht="15" customHeight="1" x14ac:dyDescent="0.25">
      <c r="A69" s="67"/>
      <c r="B69" s="41">
        <v>422</v>
      </c>
      <c r="C69" s="65"/>
      <c r="D69" s="66"/>
      <c r="F69" s="154"/>
      <c r="G69" s="198"/>
      <c r="H69" s="198"/>
      <c r="I69" s="198"/>
      <c r="J69" s="198"/>
      <c r="K69" s="198"/>
      <c r="L69" s="198"/>
      <c r="M69" s="198"/>
      <c r="N69" s="199"/>
      <c r="O69" s="200"/>
    </row>
    <row r="70" spans="1:15" ht="21.75" customHeight="1" x14ac:dyDescent="0.25">
      <c r="A70" s="68" t="s">
        <v>130</v>
      </c>
      <c r="B70" s="41">
        <v>430</v>
      </c>
      <c r="C70" s="59">
        <f>SUM(C57:C67)</f>
        <v>0</v>
      </c>
      <c r="D70" s="60">
        <f>SUM(D57:D67)</f>
        <v>0</v>
      </c>
      <c r="F70" s="154"/>
      <c r="G70" s="198" t="s">
        <v>131</v>
      </c>
      <c r="H70" s="211"/>
      <c r="I70" s="211"/>
      <c r="J70" s="211"/>
      <c r="K70" s="211"/>
      <c r="L70" s="211"/>
      <c r="M70" s="211"/>
      <c r="N70" s="199" t="s">
        <v>132</v>
      </c>
      <c r="O70" s="200"/>
    </row>
    <row r="71" spans="1:15" ht="33" customHeight="1" thickBot="1" x14ac:dyDescent="0.3">
      <c r="A71" s="76" t="s">
        <v>86</v>
      </c>
      <c r="B71" s="89">
        <v>440</v>
      </c>
      <c r="C71" s="90">
        <f>C45+C54+C70</f>
        <v>0</v>
      </c>
      <c r="D71" s="91">
        <f>D45+D54+D70</f>
        <v>0</v>
      </c>
      <c r="F71" s="154"/>
      <c r="G71" s="211"/>
      <c r="H71" s="211"/>
      <c r="I71" s="211"/>
      <c r="J71" s="211"/>
      <c r="K71" s="211"/>
      <c r="L71" s="211"/>
      <c r="M71" s="211"/>
      <c r="N71" s="199"/>
      <c r="O71" s="200"/>
    </row>
    <row r="72" spans="1:15" ht="53.25" customHeight="1" x14ac:dyDescent="0.25">
      <c r="A72" s="92"/>
      <c r="B72" s="93"/>
      <c r="C72" s="94"/>
      <c r="D72" s="94"/>
      <c r="F72" s="154"/>
      <c r="G72" s="211"/>
      <c r="H72" s="211"/>
      <c r="I72" s="211"/>
      <c r="J72" s="211"/>
      <c r="K72" s="211"/>
      <c r="L72" s="211"/>
      <c r="M72" s="211"/>
      <c r="N72" s="199"/>
      <c r="O72" s="200"/>
    </row>
    <row r="73" spans="1:15" ht="21" customHeight="1" x14ac:dyDescent="0.25">
      <c r="A73" s="212" t="s">
        <v>133</v>
      </c>
      <c r="B73" s="212"/>
      <c r="C73" s="212"/>
      <c r="D73" s="212"/>
      <c r="F73" s="154"/>
      <c r="G73" s="198" t="s">
        <v>134</v>
      </c>
      <c r="H73" s="198"/>
      <c r="I73" s="198"/>
      <c r="J73" s="198"/>
      <c r="K73" s="198"/>
      <c r="L73" s="198"/>
      <c r="M73" s="198"/>
      <c r="N73" s="199" t="s">
        <v>135</v>
      </c>
      <c r="O73" s="200"/>
    </row>
    <row r="74" spans="1:15" ht="27" customHeight="1" thickBot="1" x14ac:dyDescent="0.3">
      <c r="A74" s="191" t="s">
        <v>185</v>
      </c>
      <c r="B74" s="191"/>
      <c r="C74" s="191"/>
      <c r="D74" s="191"/>
      <c r="F74" s="154"/>
      <c r="G74" s="198"/>
      <c r="H74" s="198"/>
      <c r="I74" s="198"/>
      <c r="J74" s="198"/>
      <c r="K74" s="198"/>
      <c r="L74" s="198"/>
      <c r="M74" s="198"/>
      <c r="N74" s="199"/>
      <c r="O74" s="200"/>
    </row>
    <row r="75" spans="1:15" ht="33.75" customHeight="1" x14ac:dyDescent="0.25">
      <c r="A75" s="95" t="s">
        <v>47</v>
      </c>
      <c r="B75" s="33" t="s">
        <v>44</v>
      </c>
      <c r="C75" s="33" t="s">
        <v>136</v>
      </c>
      <c r="D75" s="34" t="s">
        <v>137</v>
      </c>
      <c r="F75" s="154"/>
      <c r="G75" s="198"/>
      <c r="H75" s="198"/>
      <c r="I75" s="198"/>
      <c r="J75" s="198"/>
      <c r="K75" s="198"/>
      <c r="L75" s="198"/>
      <c r="M75" s="198"/>
      <c r="N75" s="199"/>
      <c r="O75" s="200"/>
    </row>
    <row r="76" spans="1:15" ht="15" customHeight="1" x14ac:dyDescent="0.25">
      <c r="A76" s="96">
        <v>1</v>
      </c>
      <c r="B76" s="97">
        <v>2</v>
      </c>
      <c r="C76" s="98">
        <v>3</v>
      </c>
      <c r="D76" s="99">
        <v>4</v>
      </c>
      <c r="F76" s="154"/>
      <c r="G76" s="198"/>
      <c r="H76" s="198"/>
      <c r="I76" s="198"/>
      <c r="J76" s="198"/>
      <c r="K76" s="198"/>
      <c r="L76" s="198"/>
      <c r="M76" s="198"/>
      <c r="N76" s="199"/>
      <c r="O76" s="200"/>
    </row>
    <row r="77" spans="1:15" ht="28.5" customHeight="1" x14ac:dyDescent="0.25">
      <c r="A77" s="82" t="s">
        <v>138</v>
      </c>
      <c r="B77" s="100" t="s">
        <v>53</v>
      </c>
      <c r="C77" s="83">
        <f>C78+C79</f>
        <v>0</v>
      </c>
      <c r="D77" s="84">
        <f>D78+D79</f>
        <v>0</v>
      </c>
      <c r="F77" s="154"/>
      <c r="G77" s="198"/>
      <c r="H77" s="198"/>
      <c r="I77" s="198"/>
      <c r="J77" s="198"/>
      <c r="K77" s="198"/>
      <c r="L77" s="198"/>
      <c r="M77" s="198"/>
      <c r="N77" s="199"/>
      <c r="O77" s="200"/>
    </row>
    <row r="78" spans="1:15" ht="27" x14ac:dyDescent="0.25">
      <c r="A78" s="47" t="s">
        <v>139</v>
      </c>
      <c r="B78" s="100" t="s">
        <v>140</v>
      </c>
      <c r="C78" s="49"/>
      <c r="D78" s="101"/>
      <c r="F78" s="154"/>
      <c r="G78" s="198"/>
      <c r="H78" s="198"/>
      <c r="I78" s="198"/>
      <c r="J78" s="198"/>
      <c r="K78" s="198"/>
      <c r="L78" s="198"/>
      <c r="M78" s="198"/>
      <c r="N78" s="199"/>
      <c r="O78" s="200"/>
    </row>
    <row r="79" spans="1:15" ht="15.75" customHeight="1" x14ac:dyDescent="0.25">
      <c r="A79" s="47" t="s">
        <v>141</v>
      </c>
      <c r="B79" s="100" t="s">
        <v>142</v>
      </c>
      <c r="C79" s="49"/>
      <c r="D79" s="101"/>
      <c r="F79" s="154"/>
      <c r="G79" s="198"/>
      <c r="H79" s="198"/>
      <c r="I79" s="198"/>
      <c r="J79" s="198"/>
      <c r="K79" s="198"/>
      <c r="L79" s="198"/>
      <c r="M79" s="198"/>
      <c r="N79" s="199"/>
      <c r="O79" s="200"/>
    </row>
    <row r="80" spans="1:15" ht="27" x14ac:dyDescent="0.25">
      <c r="A80" s="47" t="s">
        <v>143</v>
      </c>
      <c r="B80" s="100" t="s">
        <v>56</v>
      </c>
      <c r="C80" s="49"/>
      <c r="D80" s="50"/>
      <c r="F80" s="154"/>
      <c r="G80" s="198"/>
      <c r="H80" s="198"/>
      <c r="I80" s="198"/>
      <c r="J80" s="198"/>
      <c r="K80" s="198"/>
      <c r="L80" s="198"/>
      <c r="M80" s="198"/>
      <c r="N80" s="199"/>
      <c r="O80" s="200"/>
    </row>
    <row r="81" spans="1:15" ht="15.75" customHeight="1" x14ac:dyDescent="0.25">
      <c r="A81" s="82" t="s">
        <v>144</v>
      </c>
      <c r="B81" s="100" t="s">
        <v>113</v>
      </c>
      <c r="C81" s="59">
        <f>C77-C80</f>
        <v>0</v>
      </c>
      <c r="D81" s="60">
        <f>D77-D80</f>
        <v>0</v>
      </c>
      <c r="F81" s="154"/>
      <c r="G81" s="198"/>
      <c r="H81" s="198"/>
      <c r="I81" s="198"/>
      <c r="J81" s="198"/>
      <c r="K81" s="198"/>
      <c r="L81" s="198"/>
      <c r="M81" s="198"/>
      <c r="N81" s="199"/>
      <c r="O81" s="200"/>
    </row>
    <row r="82" spans="1:15" ht="17.25" customHeight="1" x14ac:dyDescent="0.25">
      <c r="A82" s="47" t="s">
        <v>145</v>
      </c>
      <c r="B82" s="100" t="s">
        <v>146</v>
      </c>
      <c r="C82" s="49"/>
      <c r="D82" s="50"/>
      <c r="F82" s="154"/>
      <c r="G82" s="198"/>
      <c r="H82" s="198"/>
      <c r="I82" s="198"/>
      <c r="J82" s="198"/>
      <c r="K82" s="198"/>
      <c r="L82" s="198"/>
      <c r="M82" s="198"/>
      <c r="N82" s="199"/>
      <c r="O82" s="200"/>
    </row>
    <row r="83" spans="1:15" ht="16.5" customHeight="1" x14ac:dyDescent="0.25">
      <c r="A83" s="47" t="s">
        <v>147</v>
      </c>
      <c r="B83" s="100" t="s">
        <v>148</v>
      </c>
      <c r="C83" s="49"/>
      <c r="D83" s="50"/>
      <c r="F83" s="154"/>
      <c r="G83" s="198" t="s">
        <v>149</v>
      </c>
      <c r="H83" s="198"/>
      <c r="I83" s="198"/>
      <c r="J83" s="198"/>
      <c r="K83" s="198"/>
      <c r="L83" s="198"/>
      <c r="M83" s="198"/>
      <c r="N83" s="199" t="s">
        <v>150</v>
      </c>
      <c r="O83" s="208"/>
    </row>
    <row r="84" spans="1:15" ht="28.5" x14ac:dyDescent="0.25">
      <c r="A84" s="102" t="s">
        <v>151</v>
      </c>
      <c r="B84" s="100" t="s">
        <v>152</v>
      </c>
      <c r="C84" s="59">
        <f>C81-C82-C83</f>
        <v>0</v>
      </c>
      <c r="D84" s="60">
        <f>D81-D82-D83</f>
        <v>0</v>
      </c>
      <c r="F84" s="154"/>
      <c r="G84" s="198"/>
      <c r="H84" s="198"/>
      <c r="I84" s="198"/>
      <c r="J84" s="198"/>
      <c r="K84" s="198"/>
      <c r="L84" s="198"/>
      <c r="M84" s="198"/>
      <c r="N84" s="199"/>
      <c r="O84" s="208"/>
    </row>
    <row r="85" spans="1:15" ht="15" customHeight="1" x14ac:dyDescent="0.25">
      <c r="A85" s="55" t="s">
        <v>153</v>
      </c>
      <c r="B85" s="100" t="s">
        <v>154</v>
      </c>
      <c r="C85" s="59">
        <f>C86+C87</f>
        <v>0</v>
      </c>
      <c r="D85" s="60">
        <f>D86+D87</f>
        <v>0</v>
      </c>
      <c r="F85" s="154"/>
      <c r="G85" s="198" t="s">
        <v>155</v>
      </c>
      <c r="H85" s="198"/>
      <c r="I85" s="198"/>
      <c r="J85" s="198"/>
      <c r="K85" s="198"/>
      <c r="L85" s="198"/>
      <c r="M85" s="198"/>
      <c r="N85" s="199" t="s">
        <v>156</v>
      </c>
      <c r="O85" s="208"/>
    </row>
    <row r="86" spans="1:15" ht="15" customHeight="1" x14ac:dyDescent="0.25">
      <c r="A86" s="103"/>
      <c r="B86" s="104" t="s">
        <v>157</v>
      </c>
      <c r="C86" s="49"/>
      <c r="D86" s="50"/>
      <c r="F86" s="154"/>
      <c r="G86" s="198"/>
      <c r="H86" s="198"/>
      <c r="I86" s="198"/>
      <c r="J86" s="198"/>
      <c r="K86" s="198"/>
      <c r="L86" s="198"/>
      <c r="M86" s="198"/>
      <c r="N86" s="199"/>
      <c r="O86" s="208"/>
    </row>
    <row r="87" spans="1:15" ht="15" customHeight="1" x14ac:dyDescent="0.25">
      <c r="A87" s="67"/>
      <c r="B87" s="104" t="s">
        <v>158</v>
      </c>
      <c r="C87" s="49"/>
      <c r="D87" s="50"/>
      <c r="F87" s="154"/>
      <c r="G87" s="198"/>
      <c r="H87" s="198"/>
      <c r="I87" s="198"/>
      <c r="J87" s="198"/>
      <c r="K87" s="198"/>
      <c r="L87" s="198"/>
      <c r="M87" s="198"/>
      <c r="N87" s="199"/>
      <c r="O87" s="208"/>
    </row>
    <row r="88" spans="1:15" ht="15" customHeight="1" x14ac:dyDescent="0.25">
      <c r="A88" s="105" t="s">
        <v>159</v>
      </c>
      <c r="B88" s="104" t="s">
        <v>160</v>
      </c>
      <c r="C88" s="59">
        <f>C89+C90+C91</f>
        <v>0</v>
      </c>
      <c r="D88" s="60">
        <f>D89+D90+D91</f>
        <v>0</v>
      </c>
      <c r="F88" s="154"/>
      <c r="G88" s="198" t="s">
        <v>161</v>
      </c>
      <c r="H88" s="198"/>
      <c r="I88" s="198"/>
      <c r="J88" s="198"/>
      <c r="K88" s="198"/>
      <c r="L88" s="198"/>
      <c r="M88" s="198"/>
      <c r="N88" s="199" t="s">
        <v>162</v>
      </c>
      <c r="O88" s="208"/>
    </row>
    <row r="89" spans="1:15" ht="15" customHeight="1" x14ac:dyDescent="0.25">
      <c r="A89" s="103"/>
      <c r="B89" s="104" t="s">
        <v>163</v>
      </c>
      <c r="C89" s="49"/>
      <c r="D89" s="50"/>
      <c r="F89" s="154"/>
      <c r="G89" s="198"/>
      <c r="H89" s="198"/>
      <c r="I89" s="198"/>
      <c r="J89" s="198"/>
      <c r="K89" s="198"/>
      <c r="L89" s="198"/>
      <c r="M89" s="198"/>
      <c r="N89" s="199"/>
      <c r="O89" s="208"/>
    </row>
    <row r="90" spans="1:15" ht="15.75" customHeight="1" x14ac:dyDescent="0.25">
      <c r="A90" s="103"/>
      <c r="B90" s="104" t="s">
        <v>164</v>
      </c>
      <c r="C90" s="49"/>
      <c r="D90" s="50"/>
      <c r="F90" s="154"/>
      <c r="G90" s="198"/>
      <c r="H90" s="198"/>
      <c r="I90" s="198"/>
      <c r="J90" s="198"/>
      <c r="K90" s="198"/>
      <c r="L90" s="198"/>
      <c r="M90" s="198"/>
      <c r="N90" s="199"/>
      <c r="O90" s="208"/>
    </row>
    <row r="91" spans="1:15" ht="16.5" customHeight="1" x14ac:dyDescent="0.25">
      <c r="A91" s="103"/>
      <c r="B91" s="104" t="s">
        <v>165</v>
      </c>
      <c r="C91" s="49"/>
      <c r="D91" s="50"/>
      <c r="F91" s="154"/>
      <c r="G91" s="198"/>
      <c r="H91" s="198"/>
      <c r="I91" s="198"/>
      <c r="J91" s="198"/>
      <c r="K91" s="198"/>
      <c r="L91" s="198"/>
      <c r="M91" s="198"/>
      <c r="N91" s="199"/>
      <c r="O91" s="208"/>
    </row>
    <row r="92" spans="1:15" ht="24.75" customHeight="1" x14ac:dyDescent="0.25">
      <c r="A92" s="106" t="s">
        <v>166</v>
      </c>
      <c r="B92" s="104" t="s">
        <v>167</v>
      </c>
      <c r="C92" s="59">
        <f>C84+C85-C88</f>
        <v>0</v>
      </c>
      <c r="D92" s="60">
        <f>D84+D85-D88</f>
        <v>0</v>
      </c>
      <c r="F92" s="154"/>
      <c r="G92" s="198"/>
      <c r="H92" s="198"/>
      <c r="I92" s="198"/>
      <c r="J92" s="198"/>
      <c r="K92" s="198"/>
      <c r="L92" s="198"/>
      <c r="M92" s="198"/>
      <c r="N92" s="199"/>
      <c r="O92" s="208"/>
    </row>
    <row r="93" spans="1:15" s="35" customFormat="1" ht="26.25" customHeight="1" x14ac:dyDescent="0.25">
      <c r="A93" s="47" t="s">
        <v>168</v>
      </c>
      <c r="B93" s="41">
        <v>100</v>
      </c>
      <c r="C93" s="49"/>
      <c r="D93" s="50"/>
      <c r="F93" s="213">
        <v>4</v>
      </c>
      <c r="G93" s="198" t="s">
        <v>169</v>
      </c>
      <c r="H93" s="198"/>
      <c r="I93" s="198"/>
      <c r="J93" s="198"/>
      <c r="K93" s="198"/>
      <c r="L93" s="198"/>
      <c r="M93" s="198"/>
      <c r="N93" s="199" t="s">
        <v>146</v>
      </c>
      <c r="O93" s="214"/>
    </row>
    <row r="94" spans="1:15" ht="27" customHeight="1" x14ac:dyDescent="0.25">
      <c r="A94" s="82" t="s">
        <v>170</v>
      </c>
      <c r="B94" s="41">
        <v>110</v>
      </c>
      <c r="C94" s="59">
        <f>SUM(C95:C96)</f>
        <v>0</v>
      </c>
      <c r="D94" s="60">
        <f>SUM(D95:D96)</f>
        <v>0</v>
      </c>
      <c r="F94" s="213"/>
      <c r="G94" s="198"/>
      <c r="H94" s="198"/>
      <c r="I94" s="198"/>
      <c r="J94" s="198"/>
      <c r="K94" s="198"/>
      <c r="L94" s="198"/>
      <c r="M94" s="198"/>
      <c r="N94" s="199"/>
      <c r="O94" s="214"/>
    </row>
    <row r="95" spans="1:15" ht="27" customHeight="1" x14ac:dyDescent="0.25">
      <c r="A95" s="107"/>
      <c r="B95" s="41">
        <v>111</v>
      </c>
      <c r="C95" s="49"/>
      <c r="D95" s="50"/>
      <c r="F95" s="213"/>
      <c r="G95" s="198"/>
      <c r="H95" s="198"/>
      <c r="I95" s="198"/>
      <c r="J95" s="198"/>
      <c r="K95" s="198"/>
      <c r="L95" s="198"/>
      <c r="M95" s="198"/>
      <c r="N95" s="199"/>
      <c r="O95" s="214"/>
    </row>
    <row r="96" spans="1:15" ht="27" customHeight="1" x14ac:dyDescent="0.25">
      <c r="A96" s="103"/>
      <c r="B96" s="41">
        <v>112</v>
      </c>
      <c r="C96" s="49"/>
      <c r="D96" s="50"/>
      <c r="F96" s="213"/>
      <c r="G96" s="198"/>
      <c r="H96" s="198"/>
      <c r="I96" s="198"/>
      <c r="J96" s="198"/>
      <c r="K96" s="198"/>
      <c r="L96" s="198"/>
      <c r="M96" s="198"/>
      <c r="N96" s="199"/>
      <c r="O96" s="214"/>
    </row>
    <row r="97" spans="1:15" ht="19.5" customHeight="1" x14ac:dyDescent="0.25">
      <c r="A97" s="108"/>
      <c r="B97" s="70"/>
      <c r="C97" s="109"/>
      <c r="D97" s="110"/>
      <c r="F97" s="111">
        <v>5</v>
      </c>
      <c r="G97" s="215" t="s">
        <v>171</v>
      </c>
      <c r="H97" s="216"/>
      <c r="I97" s="216"/>
      <c r="J97" s="216"/>
      <c r="K97" s="216"/>
      <c r="L97" s="216"/>
      <c r="M97" s="217"/>
      <c r="N97" s="112" t="s">
        <v>148</v>
      </c>
      <c r="O97" s="113">
        <f>O10+O54+O93</f>
        <v>0</v>
      </c>
    </row>
    <row r="98" spans="1:15" ht="27" customHeight="1" x14ac:dyDescent="0.25">
      <c r="A98" s="82" t="s">
        <v>172</v>
      </c>
      <c r="B98" s="41">
        <v>120</v>
      </c>
      <c r="C98" s="59">
        <f>C92-C93+C94</f>
        <v>0</v>
      </c>
      <c r="D98" s="60">
        <f>D92-D93+D94</f>
        <v>0</v>
      </c>
      <c r="F98" s="111">
        <v>6</v>
      </c>
      <c r="G98" s="206" t="s">
        <v>173</v>
      </c>
      <c r="H98" s="206"/>
      <c r="I98" s="206"/>
      <c r="J98" s="206"/>
      <c r="K98" s="206"/>
      <c r="L98" s="206"/>
      <c r="M98" s="206"/>
      <c r="N98" s="112" t="s">
        <v>152</v>
      </c>
      <c r="O98" s="113">
        <f>O9+O97</f>
        <v>0</v>
      </c>
    </row>
    <row r="99" spans="1:15" ht="21.75" customHeight="1" x14ac:dyDescent="0.25">
      <c r="A99" s="47" t="s">
        <v>174</v>
      </c>
      <c r="B99" s="41">
        <v>130</v>
      </c>
      <c r="C99" s="49"/>
      <c r="D99" s="101"/>
      <c r="F99" s="111">
        <v>7</v>
      </c>
      <c r="G99" s="198" t="s">
        <v>175</v>
      </c>
      <c r="H99" s="198"/>
      <c r="I99" s="198"/>
      <c r="J99" s="198"/>
      <c r="K99" s="198"/>
      <c r="L99" s="198"/>
      <c r="M99" s="198"/>
      <c r="N99" s="112" t="s">
        <v>154</v>
      </c>
      <c r="O99" s="114">
        <v>50</v>
      </c>
    </row>
    <row r="100" spans="1:15" ht="29.25" thickBot="1" x14ac:dyDescent="0.3">
      <c r="A100" s="115" t="s">
        <v>176</v>
      </c>
      <c r="B100" s="89">
        <v>140</v>
      </c>
      <c r="C100" s="116">
        <f>C98-C99</f>
        <v>0</v>
      </c>
      <c r="D100" s="117">
        <f>D98-D99</f>
        <v>0</v>
      </c>
      <c r="F100" s="118">
        <v>8</v>
      </c>
      <c r="G100" s="218" t="s">
        <v>177</v>
      </c>
      <c r="H100" s="218"/>
      <c r="I100" s="218"/>
      <c r="J100" s="218"/>
      <c r="K100" s="218"/>
      <c r="L100" s="218"/>
      <c r="M100" s="218"/>
      <c r="N100" s="119" t="s">
        <v>160</v>
      </c>
      <c r="O100" s="120">
        <f>O98/100*O99</f>
        <v>0</v>
      </c>
    </row>
    <row r="109" spans="1:15" ht="28.5" customHeight="1" x14ac:dyDescent="0.25"/>
    <row r="111" spans="1:15" ht="16.5" customHeight="1" x14ac:dyDescent="0.25">
      <c r="B111" s="24"/>
    </row>
  </sheetData>
  <sheetProtection algorithmName="SHA-512" hashValue="2ITzM5Adf617jbJbJ396f4UY+Rqu0dhzRNMR7Wwb2Fc8UCvwhMBjiXhx6ZKbU5TdLLNPyuGRc6cl68XICW4M+Q==" saltValue="yWML1xL2OSU07yvXfHw4dA==" spinCount="100000" sheet="1" objects="1" scenarios="1" selectLockedCells="1"/>
  <mergeCells count="98">
    <mergeCell ref="A1:D2"/>
    <mergeCell ref="F1:O1"/>
    <mergeCell ref="F2:O2"/>
    <mergeCell ref="A3:D4"/>
    <mergeCell ref="F3:M3"/>
    <mergeCell ref="N3:O3"/>
    <mergeCell ref="F4:M4"/>
    <mergeCell ref="N4:O5"/>
    <mergeCell ref="A5:D6"/>
    <mergeCell ref="F6:I6"/>
    <mergeCell ref="F16:F21"/>
    <mergeCell ref="G16:M21"/>
    <mergeCell ref="N16:N21"/>
    <mergeCell ref="O16:O21"/>
    <mergeCell ref="N6:O6"/>
    <mergeCell ref="G7:M7"/>
    <mergeCell ref="G8:M8"/>
    <mergeCell ref="G9:M9"/>
    <mergeCell ref="F10:F11"/>
    <mergeCell ref="G10:M11"/>
    <mergeCell ref="N10:N11"/>
    <mergeCell ref="O10:O11"/>
    <mergeCell ref="G12:M12"/>
    <mergeCell ref="F13:F15"/>
    <mergeCell ref="G13:M15"/>
    <mergeCell ref="N13:N15"/>
    <mergeCell ref="O13:O15"/>
    <mergeCell ref="F35:F36"/>
    <mergeCell ref="G35:M36"/>
    <mergeCell ref="N35:N36"/>
    <mergeCell ref="O35:O36"/>
    <mergeCell ref="F22:F26"/>
    <mergeCell ref="G22:M26"/>
    <mergeCell ref="N22:N26"/>
    <mergeCell ref="O22:O26"/>
    <mergeCell ref="F27:F31"/>
    <mergeCell ref="G27:M31"/>
    <mergeCell ref="N27:N31"/>
    <mergeCell ref="O27:O31"/>
    <mergeCell ref="F32:F34"/>
    <mergeCell ref="G32:M34"/>
    <mergeCell ref="N32:N34"/>
    <mergeCell ref="O32:O34"/>
    <mergeCell ref="A34:D34"/>
    <mergeCell ref="F37:F39"/>
    <mergeCell ref="G37:M39"/>
    <mergeCell ref="N37:N39"/>
    <mergeCell ref="O37:O39"/>
    <mergeCell ref="F40:F46"/>
    <mergeCell ref="G40:M46"/>
    <mergeCell ref="N40:N46"/>
    <mergeCell ref="O40:O46"/>
    <mergeCell ref="F47:F53"/>
    <mergeCell ref="G47:M53"/>
    <mergeCell ref="N47:N53"/>
    <mergeCell ref="O47:O53"/>
    <mergeCell ref="F54:F61"/>
    <mergeCell ref="G54:M61"/>
    <mergeCell ref="N54:N61"/>
    <mergeCell ref="O54:O61"/>
    <mergeCell ref="F62:F65"/>
    <mergeCell ref="G62:M65"/>
    <mergeCell ref="N62:N65"/>
    <mergeCell ref="O62:O65"/>
    <mergeCell ref="F66:F69"/>
    <mergeCell ref="G66:M69"/>
    <mergeCell ref="N66:N69"/>
    <mergeCell ref="O66:O69"/>
    <mergeCell ref="F70:F72"/>
    <mergeCell ref="G70:M72"/>
    <mergeCell ref="N70:N72"/>
    <mergeCell ref="O70:O72"/>
    <mergeCell ref="A73:D73"/>
    <mergeCell ref="F73:F82"/>
    <mergeCell ref="G73:M82"/>
    <mergeCell ref="N73:N82"/>
    <mergeCell ref="O73:O82"/>
    <mergeCell ref="A74:D74"/>
    <mergeCell ref="F83:F84"/>
    <mergeCell ref="G83:M84"/>
    <mergeCell ref="N83:N84"/>
    <mergeCell ref="O83:O84"/>
    <mergeCell ref="F85:F87"/>
    <mergeCell ref="G85:M87"/>
    <mergeCell ref="N85:N87"/>
    <mergeCell ref="O85:O87"/>
    <mergeCell ref="N88:N92"/>
    <mergeCell ref="O88:O92"/>
    <mergeCell ref="F93:F96"/>
    <mergeCell ref="G93:M96"/>
    <mergeCell ref="N93:N96"/>
    <mergeCell ref="O93:O96"/>
    <mergeCell ref="G97:M97"/>
    <mergeCell ref="G98:M98"/>
    <mergeCell ref="G99:M99"/>
    <mergeCell ref="G100:M100"/>
    <mergeCell ref="F88:F92"/>
    <mergeCell ref="G88:M92"/>
  </mergeCells>
  <pageMargins left="0.7" right="0.34375" top="0.75" bottom="0.61458333333333337"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zoomScaleNormal="100" workbookViewId="0">
      <selection sqref="A1:D2"/>
    </sheetView>
  </sheetViews>
  <sheetFormatPr defaultRowHeight="13.5" x14ac:dyDescent="0.25"/>
  <cols>
    <col min="1" max="1" width="50.28515625" style="24" customWidth="1"/>
    <col min="2" max="2" width="5.28515625" style="121" customWidth="1"/>
    <col min="3" max="3" width="18.5703125" style="24" customWidth="1"/>
    <col min="4" max="4" width="20.42578125" style="24" customWidth="1"/>
    <col min="5" max="5" width="1.42578125" style="24" customWidth="1"/>
    <col min="6" max="6" width="5.85546875" style="24" customWidth="1"/>
    <col min="7" max="7" width="10.140625" style="122" customWidth="1"/>
    <col min="8" max="8" width="10.28515625" style="122" customWidth="1"/>
    <col min="9" max="9" width="10" style="122" customWidth="1"/>
    <col min="10" max="10" width="9.85546875" style="122" customWidth="1"/>
    <col min="11" max="12" width="9.7109375" style="122" customWidth="1"/>
    <col min="13" max="13" width="10.85546875" style="122"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34" t="s">
        <v>34</v>
      </c>
      <c r="B1" s="134"/>
      <c r="C1" s="134"/>
      <c r="D1" s="134"/>
      <c r="F1" s="175" t="s">
        <v>35</v>
      </c>
      <c r="G1" s="175"/>
      <c r="H1" s="175"/>
      <c r="I1" s="175"/>
      <c r="J1" s="175"/>
      <c r="K1" s="175"/>
      <c r="L1" s="175"/>
      <c r="M1" s="175"/>
      <c r="N1" s="175"/>
      <c r="O1" s="175"/>
    </row>
    <row r="2" spans="1:15" s="25" customFormat="1" ht="30" customHeight="1" thickBot="1" x14ac:dyDescent="0.3">
      <c r="A2" s="174"/>
      <c r="B2" s="174"/>
      <c r="C2" s="174"/>
      <c r="D2" s="174"/>
      <c r="F2" s="176" t="s">
        <v>36</v>
      </c>
      <c r="G2" s="177"/>
      <c r="H2" s="177"/>
      <c r="I2" s="177"/>
      <c r="J2" s="177"/>
      <c r="K2" s="177"/>
      <c r="L2" s="177"/>
      <c r="M2" s="177"/>
      <c r="N2" s="177"/>
      <c r="O2" s="177"/>
    </row>
    <row r="3" spans="1:15" s="27" customFormat="1" ht="24" customHeight="1" x14ac:dyDescent="0.25">
      <c r="A3" s="178" t="s">
        <v>37</v>
      </c>
      <c r="B3" s="179"/>
      <c r="C3" s="179"/>
      <c r="D3" s="180"/>
      <c r="E3" s="26"/>
      <c r="F3" s="181" t="s">
        <v>38</v>
      </c>
      <c r="G3" s="182"/>
      <c r="H3" s="182"/>
      <c r="I3" s="182"/>
      <c r="J3" s="182"/>
      <c r="K3" s="182"/>
      <c r="L3" s="182"/>
      <c r="M3" s="182"/>
      <c r="N3" s="183" t="s">
        <v>39</v>
      </c>
      <c r="O3" s="184"/>
    </row>
    <row r="4" spans="1:15" s="27" customFormat="1" ht="23.25" customHeight="1" x14ac:dyDescent="0.25">
      <c r="A4" s="178"/>
      <c r="B4" s="179"/>
      <c r="C4" s="179"/>
      <c r="D4" s="180"/>
      <c r="E4" s="26"/>
      <c r="F4" s="185" t="s">
        <v>40</v>
      </c>
      <c r="G4" s="186"/>
      <c r="H4" s="186"/>
      <c r="I4" s="186"/>
      <c r="J4" s="186"/>
      <c r="K4" s="186"/>
      <c r="L4" s="186"/>
      <c r="M4" s="186"/>
      <c r="N4" s="187" t="s">
        <v>41</v>
      </c>
      <c r="O4" s="188"/>
    </row>
    <row r="5" spans="1:15" s="27" customFormat="1" ht="21" customHeight="1" x14ac:dyDescent="0.25">
      <c r="A5" s="190" t="s">
        <v>185</v>
      </c>
      <c r="B5" s="191"/>
      <c r="C5" s="191"/>
      <c r="D5" s="192"/>
      <c r="E5" s="26"/>
      <c r="F5" s="28"/>
      <c r="G5" s="29"/>
      <c r="H5" s="29"/>
      <c r="I5" s="29"/>
      <c r="J5" s="29"/>
      <c r="K5" s="29"/>
      <c r="L5" s="29"/>
      <c r="M5" s="29"/>
      <c r="N5" s="189"/>
      <c r="O5" s="188"/>
    </row>
    <row r="6" spans="1:15" s="27" customFormat="1" ht="22.5" customHeight="1" thickBot="1" x14ac:dyDescent="0.3">
      <c r="A6" s="193"/>
      <c r="B6" s="194"/>
      <c r="C6" s="194"/>
      <c r="D6" s="195"/>
      <c r="E6" s="26"/>
      <c r="F6" s="196" t="s">
        <v>42</v>
      </c>
      <c r="G6" s="197"/>
      <c r="H6" s="197"/>
      <c r="I6" s="197"/>
      <c r="J6" s="30">
        <v>2</v>
      </c>
      <c r="K6" s="30">
        <v>0</v>
      </c>
      <c r="L6" s="30">
        <v>2</v>
      </c>
      <c r="M6" s="31" t="s">
        <v>186</v>
      </c>
      <c r="N6" s="201" t="s">
        <v>189</v>
      </c>
      <c r="O6" s="202"/>
    </row>
    <row r="7" spans="1:15" s="39" customFormat="1" ht="45.75" customHeight="1" x14ac:dyDescent="0.25">
      <c r="A7" s="32" t="s">
        <v>43</v>
      </c>
      <c r="B7" s="33" t="s">
        <v>44</v>
      </c>
      <c r="C7" s="33" t="s">
        <v>45</v>
      </c>
      <c r="D7" s="34" t="s">
        <v>46</v>
      </c>
      <c r="E7" s="35"/>
      <c r="F7" s="36" t="s">
        <v>6</v>
      </c>
      <c r="G7" s="203" t="s">
        <v>47</v>
      </c>
      <c r="H7" s="203"/>
      <c r="I7" s="203"/>
      <c r="J7" s="203"/>
      <c r="K7" s="203"/>
      <c r="L7" s="203"/>
      <c r="M7" s="203"/>
      <c r="N7" s="37" t="s">
        <v>48</v>
      </c>
      <c r="O7" s="38" t="s">
        <v>49</v>
      </c>
    </row>
    <row r="8" spans="1:15" ht="19.5" customHeight="1" x14ac:dyDescent="0.25">
      <c r="A8" s="40" t="s">
        <v>50</v>
      </c>
      <c r="B8" s="41"/>
      <c r="C8" s="42"/>
      <c r="D8" s="43"/>
      <c r="F8" s="44">
        <v>1</v>
      </c>
      <c r="G8" s="204">
        <v>2</v>
      </c>
      <c r="H8" s="204"/>
      <c r="I8" s="204"/>
      <c r="J8" s="204"/>
      <c r="K8" s="204"/>
      <c r="L8" s="204"/>
      <c r="M8" s="204"/>
      <c r="N8" s="45">
        <v>3</v>
      </c>
      <c r="O8" s="46">
        <v>4</v>
      </c>
    </row>
    <row r="9" spans="1:15" ht="32.25" customHeight="1" x14ac:dyDescent="0.25">
      <c r="A9" s="47" t="s">
        <v>51</v>
      </c>
      <c r="B9" s="48">
        <v>10</v>
      </c>
      <c r="C9" s="49"/>
      <c r="D9" s="50"/>
      <c r="F9" s="88">
        <v>1</v>
      </c>
      <c r="G9" s="198" t="s">
        <v>52</v>
      </c>
      <c r="H9" s="198"/>
      <c r="I9" s="198"/>
      <c r="J9" s="198"/>
      <c r="K9" s="198"/>
      <c r="L9" s="198"/>
      <c r="M9" s="198"/>
      <c r="N9" s="52" t="s">
        <v>53</v>
      </c>
      <c r="O9" s="53">
        <f>D100</f>
        <v>0</v>
      </c>
    </row>
    <row r="10" spans="1:15" ht="33.75" customHeight="1" x14ac:dyDescent="0.25">
      <c r="A10" s="47" t="s">
        <v>54</v>
      </c>
      <c r="B10" s="54">
        <v>20</v>
      </c>
      <c r="C10" s="49"/>
      <c r="D10" s="50"/>
      <c r="F10" s="154">
        <v>2</v>
      </c>
      <c r="G10" s="198" t="s">
        <v>55</v>
      </c>
      <c r="H10" s="198"/>
      <c r="I10" s="198"/>
      <c r="J10" s="198"/>
      <c r="K10" s="198"/>
      <c r="L10" s="198"/>
      <c r="M10" s="198"/>
      <c r="N10" s="199" t="s">
        <v>56</v>
      </c>
      <c r="O10" s="205">
        <f>SUM(O12:O53)</f>
        <v>0</v>
      </c>
    </row>
    <row r="11" spans="1:15" ht="32.25" customHeight="1" x14ac:dyDescent="0.25">
      <c r="A11" s="55" t="s">
        <v>57</v>
      </c>
      <c r="B11" s="54">
        <v>30</v>
      </c>
      <c r="C11" s="56"/>
      <c r="D11" s="57"/>
      <c r="F11" s="154"/>
      <c r="G11" s="198"/>
      <c r="H11" s="198"/>
      <c r="I11" s="198"/>
      <c r="J11" s="198"/>
      <c r="K11" s="198"/>
      <c r="L11" s="198"/>
      <c r="M11" s="198"/>
      <c r="N11" s="199"/>
      <c r="O11" s="205"/>
    </row>
    <row r="12" spans="1:15" ht="18.75" customHeight="1" x14ac:dyDescent="0.25">
      <c r="A12" s="58" t="s">
        <v>58</v>
      </c>
      <c r="B12" s="54">
        <v>40</v>
      </c>
      <c r="C12" s="59">
        <f>SUM(C13:C14)</f>
        <v>0</v>
      </c>
      <c r="D12" s="60">
        <f>SUM(D13:D14)</f>
        <v>0</v>
      </c>
      <c r="F12" s="61"/>
      <c r="G12" s="206" t="s">
        <v>59</v>
      </c>
      <c r="H12" s="206"/>
      <c r="I12" s="206"/>
      <c r="J12" s="206"/>
      <c r="K12" s="206"/>
      <c r="L12" s="206"/>
      <c r="M12" s="206"/>
      <c r="N12" s="62"/>
      <c r="O12" s="63"/>
    </row>
    <row r="13" spans="1:15" ht="17.25" customHeight="1" x14ac:dyDescent="0.25">
      <c r="A13" s="64" t="s">
        <v>60</v>
      </c>
      <c r="B13" s="54">
        <v>41</v>
      </c>
      <c r="C13" s="65"/>
      <c r="D13" s="66"/>
      <c r="F13" s="154"/>
      <c r="G13" s="198" t="s">
        <v>61</v>
      </c>
      <c r="H13" s="198"/>
      <c r="I13" s="198"/>
      <c r="J13" s="198"/>
      <c r="K13" s="198"/>
      <c r="L13" s="198"/>
      <c r="M13" s="198"/>
      <c r="N13" s="199" t="s">
        <v>62</v>
      </c>
      <c r="O13" s="200"/>
    </row>
    <row r="14" spans="1:15" ht="15.75" customHeight="1" x14ac:dyDescent="0.25">
      <c r="A14" s="67"/>
      <c r="B14" s="54">
        <v>42</v>
      </c>
      <c r="C14" s="65"/>
      <c r="D14" s="66"/>
      <c r="F14" s="154"/>
      <c r="G14" s="198"/>
      <c r="H14" s="198"/>
      <c r="I14" s="198"/>
      <c r="J14" s="198"/>
      <c r="K14" s="198"/>
      <c r="L14" s="198"/>
      <c r="M14" s="198"/>
      <c r="N14" s="199"/>
      <c r="O14" s="200"/>
    </row>
    <row r="15" spans="1:15" ht="19.5" customHeight="1" x14ac:dyDescent="0.25">
      <c r="A15" s="68" t="s">
        <v>63</v>
      </c>
      <c r="B15" s="54">
        <v>50</v>
      </c>
      <c r="C15" s="59">
        <f>SUM(C9:C12)</f>
        <v>0</v>
      </c>
      <c r="D15" s="60">
        <f>SUM(D9:D12)</f>
        <v>0</v>
      </c>
      <c r="F15" s="154"/>
      <c r="G15" s="198"/>
      <c r="H15" s="198"/>
      <c r="I15" s="198"/>
      <c r="J15" s="198"/>
      <c r="K15" s="198"/>
      <c r="L15" s="198"/>
      <c r="M15" s="198"/>
      <c r="N15" s="199"/>
      <c r="O15" s="200"/>
    </row>
    <row r="16" spans="1:15" ht="15.75" customHeight="1" x14ac:dyDescent="0.25">
      <c r="A16" s="69"/>
      <c r="B16" s="70"/>
      <c r="C16" s="71"/>
      <c r="D16" s="72"/>
      <c r="F16" s="154"/>
      <c r="G16" s="198" t="s">
        <v>64</v>
      </c>
      <c r="H16" s="198"/>
      <c r="I16" s="198"/>
      <c r="J16" s="198"/>
      <c r="K16" s="198"/>
      <c r="L16" s="198"/>
      <c r="M16" s="198"/>
      <c r="N16" s="199" t="s">
        <v>65</v>
      </c>
      <c r="O16" s="200"/>
    </row>
    <row r="17" spans="1:15" ht="19.5" customHeight="1" x14ac:dyDescent="0.25">
      <c r="A17" s="40" t="s">
        <v>66</v>
      </c>
      <c r="B17" s="41"/>
      <c r="C17" s="73"/>
      <c r="D17" s="74"/>
      <c r="F17" s="154"/>
      <c r="G17" s="198"/>
      <c r="H17" s="198"/>
      <c r="I17" s="198"/>
      <c r="J17" s="198"/>
      <c r="K17" s="198"/>
      <c r="L17" s="198"/>
      <c r="M17" s="198"/>
      <c r="N17" s="199"/>
      <c r="O17" s="200"/>
    </row>
    <row r="18" spans="1:15" ht="17.25" customHeight="1" x14ac:dyDescent="0.25">
      <c r="A18" s="55" t="s">
        <v>67</v>
      </c>
      <c r="B18" s="54">
        <v>60</v>
      </c>
      <c r="C18" s="49"/>
      <c r="D18" s="50"/>
      <c r="F18" s="154"/>
      <c r="G18" s="198"/>
      <c r="H18" s="198"/>
      <c r="I18" s="198"/>
      <c r="J18" s="198"/>
      <c r="K18" s="198"/>
      <c r="L18" s="198"/>
      <c r="M18" s="198"/>
      <c r="N18" s="199"/>
      <c r="O18" s="200"/>
    </row>
    <row r="19" spans="1:15" ht="17.25" customHeight="1" x14ac:dyDescent="0.25">
      <c r="A19" s="75" t="s">
        <v>68</v>
      </c>
      <c r="B19" s="54">
        <v>70</v>
      </c>
      <c r="C19" s="49"/>
      <c r="D19" s="50"/>
      <c r="F19" s="154"/>
      <c r="G19" s="198"/>
      <c r="H19" s="198"/>
      <c r="I19" s="198"/>
      <c r="J19" s="198"/>
      <c r="K19" s="198"/>
      <c r="L19" s="198"/>
      <c r="M19" s="198"/>
      <c r="N19" s="199"/>
      <c r="O19" s="200"/>
    </row>
    <row r="20" spans="1:15" ht="15" customHeight="1" x14ac:dyDescent="0.25">
      <c r="A20" s="47" t="s">
        <v>69</v>
      </c>
      <c r="B20" s="54">
        <v>80</v>
      </c>
      <c r="C20" s="49"/>
      <c r="D20" s="50"/>
      <c r="F20" s="154"/>
      <c r="G20" s="198"/>
      <c r="H20" s="198"/>
      <c r="I20" s="198"/>
      <c r="J20" s="198"/>
      <c r="K20" s="198"/>
      <c r="L20" s="198"/>
      <c r="M20" s="198"/>
      <c r="N20" s="199"/>
      <c r="O20" s="200"/>
    </row>
    <row r="21" spans="1:15" ht="15" customHeight="1" x14ac:dyDescent="0.25">
      <c r="A21" s="47" t="s">
        <v>70</v>
      </c>
      <c r="B21" s="54">
        <v>90</v>
      </c>
      <c r="C21" s="49"/>
      <c r="D21" s="50"/>
      <c r="F21" s="154"/>
      <c r="G21" s="198"/>
      <c r="H21" s="198"/>
      <c r="I21" s="198"/>
      <c r="J21" s="198"/>
      <c r="K21" s="198"/>
      <c r="L21" s="198"/>
      <c r="M21" s="198"/>
      <c r="N21" s="199"/>
      <c r="O21" s="200"/>
    </row>
    <row r="22" spans="1:15" ht="15" customHeight="1" x14ac:dyDescent="0.25">
      <c r="A22" s="47" t="s">
        <v>71</v>
      </c>
      <c r="B22" s="54">
        <v>100</v>
      </c>
      <c r="C22" s="49"/>
      <c r="D22" s="50"/>
      <c r="F22" s="154"/>
      <c r="G22" s="198" t="s">
        <v>72</v>
      </c>
      <c r="H22" s="198"/>
      <c r="I22" s="198"/>
      <c r="J22" s="198"/>
      <c r="K22" s="198"/>
      <c r="L22" s="198"/>
      <c r="M22" s="198"/>
      <c r="N22" s="199" t="s">
        <v>73</v>
      </c>
      <c r="O22" s="200"/>
    </row>
    <row r="23" spans="1:15" ht="15.75" customHeight="1" x14ac:dyDescent="0.25">
      <c r="A23" s="47" t="s">
        <v>74</v>
      </c>
      <c r="B23" s="54">
        <v>110</v>
      </c>
      <c r="C23" s="49"/>
      <c r="D23" s="50"/>
      <c r="F23" s="154"/>
      <c r="G23" s="198"/>
      <c r="H23" s="198"/>
      <c r="I23" s="198"/>
      <c r="J23" s="198"/>
      <c r="K23" s="198"/>
      <c r="L23" s="198"/>
      <c r="M23" s="198"/>
      <c r="N23" s="199"/>
      <c r="O23" s="200"/>
    </row>
    <row r="24" spans="1:15" ht="15.75" customHeight="1" x14ac:dyDescent="0.25">
      <c r="A24" s="47" t="s">
        <v>75</v>
      </c>
      <c r="B24" s="54">
        <v>120</v>
      </c>
      <c r="C24" s="49"/>
      <c r="D24" s="50"/>
      <c r="F24" s="154"/>
      <c r="G24" s="198"/>
      <c r="H24" s="198"/>
      <c r="I24" s="198"/>
      <c r="J24" s="198"/>
      <c r="K24" s="198"/>
      <c r="L24" s="198"/>
      <c r="M24" s="198"/>
      <c r="N24" s="199"/>
      <c r="O24" s="200"/>
    </row>
    <row r="25" spans="1:15" ht="16.5" customHeight="1" x14ac:dyDescent="0.25">
      <c r="A25" s="47" t="s">
        <v>76</v>
      </c>
      <c r="B25" s="54">
        <v>130</v>
      </c>
      <c r="C25" s="49"/>
      <c r="D25" s="50"/>
      <c r="F25" s="154"/>
      <c r="G25" s="198"/>
      <c r="H25" s="198"/>
      <c r="I25" s="198"/>
      <c r="J25" s="198"/>
      <c r="K25" s="198"/>
      <c r="L25" s="198"/>
      <c r="M25" s="198"/>
      <c r="N25" s="199"/>
      <c r="O25" s="200"/>
    </row>
    <row r="26" spans="1:15" ht="15.75" customHeight="1" x14ac:dyDescent="0.25">
      <c r="A26" s="47" t="s">
        <v>77</v>
      </c>
      <c r="B26" s="54">
        <v>140</v>
      </c>
      <c r="C26" s="49"/>
      <c r="D26" s="50"/>
      <c r="F26" s="154"/>
      <c r="G26" s="198"/>
      <c r="H26" s="198"/>
      <c r="I26" s="198"/>
      <c r="J26" s="198"/>
      <c r="K26" s="198"/>
      <c r="L26" s="198"/>
      <c r="M26" s="198"/>
      <c r="N26" s="199"/>
      <c r="O26" s="200"/>
    </row>
    <row r="27" spans="1:15" ht="15.75" customHeight="1" x14ac:dyDescent="0.25">
      <c r="A27" s="47" t="s">
        <v>78</v>
      </c>
      <c r="B27" s="54">
        <v>150</v>
      </c>
      <c r="C27" s="49"/>
      <c r="D27" s="50"/>
      <c r="F27" s="154"/>
      <c r="G27" s="198" t="s">
        <v>79</v>
      </c>
      <c r="H27" s="198"/>
      <c r="I27" s="198"/>
      <c r="J27" s="198"/>
      <c r="K27" s="198"/>
      <c r="L27" s="198"/>
      <c r="M27" s="198"/>
      <c r="N27" s="199" t="s">
        <v>80</v>
      </c>
      <c r="O27" s="200"/>
    </row>
    <row r="28" spans="1:15" ht="15.75" customHeight="1" x14ac:dyDescent="0.25">
      <c r="A28" s="47" t="s">
        <v>81</v>
      </c>
      <c r="B28" s="54">
        <v>160</v>
      </c>
      <c r="C28" s="49"/>
      <c r="D28" s="50"/>
      <c r="F28" s="154"/>
      <c r="G28" s="198"/>
      <c r="H28" s="198"/>
      <c r="I28" s="198"/>
      <c r="J28" s="198"/>
      <c r="K28" s="198"/>
      <c r="L28" s="198"/>
      <c r="M28" s="198"/>
      <c r="N28" s="199"/>
      <c r="O28" s="200"/>
    </row>
    <row r="29" spans="1:15" ht="15.75" customHeight="1" x14ac:dyDescent="0.25">
      <c r="A29" s="58" t="s">
        <v>82</v>
      </c>
      <c r="B29" s="54">
        <v>170</v>
      </c>
      <c r="C29" s="59">
        <f>SUM(C30:C31)</f>
        <v>0</v>
      </c>
      <c r="D29" s="60">
        <f>SUM(D30:D31)</f>
        <v>0</v>
      </c>
      <c r="F29" s="154"/>
      <c r="G29" s="198"/>
      <c r="H29" s="198"/>
      <c r="I29" s="198"/>
      <c r="J29" s="198"/>
      <c r="K29" s="198"/>
      <c r="L29" s="198"/>
      <c r="M29" s="198"/>
      <c r="N29" s="199"/>
      <c r="O29" s="200"/>
    </row>
    <row r="30" spans="1:15" ht="15.75" customHeight="1" x14ac:dyDescent="0.25">
      <c r="A30" s="67"/>
      <c r="B30" s="54">
        <v>171</v>
      </c>
      <c r="C30" s="49"/>
      <c r="D30" s="50"/>
      <c r="F30" s="154"/>
      <c r="G30" s="198"/>
      <c r="H30" s="198"/>
      <c r="I30" s="198"/>
      <c r="J30" s="198"/>
      <c r="K30" s="198"/>
      <c r="L30" s="198"/>
      <c r="M30" s="198"/>
      <c r="N30" s="199"/>
      <c r="O30" s="200"/>
    </row>
    <row r="31" spans="1:15" ht="15.75" customHeight="1" x14ac:dyDescent="0.25">
      <c r="A31" s="67"/>
      <c r="B31" s="54">
        <v>172</v>
      </c>
      <c r="C31" s="49"/>
      <c r="D31" s="50"/>
      <c r="F31" s="154"/>
      <c r="G31" s="198"/>
      <c r="H31" s="198"/>
      <c r="I31" s="198"/>
      <c r="J31" s="198"/>
      <c r="K31" s="198"/>
      <c r="L31" s="198"/>
      <c r="M31" s="198"/>
      <c r="N31" s="199"/>
      <c r="O31" s="200"/>
    </row>
    <row r="32" spans="1:15" ht="21.75" customHeight="1" x14ac:dyDescent="0.25">
      <c r="A32" s="68" t="s">
        <v>83</v>
      </c>
      <c r="B32" s="54">
        <v>180</v>
      </c>
      <c r="C32" s="59">
        <f>SUM(C18:C29)</f>
        <v>0</v>
      </c>
      <c r="D32" s="60">
        <f>SUM(D18:D29)</f>
        <v>0</v>
      </c>
      <c r="F32" s="154"/>
      <c r="G32" s="198" t="s">
        <v>84</v>
      </c>
      <c r="H32" s="198"/>
      <c r="I32" s="198"/>
      <c r="J32" s="198"/>
      <c r="K32" s="198"/>
      <c r="L32" s="198"/>
      <c r="M32" s="198"/>
      <c r="N32" s="199" t="s">
        <v>85</v>
      </c>
      <c r="O32" s="200"/>
    </row>
    <row r="33" spans="1:15" ht="36.75" customHeight="1" thickBot="1" x14ac:dyDescent="0.3">
      <c r="A33" s="76" t="s">
        <v>86</v>
      </c>
      <c r="B33" s="77">
        <v>190</v>
      </c>
      <c r="C33" s="78">
        <f>C15+C32</f>
        <v>0</v>
      </c>
      <c r="D33" s="79">
        <f>D15+D32</f>
        <v>0</v>
      </c>
      <c r="F33" s="154"/>
      <c r="G33" s="198"/>
      <c r="H33" s="198"/>
      <c r="I33" s="198"/>
      <c r="J33" s="198"/>
      <c r="K33" s="198"/>
      <c r="L33" s="198"/>
      <c r="M33" s="198"/>
      <c r="N33" s="199"/>
      <c r="O33" s="200"/>
    </row>
    <row r="34" spans="1:15" ht="25.5" customHeight="1" thickBot="1" x14ac:dyDescent="0.3">
      <c r="A34" s="207"/>
      <c r="B34" s="207"/>
      <c r="C34" s="207"/>
      <c r="D34" s="207"/>
      <c r="F34" s="154"/>
      <c r="G34" s="198"/>
      <c r="H34" s="198"/>
      <c r="I34" s="198"/>
      <c r="J34" s="198"/>
      <c r="K34" s="198"/>
      <c r="L34" s="198"/>
      <c r="M34" s="198"/>
      <c r="N34" s="199"/>
      <c r="O34" s="200"/>
    </row>
    <row r="35" spans="1:15" ht="43.5" customHeight="1" x14ac:dyDescent="0.25">
      <c r="A35" s="32" t="s">
        <v>87</v>
      </c>
      <c r="B35" s="33" t="s">
        <v>44</v>
      </c>
      <c r="C35" s="33" t="s">
        <v>45</v>
      </c>
      <c r="D35" s="34" t="s">
        <v>46</v>
      </c>
      <c r="F35" s="154" t="s">
        <v>88</v>
      </c>
      <c r="G35" s="198" t="s">
        <v>89</v>
      </c>
      <c r="H35" s="198"/>
      <c r="I35" s="198"/>
      <c r="J35" s="198"/>
      <c r="K35" s="198"/>
      <c r="L35" s="198"/>
      <c r="M35" s="198"/>
      <c r="N35" s="199" t="s">
        <v>90</v>
      </c>
      <c r="O35" s="200"/>
    </row>
    <row r="36" spans="1:15" ht="19.5" customHeight="1" x14ac:dyDescent="0.25">
      <c r="A36" s="40" t="s">
        <v>91</v>
      </c>
      <c r="B36" s="41"/>
      <c r="C36" s="42"/>
      <c r="D36" s="43"/>
      <c r="F36" s="154"/>
      <c r="G36" s="198"/>
      <c r="H36" s="198"/>
      <c r="I36" s="198"/>
      <c r="J36" s="198"/>
      <c r="K36" s="198"/>
      <c r="L36" s="198"/>
      <c r="M36" s="198"/>
      <c r="N36" s="199"/>
      <c r="O36" s="200"/>
    </row>
    <row r="37" spans="1:15" ht="27" customHeight="1" x14ac:dyDescent="0.25">
      <c r="A37" s="47" t="s">
        <v>92</v>
      </c>
      <c r="B37" s="54">
        <v>200</v>
      </c>
      <c r="C37" s="49"/>
      <c r="D37" s="80"/>
      <c r="F37" s="154"/>
      <c r="G37" s="198" t="s">
        <v>93</v>
      </c>
      <c r="H37" s="198"/>
      <c r="I37" s="198"/>
      <c r="J37" s="198"/>
      <c r="K37" s="198"/>
      <c r="L37" s="198"/>
      <c r="M37" s="198"/>
      <c r="N37" s="199" t="s">
        <v>94</v>
      </c>
      <c r="O37" s="200"/>
    </row>
    <row r="38" spans="1:15" s="39" customFormat="1" ht="15.75" customHeight="1" x14ac:dyDescent="0.25">
      <c r="A38" s="47" t="s">
        <v>95</v>
      </c>
      <c r="B38" s="54">
        <v>210</v>
      </c>
      <c r="C38" s="49"/>
      <c r="D38" s="50"/>
      <c r="E38" s="35"/>
      <c r="F38" s="154"/>
      <c r="G38" s="198"/>
      <c r="H38" s="198"/>
      <c r="I38" s="198"/>
      <c r="J38" s="198"/>
      <c r="K38" s="198"/>
      <c r="L38" s="198"/>
      <c r="M38" s="198"/>
      <c r="N38" s="199"/>
      <c r="O38" s="200"/>
    </row>
    <row r="39" spans="1:15" ht="15" customHeight="1" x14ac:dyDescent="0.25">
      <c r="A39" s="47" t="s">
        <v>96</v>
      </c>
      <c r="B39" s="54">
        <v>220</v>
      </c>
      <c r="C39" s="49"/>
      <c r="D39" s="50"/>
      <c r="F39" s="154"/>
      <c r="G39" s="198"/>
      <c r="H39" s="198"/>
      <c r="I39" s="198"/>
      <c r="J39" s="198"/>
      <c r="K39" s="198"/>
      <c r="L39" s="198"/>
      <c r="M39" s="198"/>
      <c r="N39" s="199"/>
      <c r="O39" s="200"/>
    </row>
    <row r="40" spans="1:15" ht="16.5" customHeight="1" x14ac:dyDescent="0.25">
      <c r="A40" s="55" t="s">
        <v>97</v>
      </c>
      <c r="B40" s="54">
        <v>230</v>
      </c>
      <c r="C40" s="49"/>
      <c r="D40" s="81"/>
      <c r="F40" s="154"/>
      <c r="G40" s="198" t="s">
        <v>98</v>
      </c>
      <c r="H40" s="198"/>
      <c r="I40" s="198"/>
      <c r="J40" s="198"/>
      <c r="K40" s="198"/>
      <c r="L40" s="198"/>
      <c r="M40" s="198"/>
      <c r="N40" s="199" t="s">
        <v>99</v>
      </c>
      <c r="O40" s="200"/>
    </row>
    <row r="41" spans="1:15" ht="15" customHeight="1" x14ac:dyDescent="0.25">
      <c r="A41" s="47" t="s">
        <v>100</v>
      </c>
      <c r="B41" s="54">
        <v>240</v>
      </c>
      <c r="C41" s="49"/>
      <c r="D41" s="50"/>
      <c r="F41" s="154"/>
      <c r="G41" s="198"/>
      <c r="H41" s="198"/>
      <c r="I41" s="198"/>
      <c r="J41" s="198"/>
      <c r="K41" s="198"/>
      <c r="L41" s="198"/>
      <c r="M41" s="198"/>
      <c r="N41" s="199"/>
      <c r="O41" s="200"/>
    </row>
    <row r="42" spans="1:15" ht="15.75" customHeight="1" x14ac:dyDescent="0.25">
      <c r="A42" s="82" t="s">
        <v>101</v>
      </c>
      <c r="B42" s="54">
        <v>250</v>
      </c>
      <c r="C42" s="83">
        <f>C43+C44</f>
        <v>0</v>
      </c>
      <c r="D42" s="84">
        <f>D43+D44</f>
        <v>0</v>
      </c>
      <c r="F42" s="154"/>
      <c r="G42" s="198"/>
      <c r="H42" s="198"/>
      <c r="I42" s="198"/>
      <c r="J42" s="198"/>
      <c r="K42" s="198"/>
      <c r="L42" s="198"/>
      <c r="M42" s="198"/>
      <c r="N42" s="199"/>
      <c r="O42" s="200"/>
    </row>
    <row r="43" spans="1:15" ht="13.5" customHeight="1" x14ac:dyDescent="0.25">
      <c r="A43" s="67"/>
      <c r="B43" s="54">
        <v>251</v>
      </c>
      <c r="C43" s="49"/>
      <c r="D43" s="50"/>
      <c r="F43" s="154"/>
      <c r="G43" s="198"/>
      <c r="H43" s="198"/>
      <c r="I43" s="198"/>
      <c r="J43" s="198"/>
      <c r="K43" s="198"/>
      <c r="L43" s="198"/>
      <c r="M43" s="198"/>
      <c r="N43" s="199"/>
      <c r="O43" s="200"/>
    </row>
    <row r="44" spans="1:15" ht="13.5" customHeight="1" x14ac:dyDescent="0.25">
      <c r="A44" s="67"/>
      <c r="B44" s="54">
        <v>252</v>
      </c>
      <c r="C44" s="49"/>
      <c r="D44" s="85"/>
      <c r="F44" s="154"/>
      <c r="G44" s="198"/>
      <c r="H44" s="198"/>
      <c r="I44" s="198"/>
      <c r="J44" s="198"/>
      <c r="K44" s="198"/>
      <c r="L44" s="198"/>
      <c r="M44" s="198"/>
      <c r="N44" s="199"/>
      <c r="O44" s="200"/>
    </row>
    <row r="45" spans="1:15" ht="16.5" customHeight="1" x14ac:dyDescent="0.25">
      <c r="A45" s="68" t="s">
        <v>102</v>
      </c>
      <c r="B45" s="54">
        <v>260</v>
      </c>
      <c r="C45" s="59">
        <f>SUM(C37:C42)</f>
        <v>0</v>
      </c>
      <c r="D45" s="60">
        <f>SUM(D37:D42)</f>
        <v>0</v>
      </c>
      <c r="F45" s="154"/>
      <c r="G45" s="198"/>
      <c r="H45" s="198"/>
      <c r="I45" s="198"/>
      <c r="J45" s="198"/>
      <c r="K45" s="198"/>
      <c r="L45" s="198"/>
      <c r="M45" s="198"/>
      <c r="N45" s="199"/>
      <c r="O45" s="200"/>
    </row>
    <row r="46" spans="1:15" ht="15" customHeight="1" x14ac:dyDescent="0.25">
      <c r="A46" s="69"/>
      <c r="B46" s="70"/>
      <c r="C46" s="86"/>
      <c r="D46" s="87"/>
      <c r="F46" s="154"/>
      <c r="G46" s="198"/>
      <c r="H46" s="198"/>
      <c r="I46" s="198"/>
      <c r="J46" s="198"/>
      <c r="K46" s="198"/>
      <c r="L46" s="198"/>
      <c r="M46" s="198"/>
      <c r="N46" s="199"/>
      <c r="O46" s="200"/>
    </row>
    <row r="47" spans="1:15" ht="20.25" customHeight="1" x14ac:dyDescent="0.25">
      <c r="A47" s="40" t="s">
        <v>103</v>
      </c>
      <c r="B47" s="41"/>
      <c r="C47" s="42"/>
      <c r="D47" s="43"/>
      <c r="F47" s="154"/>
      <c r="G47" s="198" t="s">
        <v>104</v>
      </c>
      <c r="H47" s="198"/>
      <c r="I47" s="198"/>
      <c r="J47" s="198"/>
      <c r="K47" s="198"/>
      <c r="L47" s="198"/>
      <c r="M47" s="198"/>
      <c r="N47" s="199" t="s">
        <v>105</v>
      </c>
      <c r="O47" s="208"/>
    </row>
    <row r="48" spans="1:15" ht="15" customHeight="1" x14ac:dyDescent="0.25">
      <c r="A48" s="55" t="s">
        <v>106</v>
      </c>
      <c r="B48" s="54">
        <v>270</v>
      </c>
      <c r="C48" s="49"/>
      <c r="D48" s="50"/>
      <c r="F48" s="154"/>
      <c r="G48" s="198"/>
      <c r="H48" s="198"/>
      <c r="I48" s="198"/>
      <c r="J48" s="198"/>
      <c r="K48" s="198"/>
      <c r="L48" s="198"/>
      <c r="M48" s="198"/>
      <c r="N48" s="199"/>
      <c r="O48" s="208"/>
    </row>
    <row r="49" spans="1:15" ht="13.5" customHeight="1" x14ac:dyDescent="0.25">
      <c r="A49" s="47" t="s">
        <v>107</v>
      </c>
      <c r="B49" s="54">
        <v>280</v>
      </c>
      <c r="C49" s="49"/>
      <c r="D49" s="50"/>
      <c r="F49" s="154"/>
      <c r="G49" s="198"/>
      <c r="H49" s="198"/>
      <c r="I49" s="198"/>
      <c r="J49" s="198"/>
      <c r="K49" s="198"/>
      <c r="L49" s="198"/>
      <c r="M49" s="198"/>
      <c r="N49" s="199"/>
      <c r="O49" s="208"/>
    </row>
    <row r="50" spans="1:15" ht="13.5" customHeight="1" x14ac:dyDescent="0.25">
      <c r="A50" s="47" t="s">
        <v>108</v>
      </c>
      <c r="B50" s="54">
        <v>290</v>
      </c>
      <c r="C50" s="49"/>
      <c r="D50" s="50"/>
      <c r="F50" s="154"/>
      <c r="G50" s="198"/>
      <c r="H50" s="198"/>
      <c r="I50" s="198"/>
      <c r="J50" s="198"/>
      <c r="K50" s="198"/>
      <c r="L50" s="198"/>
      <c r="M50" s="198"/>
      <c r="N50" s="199"/>
      <c r="O50" s="208"/>
    </row>
    <row r="51" spans="1:15" ht="14.25" x14ac:dyDescent="0.25">
      <c r="A51" s="82" t="s">
        <v>109</v>
      </c>
      <c r="B51" s="54">
        <v>300</v>
      </c>
      <c r="C51" s="83">
        <f>SUM(C52:C53)</f>
        <v>0</v>
      </c>
      <c r="D51" s="84">
        <f>SUM(D52:D53)</f>
        <v>0</v>
      </c>
      <c r="F51" s="154"/>
      <c r="G51" s="198"/>
      <c r="H51" s="198"/>
      <c r="I51" s="198"/>
      <c r="J51" s="198"/>
      <c r="K51" s="198"/>
      <c r="L51" s="198"/>
      <c r="M51" s="198"/>
      <c r="N51" s="199"/>
      <c r="O51" s="208"/>
    </row>
    <row r="52" spans="1:15" ht="15" customHeight="1" x14ac:dyDescent="0.25">
      <c r="A52" s="67" t="s">
        <v>110</v>
      </c>
      <c r="B52" s="54">
        <v>301</v>
      </c>
      <c r="C52" s="49"/>
      <c r="D52" s="50"/>
      <c r="F52" s="154"/>
      <c r="G52" s="198"/>
      <c r="H52" s="198"/>
      <c r="I52" s="198"/>
      <c r="J52" s="198"/>
      <c r="K52" s="198"/>
      <c r="L52" s="198"/>
      <c r="M52" s="198"/>
      <c r="N52" s="199"/>
      <c r="O52" s="208"/>
    </row>
    <row r="53" spans="1:15" ht="15" customHeight="1" x14ac:dyDescent="0.25">
      <c r="A53" s="67"/>
      <c r="B53" s="54">
        <v>302</v>
      </c>
      <c r="C53" s="49"/>
      <c r="D53" s="50"/>
      <c r="F53" s="154"/>
      <c r="G53" s="198"/>
      <c r="H53" s="198"/>
      <c r="I53" s="198"/>
      <c r="J53" s="198"/>
      <c r="K53" s="198"/>
      <c r="L53" s="198"/>
      <c r="M53" s="198"/>
      <c r="N53" s="199"/>
      <c r="O53" s="208"/>
    </row>
    <row r="54" spans="1:15" ht="15.75" customHeight="1" x14ac:dyDescent="0.25">
      <c r="A54" s="68" t="s">
        <v>111</v>
      </c>
      <c r="B54" s="54">
        <v>310</v>
      </c>
      <c r="C54" s="59">
        <f>SUM(C48:C51)</f>
        <v>0</v>
      </c>
      <c r="D54" s="60">
        <f>SUM(D48:D51)</f>
        <v>0</v>
      </c>
      <c r="F54" s="159">
        <v>3</v>
      </c>
      <c r="G54" s="198" t="s">
        <v>112</v>
      </c>
      <c r="H54" s="198"/>
      <c r="I54" s="198"/>
      <c r="J54" s="198"/>
      <c r="K54" s="198"/>
      <c r="L54" s="198"/>
      <c r="M54" s="198"/>
      <c r="N54" s="199" t="s">
        <v>113</v>
      </c>
      <c r="O54" s="210">
        <f>SUM(O62:O92)</f>
        <v>0</v>
      </c>
    </row>
    <row r="55" spans="1:15" ht="13.5" customHeight="1" x14ac:dyDescent="0.25">
      <c r="A55" s="69"/>
      <c r="B55" s="70"/>
      <c r="C55" s="86"/>
      <c r="D55" s="87"/>
      <c r="F55" s="209"/>
      <c r="G55" s="198"/>
      <c r="H55" s="198"/>
      <c r="I55" s="198"/>
      <c r="J55" s="198"/>
      <c r="K55" s="198"/>
      <c r="L55" s="198"/>
      <c r="M55" s="198"/>
      <c r="N55" s="199"/>
      <c r="O55" s="210"/>
    </row>
    <row r="56" spans="1:15" ht="20.25" customHeight="1" x14ac:dyDescent="0.25">
      <c r="A56" s="40" t="s">
        <v>114</v>
      </c>
      <c r="B56" s="41"/>
      <c r="C56" s="42"/>
      <c r="D56" s="43"/>
      <c r="F56" s="209"/>
      <c r="G56" s="198"/>
      <c r="H56" s="198"/>
      <c r="I56" s="198"/>
      <c r="J56" s="198"/>
      <c r="K56" s="198"/>
      <c r="L56" s="198"/>
      <c r="M56" s="198"/>
      <c r="N56" s="199"/>
      <c r="O56" s="210"/>
    </row>
    <row r="57" spans="1:15" ht="15" customHeight="1" x14ac:dyDescent="0.25">
      <c r="A57" s="55" t="s">
        <v>115</v>
      </c>
      <c r="B57" s="54">
        <v>320</v>
      </c>
      <c r="C57" s="56"/>
      <c r="D57" s="85"/>
      <c r="F57" s="209"/>
      <c r="G57" s="198"/>
      <c r="H57" s="198"/>
      <c r="I57" s="198"/>
      <c r="J57" s="198"/>
      <c r="K57" s="198"/>
      <c r="L57" s="198"/>
      <c r="M57" s="198"/>
      <c r="N57" s="199"/>
      <c r="O57" s="210"/>
    </row>
    <row r="58" spans="1:15" ht="15" customHeight="1" x14ac:dyDescent="0.25">
      <c r="A58" s="47" t="s">
        <v>116</v>
      </c>
      <c r="B58" s="54">
        <v>330</v>
      </c>
      <c r="C58" s="56"/>
      <c r="D58" s="85"/>
      <c r="F58" s="209"/>
      <c r="G58" s="198"/>
      <c r="H58" s="198"/>
      <c r="I58" s="198"/>
      <c r="J58" s="198"/>
      <c r="K58" s="198"/>
      <c r="L58" s="198"/>
      <c r="M58" s="198"/>
      <c r="N58" s="199"/>
      <c r="O58" s="210"/>
    </row>
    <row r="59" spans="1:15" ht="15" customHeight="1" x14ac:dyDescent="0.25">
      <c r="A59" s="47" t="s">
        <v>117</v>
      </c>
      <c r="B59" s="54">
        <v>340</v>
      </c>
      <c r="C59" s="49"/>
      <c r="D59" s="50"/>
      <c r="F59" s="209"/>
      <c r="G59" s="198"/>
      <c r="H59" s="198"/>
      <c r="I59" s="198"/>
      <c r="J59" s="198"/>
      <c r="K59" s="198"/>
      <c r="L59" s="198"/>
      <c r="M59" s="198"/>
      <c r="N59" s="199"/>
      <c r="O59" s="210"/>
    </row>
    <row r="60" spans="1:15" ht="15" customHeight="1" x14ac:dyDescent="0.25">
      <c r="A60" s="47" t="s">
        <v>118</v>
      </c>
      <c r="B60" s="54">
        <v>350</v>
      </c>
      <c r="C60" s="49"/>
      <c r="D60" s="50"/>
      <c r="F60" s="209"/>
      <c r="G60" s="198"/>
      <c r="H60" s="198"/>
      <c r="I60" s="198"/>
      <c r="J60" s="198"/>
      <c r="K60" s="198"/>
      <c r="L60" s="198"/>
      <c r="M60" s="198"/>
      <c r="N60" s="199"/>
      <c r="O60" s="210"/>
    </row>
    <row r="61" spans="1:15" ht="15" customHeight="1" x14ac:dyDescent="0.25">
      <c r="A61" s="47" t="s">
        <v>119</v>
      </c>
      <c r="B61" s="54">
        <v>360</v>
      </c>
      <c r="C61" s="49"/>
      <c r="D61" s="50"/>
      <c r="F61" s="209"/>
      <c r="G61" s="198"/>
      <c r="H61" s="198"/>
      <c r="I61" s="198"/>
      <c r="J61" s="198"/>
      <c r="K61" s="198"/>
      <c r="L61" s="198"/>
      <c r="M61" s="198"/>
      <c r="N61" s="199"/>
      <c r="O61" s="210"/>
    </row>
    <row r="62" spans="1:15" ht="25.5" customHeight="1" x14ac:dyDescent="0.25">
      <c r="A62" s="47" t="s">
        <v>120</v>
      </c>
      <c r="B62" s="54">
        <v>370</v>
      </c>
      <c r="C62" s="49"/>
      <c r="D62" s="50"/>
      <c r="F62" s="154"/>
      <c r="G62" s="198" t="s">
        <v>121</v>
      </c>
      <c r="H62" s="198"/>
      <c r="I62" s="198"/>
      <c r="J62" s="198"/>
      <c r="K62" s="198"/>
      <c r="L62" s="198"/>
      <c r="M62" s="198"/>
      <c r="N62" s="199" t="s">
        <v>122</v>
      </c>
      <c r="O62" s="200"/>
    </row>
    <row r="63" spans="1:15" ht="25.5" customHeight="1" x14ac:dyDescent="0.25">
      <c r="A63" s="47" t="s">
        <v>123</v>
      </c>
      <c r="B63" s="54">
        <v>380</v>
      </c>
      <c r="C63" s="49"/>
      <c r="D63" s="50"/>
      <c r="F63" s="154"/>
      <c r="G63" s="198"/>
      <c r="H63" s="198"/>
      <c r="I63" s="198"/>
      <c r="J63" s="198"/>
      <c r="K63" s="198"/>
      <c r="L63" s="198"/>
      <c r="M63" s="198"/>
      <c r="N63" s="199"/>
      <c r="O63" s="200"/>
    </row>
    <row r="64" spans="1:15" ht="15" customHeight="1" x14ac:dyDescent="0.25">
      <c r="A64" s="47" t="s">
        <v>124</v>
      </c>
      <c r="B64" s="54">
        <v>390</v>
      </c>
      <c r="C64" s="49"/>
      <c r="D64" s="50"/>
      <c r="F64" s="154"/>
      <c r="G64" s="198"/>
      <c r="H64" s="198"/>
      <c r="I64" s="198"/>
      <c r="J64" s="198"/>
      <c r="K64" s="198"/>
      <c r="L64" s="198"/>
      <c r="M64" s="198"/>
      <c r="N64" s="199"/>
      <c r="O64" s="200"/>
    </row>
    <row r="65" spans="1:15" ht="13.5" customHeight="1" x14ac:dyDescent="0.25">
      <c r="A65" s="47" t="s">
        <v>125</v>
      </c>
      <c r="B65" s="54">
        <v>400</v>
      </c>
      <c r="C65" s="49"/>
      <c r="D65" s="50"/>
      <c r="F65" s="154"/>
      <c r="G65" s="198"/>
      <c r="H65" s="198"/>
      <c r="I65" s="198"/>
      <c r="J65" s="198"/>
      <c r="K65" s="198"/>
      <c r="L65" s="198"/>
      <c r="M65" s="198"/>
      <c r="N65" s="199"/>
      <c r="O65" s="200"/>
    </row>
    <row r="66" spans="1:15" ht="15" customHeight="1" x14ac:dyDescent="0.25">
      <c r="A66" s="47" t="s">
        <v>126</v>
      </c>
      <c r="B66" s="54">
        <v>410</v>
      </c>
      <c r="C66" s="49"/>
      <c r="D66" s="50"/>
      <c r="F66" s="154"/>
      <c r="G66" s="198" t="s">
        <v>127</v>
      </c>
      <c r="H66" s="198"/>
      <c r="I66" s="198"/>
      <c r="J66" s="198"/>
      <c r="K66" s="198"/>
      <c r="L66" s="198"/>
      <c r="M66" s="198"/>
      <c r="N66" s="199" t="s">
        <v>128</v>
      </c>
      <c r="O66" s="200"/>
    </row>
    <row r="67" spans="1:15" ht="15" customHeight="1" x14ac:dyDescent="0.25">
      <c r="A67" s="82" t="s">
        <v>129</v>
      </c>
      <c r="B67" s="54">
        <v>420</v>
      </c>
      <c r="C67" s="59">
        <f>SUM(C68:C69)</f>
        <v>0</v>
      </c>
      <c r="D67" s="60">
        <f>SUM(D68:D69)</f>
        <v>0</v>
      </c>
      <c r="F67" s="154"/>
      <c r="G67" s="198"/>
      <c r="H67" s="198"/>
      <c r="I67" s="198"/>
      <c r="J67" s="198"/>
      <c r="K67" s="198"/>
      <c r="L67" s="198"/>
      <c r="M67" s="198"/>
      <c r="N67" s="199"/>
      <c r="O67" s="200"/>
    </row>
    <row r="68" spans="1:15" ht="15" customHeight="1" x14ac:dyDescent="0.25">
      <c r="A68" s="67"/>
      <c r="B68" s="41">
        <v>421</v>
      </c>
      <c r="C68" s="65"/>
      <c r="D68" s="66"/>
      <c r="F68" s="154"/>
      <c r="G68" s="198"/>
      <c r="H68" s="198"/>
      <c r="I68" s="198"/>
      <c r="J68" s="198"/>
      <c r="K68" s="198"/>
      <c r="L68" s="198"/>
      <c r="M68" s="198"/>
      <c r="N68" s="199"/>
      <c r="O68" s="200"/>
    </row>
    <row r="69" spans="1:15" ht="15" customHeight="1" x14ac:dyDescent="0.25">
      <c r="A69" s="67"/>
      <c r="B69" s="41">
        <v>422</v>
      </c>
      <c r="C69" s="65"/>
      <c r="D69" s="66"/>
      <c r="F69" s="154"/>
      <c r="G69" s="198"/>
      <c r="H69" s="198"/>
      <c r="I69" s="198"/>
      <c r="J69" s="198"/>
      <c r="K69" s="198"/>
      <c r="L69" s="198"/>
      <c r="M69" s="198"/>
      <c r="N69" s="199"/>
      <c r="O69" s="200"/>
    </row>
    <row r="70" spans="1:15" ht="21.75" customHeight="1" x14ac:dyDescent="0.25">
      <c r="A70" s="68" t="s">
        <v>130</v>
      </c>
      <c r="B70" s="41">
        <v>430</v>
      </c>
      <c r="C70" s="59">
        <f>SUM(C57:C67)</f>
        <v>0</v>
      </c>
      <c r="D70" s="60">
        <f>SUM(D57:D67)</f>
        <v>0</v>
      </c>
      <c r="F70" s="154"/>
      <c r="G70" s="198" t="s">
        <v>131</v>
      </c>
      <c r="H70" s="211"/>
      <c r="I70" s="211"/>
      <c r="J70" s="211"/>
      <c r="K70" s="211"/>
      <c r="L70" s="211"/>
      <c r="M70" s="211"/>
      <c r="N70" s="199" t="s">
        <v>132</v>
      </c>
      <c r="O70" s="200"/>
    </row>
    <row r="71" spans="1:15" ht="33" customHeight="1" thickBot="1" x14ac:dyDescent="0.3">
      <c r="A71" s="76" t="s">
        <v>86</v>
      </c>
      <c r="B71" s="89">
        <v>440</v>
      </c>
      <c r="C71" s="90">
        <f>C45+C54+C70</f>
        <v>0</v>
      </c>
      <c r="D71" s="91">
        <f>D45+D54+D70</f>
        <v>0</v>
      </c>
      <c r="F71" s="154"/>
      <c r="G71" s="211"/>
      <c r="H71" s="211"/>
      <c r="I71" s="211"/>
      <c r="J71" s="211"/>
      <c r="K71" s="211"/>
      <c r="L71" s="211"/>
      <c r="M71" s="211"/>
      <c r="N71" s="199"/>
      <c r="O71" s="200"/>
    </row>
    <row r="72" spans="1:15" ht="53.25" customHeight="1" x14ac:dyDescent="0.25">
      <c r="A72" s="92"/>
      <c r="B72" s="93"/>
      <c r="C72" s="94"/>
      <c r="D72" s="94"/>
      <c r="F72" s="154"/>
      <c r="G72" s="211"/>
      <c r="H72" s="211"/>
      <c r="I72" s="211"/>
      <c r="J72" s="211"/>
      <c r="K72" s="211"/>
      <c r="L72" s="211"/>
      <c r="M72" s="211"/>
      <c r="N72" s="199"/>
      <c r="O72" s="200"/>
    </row>
    <row r="73" spans="1:15" ht="21" customHeight="1" x14ac:dyDescent="0.25">
      <c r="A73" s="212" t="s">
        <v>133</v>
      </c>
      <c r="B73" s="212"/>
      <c r="C73" s="212"/>
      <c r="D73" s="212"/>
      <c r="F73" s="154"/>
      <c r="G73" s="198" t="s">
        <v>134</v>
      </c>
      <c r="H73" s="198"/>
      <c r="I73" s="198"/>
      <c r="J73" s="198"/>
      <c r="K73" s="198"/>
      <c r="L73" s="198"/>
      <c r="M73" s="198"/>
      <c r="N73" s="199" t="s">
        <v>135</v>
      </c>
      <c r="O73" s="200"/>
    </row>
    <row r="74" spans="1:15" ht="27" customHeight="1" thickBot="1" x14ac:dyDescent="0.3">
      <c r="A74" s="191" t="s">
        <v>185</v>
      </c>
      <c r="B74" s="191"/>
      <c r="C74" s="191"/>
      <c r="D74" s="191"/>
      <c r="F74" s="154"/>
      <c r="G74" s="198"/>
      <c r="H74" s="198"/>
      <c r="I74" s="198"/>
      <c r="J74" s="198"/>
      <c r="K74" s="198"/>
      <c r="L74" s="198"/>
      <c r="M74" s="198"/>
      <c r="N74" s="199"/>
      <c r="O74" s="200"/>
    </row>
    <row r="75" spans="1:15" ht="33.75" customHeight="1" x14ac:dyDescent="0.25">
      <c r="A75" s="95" t="s">
        <v>47</v>
      </c>
      <c r="B75" s="33" t="s">
        <v>44</v>
      </c>
      <c r="C75" s="33" t="s">
        <v>136</v>
      </c>
      <c r="D75" s="34" t="s">
        <v>137</v>
      </c>
      <c r="F75" s="154"/>
      <c r="G75" s="198"/>
      <c r="H75" s="198"/>
      <c r="I75" s="198"/>
      <c r="J75" s="198"/>
      <c r="K75" s="198"/>
      <c r="L75" s="198"/>
      <c r="M75" s="198"/>
      <c r="N75" s="199"/>
      <c r="O75" s="200"/>
    </row>
    <row r="76" spans="1:15" ht="15" customHeight="1" x14ac:dyDescent="0.25">
      <c r="A76" s="96">
        <v>1</v>
      </c>
      <c r="B76" s="97">
        <v>2</v>
      </c>
      <c r="C76" s="98">
        <v>3</v>
      </c>
      <c r="D76" s="99">
        <v>4</v>
      </c>
      <c r="F76" s="154"/>
      <c r="G76" s="198"/>
      <c r="H76" s="198"/>
      <c r="I76" s="198"/>
      <c r="J76" s="198"/>
      <c r="K76" s="198"/>
      <c r="L76" s="198"/>
      <c r="M76" s="198"/>
      <c r="N76" s="199"/>
      <c r="O76" s="200"/>
    </row>
    <row r="77" spans="1:15" ht="28.5" customHeight="1" x14ac:dyDescent="0.25">
      <c r="A77" s="82" t="s">
        <v>138</v>
      </c>
      <c r="B77" s="100" t="s">
        <v>53</v>
      </c>
      <c r="C77" s="83">
        <f>C78+C79</f>
        <v>0</v>
      </c>
      <c r="D77" s="84">
        <f>D78+D79</f>
        <v>0</v>
      </c>
      <c r="F77" s="154"/>
      <c r="G77" s="198"/>
      <c r="H77" s="198"/>
      <c r="I77" s="198"/>
      <c r="J77" s="198"/>
      <c r="K77" s="198"/>
      <c r="L77" s="198"/>
      <c r="M77" s="198"/>
      <c r="N77" s="199"/>
      <c r="O77" s="200"/>
    </row>
    <row r="78" spans="1:15" ht="27" x14ac:dyDescent="0.25">
      <c r="A78" s="47" t="s">
        <v>139</v>
      </c>
      <c r="B78" s="100" t="s">
        <v>140</v>
      </c>
      <c r="C78" s="49"/>
      <c r="D78" s="101"/>
      <c r="F78" s="154"/>
      <c r="G78" s="198"/>
      <c r="H78" s="198"/>
      <c r="I78" s="198"/>
      <c r="J78" s="198"/>
      <c r="K78" s="198"/>
      <c r="L78" s="198"/>
      <c r="M78" s="198"/>
      <c r="N78" s="199"/>
      <c r="O78" s="200"/>
    </row>
    <row r="79" spans="1:15" ht="15.75" customHeight="1" x14ac:dyDescent="0.25">
      <c r="A79" s="47" t="s">
        <v>141</v>
      </c>
      <c r="B79" s="100" t="s">
        <v>142</v>
      </c>
      <c r="C79" s="49"/>
      <c r="D79" s="101"/>
      <c r="F79" s="154"/>
      <c r="G79" s="198"/>
      <c r="H79" s="198"/>
      <c r="I79" s="198"/>
      <c r="J79" s="198"/>
      <c r="K79" s="198"/>
      <c r="L79" s="198"/>
      <c r="M79" s="198"/>
      <c r="N79" s="199"/>
      <c r="O79" s="200"/>
    </row>
    <row r="80" spans="1:15" ht="27" x14ac:dyDescent="0.25">
      <c r="A80" s="47" t="s">
        <v>143</v>
      </c>
      <c r="B80" s="100" t="s">
        <v>56</v>
      </c>
      <c r="C80" s="49"/>
      <c r="D80" s="50"/>
      <c r="F80" s="154"/>
      <c r="G80" s="198"/>
      <c r="H80" s="198"/>
      <c r="I80" s="198"/>
      <c r="J80" s="198"/>
      <c r="K80" s="198"/>
      <c r="L80" s="198"/>
      <c r="M80" s="198"/>
      <c r="N80" s="199"/>
      <c r="O80" s="200"/>
    </row>
    <row r="81" spans="1:15" ht="15.75" customHeight="1" x14ac:dyDescent="0.25">
      <c r="A81" s="82" t="s">
        <v>144</v>
      </c>
      <c r="B81" s="100" t="s">
        <v>113</v>
      </c>
      <c r="C81" s="59">
        <f>C77-C80</f>
        <v>0</v>
      </c>
      <c r="D81" s="60">
        <f>D77-D80</f>
        <v>0</v>
      </c>
      <c r="F81" s="154"/>
      <c r="G81" s="198"/>
      <c r="H81" s="198"/>
      <c r="I81" s="198"/>
      <c r="J81" s="198"/>
      <c r="K81" s="198"/>
      <c r="L81" s="198"/>
      <c r="M81" s="198"/>
      <c r="N81" s="199"/>
      <c r="O81" s="200"/>
    </row>
    <row r="82" spans="1:15" ht="17.25" customHeight="1" x14ac:dyDescent="0.25">
      <c r="A82" s="47" t="s">
        <v>145</v>
      </c>
      <c r="B82" s="100" t="s">
        <v>146</v>
      </c>
      <c r="C82" s="49"/>
      <c r="D82" s="50"/>
      <c r="F82" s="154"/>
      <c r="G82" s="198"/>
      <c r="H82" s="198"/>
      <c r="I82" s="198"/>
      <c r="J82" s="198"/>
      <c r="K82" s="198"/>
      <c r="L82" s="198"/>
      <c r="M82" s="198"/>
      <c r="N82" s="199"/>
      <c r="O82" s="200"/>
    </row>
    <row r="83" spans="1:15" ht="16.5" customHeight="1" x14ac:dyDescent="0.25">
      <c r="A83" s="47" t="s">
        <v>147</v>
      </c>
      <c r="B83" s="100" t="s">
        <v>148</v>
      </c>
      <c r="C83" s="49"/>
      <c r="D83" s="50"/>
      <c r="F83" s="154"/>
      <c r="G83" s="198" t="s">
        <v>149</v>
      </c>
      <c r="H83" s="198"/>
      <c r="I83" s="198"/>
      <c r="J83" s="198"/>
      <c r="K83" s="198"/>
      <c r="L83" s="198"/>
      <c r="M83" s="198"/>
      <c r="N83" s="199" t="s">
        <v>150</v>
      </c>
      <c r="O83" s="208"/>
    </row>
    <row r="84" spans="1:15" ht="28.5" x14ac:dyDescent="0.25">
      <c r="A84" s="102" t="s">
        <v>151</v>
      </c>
      <c r="B84" s="100" t="s">
        <v>152</v>
      </c>
      <c r="C84" s="59">
        <f>C81-C82-C83</f>
        <v>0</v>
      </c>
      <c r="D84" s="60">
        <f>D81-D82-D83</f>
        <v>0</v>
      </c>
      <c r="F84" s="154"/>
      <c r="G84" s="198"/>
      <c r="H84" s="198"/>
      <c r="I84" s="198"/>
      <c r="J84" s="198"/>
      <c r="K84" s="198"/>
      <c r="L84" s="198"/>
      <c r="M84" s="198"/>
      <c r="N84" s="199"/>
      <c r="O84" s="208"/>
    </row>
    <row r="85" spans="1:15" ht="15" customHeight="1" x14ac:dyDescent="0.25">
      <c r="A85" s="55" t="s">
        <v>153</v>
      </c>
      <c r="B85" s="100" t="s">
        <v>154</v>
      </c>
      <c r="C85" s="59">
        <f>C86+C87</f>
        <v>0</v>
      </c>
      <c r="D85" s="60">
        <f>D86+D87</f>
        <v>0</v>
      </c>
      <c r="F85" s="154"/>
      <c r="G85" s="198" t="s">
        <v>155</v>
      </c>
      <c r="H85" s="198"/>
      <c r="I85" s="198"/>
      <c r="J85" s="198"/>
      <c r="K85" s="198"/>
      <c r="L85" s="198"/>
      <c r="M85" s="198"/>
      <c r="N85" s="199" t="s">
        <v>156</v>
      </c>
      <c r="O85" s="208"/>
    </row>
    <row r="86" spans="1:15" ht="15" customHeight="1" x14ac:dyDescent="0.25">
      <c r="A86" s="103"/>
      <c r="B86" s="104" t="s">
        <v>157</v>
      </c>
      <c r="C86" s="49"/>
      <c r="D86" s="50"/>
      <c r="F86" s="154"/>
      <c r="G86" s="198"/>
      <c r="H86" s="198"/>
      <c r="I86" s="198"/>
      <c r="J86" s="198"/>
      <c r="K86" s="198"/>
      <c r="L86" s="198"/>
      <c r="M86" s="198"/>
      <c r="N86" s="199"/>
      <c r="O86" s="208"/>
    </row>
    <row r="87" spans="1:15" ht="15" customHeight="1" x14ac:dyDescent="0.25">
      <c r="A87" s="67"/>
      <c r="B87" s="104" t="s">
        <v>158</v>
      </c>
      <c r="C87" s="49"/>
      <c r="D87" s="50"/>
      <c r="F87" s="154"/>
      <c r="G87" s="198"/>
      <c r="H87" s="198"/>
      <c r="I87" s="198"/>
      <c r="J87" s="198"/>
      <c r="K87" s="198"/>
      <c r="L87" s="198"/>
      <c r="M87" s="198"/>
      <c r="N87" s="199"/>
      <c r="O87" s="208"/>
    </row>
    <row r="88" spans="1:15" ht="15" customHeight="1" x14ac:dyDescent="0.25">
      <c r="A88" s="105" t="s">
        <v>159</v>
      </c>
      <c r="B88" s="104" t="s">
        <v>160</v>
      </c>
      <c r="C88" s="59">
        <f>C89+C90+C91</f>
        <v>0</v>
      </c>
      <c r="D88" s="60">
        <f>D89+D90+D91</f>
        <v>0</v>
      </c>
      <c r="F88" s="154"/>
      <c r="G88" s="198" t="s">
        <v>161</v>
      </c>
      <c r="H88" s="198"/>
      <c r="I88" s="198"/>
      <c r="J88" s="198"/>
      <c r="K88" s="198"/>
      <c r="L88" s="198"/>
      <c r="M88" s="198"/>
      <c r="N88" s="199" t="s">
        <v>162</v>
      </c>
      <c r="O88" s="208"/>
    </row>
    <row r="89" spans="1:15" ht="15" customHeight="1" x14ac:dyDescent="0.25">
      <c r="A89" s="103"/>
      <c r="B89" s="104" t="s">
        <v>163</v>
      </c>
      <c r="C89" s="49"/>
      <c r="D89" s="50"/>
      <c r="F89" s="154"/>
      <c r="G89" s="198"/>
      <c r="H89" s="198"/>
      <c r="I89" s="198"/>
      <c r="J89" s="198"/>
      <c r="K89" s="198"/>
      <c r="L89" s="198"/>
      <c r="M89" s="198"/>
      <c r="N89" s="199"/>
      <c r="O89" s="208"/>
    </row>
    <row r="90" spans="1:15" ht="15.75" customHeight="1" x14ac:dyDescent="0.25">
      <c r="A90" s="103"/>
      <c r="B90" s="104" t="s">
        <v>164</v>
      </c>
      <c r="C90" s="49"/>
      <c r="D90" s="50"/>
      <c r="F90" s="154"/>
      <c r="G90" s="198"/>
      <c r="H90" s="198"/>
      <c r="I90" s="198"/>
      <c r="J90" s="198"/>
      <c r="K90" s="198"/>
      <c r="L90" s="198"/>
      <c r="M90" s="198"/>
      <c r="N90" s="199"/>
      <c r="O90" s="208"/>
    </row>
    <row r="91" spans="1:15" ht="16.5" customHeight="1" x14ac:dyDescent="0.25">
      <c r="A91" s="103"/>
      <c r="B91" s="104" t="s">
        <v>165</v>
      </c>
      <c r="C91" s="49"/>
      <c r="D91" s="50"/>
      <c r="F91" s="154"/>
      <c r="G91" s="198"/>
      <c r="H91" s="198"/>
      <c r="I91" s="198"/>
      <c r="J91" s="198"/>
      <c r="K91" s="198"/>
      <c r="L91" s="198"/>
      <c r="M91" s="198"/>
      <c r="N91" s="199"/>
      <c r="O91" s="208"/>
    </row>
    <row r="92" spans="1:15" ht="24.75" customHeight="1" x14ac:dyDescent="0.25">
      <c r="A92" s="106" t="s">
        <v>166</v>
      </c>
      <c r="B92" s="104" t="s">
        <v>167</v>
      </c>
      <c r="C92" s="59">
        <f>C84+C85-C88</f>
        <v>0</v>
      </c>
      <c r="D92" s="60">
        <f>D84+D85-D88</f>
        <v>0</v>
      </c>
      <c r="F92" s="154"/>
      <c r="G92" s="198"/>
      <c r="H92" s="198"/>
      <c r="I92" s="198"/>
      <c r="J92" s="198"/>
      <c r="K92" s="198"/>
      <c r="L92" s="198"/>
      <c r="M92" s="198"/>
      <c r="N92" s="199"/>
      <c r="O92" s="208"/>
    </row>
    <row r="93" spans="1:15" s="35" customFormat="1" ht="26.25" customHeight="1" x14ac:dyDescent="0.25">
      <c r="A93" s="47" t="s">
        <v>168</v>
      </c>
      <c r="B93" s="41">
        <v>100</v>
      </c>
      <c r="C93" s="49"/>
      <c r="D93" s="50"/>
      <c r="F93" s="213">
        <v>4</v>
      </c>
      <c r="G93" s="198" t="s">
        <v>169</v>
      </c>
      <c r="H93" s="198"/>
      <c r="I93" s="198"/>
      <c r="J93" s="198"/>
      <c r="K93" s="198"/>
      <c r="L93" s="198"/>
      <c r="M93" s="198"/>
      <c r="N93" s="199" t="s">
        <v>146</v>
      </c>
      <c r="O93" s="214"/>
    </row>
    <row r="94" spans="1:15" ht="27" customHeight="1" x14ac:dyDescent="0.25">
      <c r="A94" s="82" t="s">
        <v>170</v>
      </c>
      <c r="B94" s="41">
        <v>110</v>
      </c>
      <c r="C94" s="59">
        <f>SUM(C95:C96)</f>
        <v>0</v>
      </c>
      <c r="D94" s="60">
        <f>SUM(D95:D96)</f>
        <v>0</v>
      </c>
      <c r="F94" s="213"/>
      <c r="G94" s="198"/>
      <c r="H94" s="198"/>
      <c r="I94" s="198"/>
      <c r="J94" s="198"/>
      <c r="K94" s="198"/>
      <c r="L94" s="198"/>
      <c r="M94" s="198"/>
      <c r="N94" s="199"/>
      <c r="O94" s="214"/>
    </row>
    <row r="95" spans="1:15" ht="27" customHeight="1" x14ac:dyDescent="0.25">
      <c r="A95" s="107"/>
      <c r="B95" s="41">
        <v>111</v>
      </c>
      <c r="C95" s="49"/>
      <c r="D95" s="50"/>
      <c r="F95" s="213"/>
      <c r="G95" s="198"/>
      <c r="H95" s="198"/>
      <c r="I95" s="198"/>
      <c r="J95" s="198"/>
      <c r="K95" s="198"/>
      <c r="L95" s="198"/>
      <c r="M95" s="198"/>
      <c r="N95" s="199"/>
      <c r="O95" s="214"/>
    </row>
    <row r="96" spans="1:15" ht="27" customHeight="1" x14ac:dyDescent="0.25">
      <c r="A96" s="103"/>
      <c r="B96" s="41">
        <v>112</v>
      </c>
      <c r="C96" s="49"/>
      <c r="D96" s="50"/>
      <c r="F96" s="213"/>
      <c r="G96" s="198"/>
      <c r="H96" s="198"/>
      <c r="I96" s="198"/>
      <c r="J96" s="198"/>
      <c r="K96" s="198"/>
      <c r="L96" s="198"/>
      <c r="M96" s="198"/>
      <c r="N96" s="199"/>
      <c r="O96" s="214"/>
    </row>
    <row r="97" spans="1:15" ht="19.5" customHeight="1" x14ac:dyDescent="0.25">
      <c r="A97" s="108"/>
      <c r="B97" s="70"/>
      <c r="C97" s="109"/>
      <c r="D97" s="110"/>
      <c r="F97" s="111">
        <v>5</v>
      </c>
      <c r="G97" s="215" t="s">
        <v>171</v>
      </c>
      <c r="H97" s="216"/>
      <c r="I97" s="216"/>
      <c r="J97" s="216"/>
      <c r="K97" s="216"/>
      <c r="L97" s="216"/>
      <c r="M97" s="217"/>
      <c r="N97" s="112" t="s">
        <v>148</v>
      </c>
      <c r="O97" s="113">
        <f>O10+O54+O93</f>
        <v>0</v>
      </c>
    </row>
    <row r="98" spans="1:15" ht="27" customHeight="1" x14ac:dyDescent="0.25">
      <c r="A98" s="82" t="s">
        <v>172</v>
      </c>
      <c r="B98" s="41">
        <v>120</v>
      </c>
      <c r="C98" s="59">
        <f>C92-C93+C94</f>
        <v>0</v>
      </c>
      <c r="D98" s="60">
        <f>D92-D93+D94</f>
        <v>0</v>
      </c>
      <c r="F98" s="111">
        <v>6</v>
      </c>
      <c r="G98" s="206" t="s">
        <v>173</v>
      </c>
      <c r="H98" s="206"/>
      <c r="I98" s="206"/>
      <c r="J98" s="206"/>
      <c r="K98" s="206"/>
      <c r="L98" s="206"/>
      <c r="M98" s="206"/>
      <c r="N98" s="112" t="s">
        <v>152</v>
      </c>
      <c r="O98" s="113">
        <f>O9+O97</f>
        <v>0</v>
      </c>
    </row>
    <row r="99" spans="1:15" ht="21.75" customHeight="1" x14ac:dyDescent="0.25">
      <c r="A99" s="47" t="s">
        <v>174</v>
      </c>
      <c r="B99" s="41">
        <v>130</v>
      </c>
      <c r="C99" s="49"/>
      <c r="D99" s="101"/>
      <c r="F99" s="111">
        <v>7</v>
      </c>
      <c r="G99" s="198" t="s">
        <v>175</v>
      </c>
      <c r="H99" s="198"/>
      <c r="I99" s="198"/>
      <c r="J99" s="198"/>
      <c r="K99" s="198"/>
      <c r="L99" s="198"/>
      <c r="M99" s="198"/>
      <c r="N99" s="112" t="s">
        <v>154</v>
      </c>
      <c r="O99" s="114">
        <v>50</v>
      </c>
    </row>
    <row r="100" spans="1:15" ht="29.25" thickBot="1" x14ac:dyDescent="0.3">
      <c r="A100" s="115" t="s">
        <v>176</v>
      </c>
      <c r="B100" s="89">
        <v>140</v>
      </c>
      <c r="C100" s="116">
        <f>C98-C99</f>
        <v>0</v>
      </c>
      <c r="D100" s="117">
        <f>D98-D99</f>
        <v>0</v>
      </c>
      <c r="F100" s="118">
        <v>8</v>
      </c>
      <c r="G100" s="218" t="s">
        <v>177</v>
      </c>
      <c r="H100" s="218"/>
      <c r="I100" s="218"/>
      <c r="J100" s="218"/>
      <c r="K100" s="218"/>
      <c r="L100" s="218"/>
      <c r="M100" s="218"/>
      <c r="N100" s="119" t="s">
        <v>160</v>
      </c>
      <c r="O100" s="120">
        <f>O98/100*O99</f>
        <v>0</v>
      </c>
    </row>
    <row r="109" spans="1:15" ht="28.5" customHeight="1" x14ac:dyDescent="0.25"/>
    <row r="111" spans="1:15" ht="16.5" customHeight="1" x14ac:dyDescent="0.25">
      <c r="B111" s="24"/>
    </row>
  </sheetData>
  <sheetProtection algorithmName="SHA-512" hashValue="QyFBrX+BfxDBTA5A6pA/CSjZ7LrARg1uzpiKDpopc6EhJfJOumyeJmZBB/Lv9T3th99pfKv2ZfUS7gkYS7sbQw==" saltValue="bl4BveD0e1cnT05ULrxuUg==" spinCount="100000" sheet="1" objects="1" scenarios="1" selectLockedCells="1"/>
  <mergeCells count="98">
    <mergeCell ref="A1:D2"/>
    <mergeCell ref="F1:O1"/>
    <mergeCell ref="F2:O2"/>
    <mergeCell ref="A3:D4"/>
    <mergeCell ref="F3:M3"/>
    <mergeCell ref="N3:O3"/>
    <mergeCell ref="F4:M4"/>
    <mergeCell ref="N4:O5"/>
    <mergeCell ref="A5:D6"/>
    <mergeCell ref="F6:I6"/>
    <mergeCell ref="F16:F21"/>
    <mergeCell ref="G16:M21"/>
    <mergeCell ref="N16:N21"/>
    <mergeCell ref="O16:O21"/>
    <mergeCell ref="N6:O6"/>
    <mergeCell ref="G7:M7"/>
    <mergeCell ref="G8:M8"/>
    <mergeCell ref="G9:M9"/>
    <mergeCell ref="F10:F11"/>
    <mergeCell ref="G10:M11"/>
    <mergeCell ref="N10:N11"/>
    <mergeCell ref="O10:O11"/>
    <mergeCell ref="G12:M12"/>
    <mergeCell ref="F13:F15"/>
    <mergeCell ref="G13:M15"/>
    <mergeCell ref="N13:N15"/>
    <mergeCell ref="O13:O15"/>
    <mergeCell ref="F35:F36"/>
    <mergeCell ref="G35:M36"/>
    <mergeCell ref="N35:N36"/>
    <mergeCell ref="O35:O36"/>
    <mergeCell ref="F22:F26"/>
    <mergeCell ref="G22:M26"/>
    <mergeCell ref="N22:N26"/>
    <mergeCell ref="O22:O26"/>
    <mergeCell ref="F27:F31"/>
    <mergeCell ref="G27:M31"/>
    <mergeCell ref="N27:N31"/>
    <mergeCell ref="O27:O31"/>
    <mergeCell ref="F32:F34"/>
    <mergeCell ref="G32:M34"/>
    <mergeCell ref="N32:N34"/>
    <mergeCell ref="O32:O34"/>
    <mergeCell ref="A34:D34"/>
    <mergeCell ref="F37:F39"/>
    <mergeCell ref="G37:M39"/>
    <mergeCell ref="N37:N39"/>
    <mergeCell ref="O37:O39"/>
    <mergeCell ref="F40:F46"/>
    <mergeCell ref="G40:M46"/>
    <mergeCell ref="N40:N46"/>
    <mergeCell ref="O40:O46"/>
    <mergeCell ref="F47:F53"/>
    <mergeCell ref="G47:M53"/>
    <mergeCell ref="N47:N53"/>
    <mergeCell ref="O47:O53"/>
    <mergeCell ref="F54:F61"/>
    <mergeCell ref="G54:M61"/>
    <mergeCell ref="N54:N61"/>
    <mergeCell ref="O54:O61"/>
    <mergeCell ref="F62:F65"/>
    <mergeCell ref="G62:M65"/>
    <mergeCell ref="N62:N65"/>
    <mergeCell ref="O62:O65"/>
    <mergeCell ref="F66:F69"/>
    <mergeCell ref="G66:M69"/>
    <mergeCell ref="N66:N69"/>
    <mergeCell ref="O66:O69"/>
    <mergeCell ref="F70:F72"/>
    <mergeCell ref="G70:M72"/>
    <mergeCell ref="N70:N72"/>
    <mergeCell ref="O70:O72"/>
    <mergeCell ref="A73:D73"/>
    <mergeCell ref="F73:F82"/>
    <mergeCell ref="G73:M82"/>
    <mergeCell ref="N73:N82"/>
    <mergeCell ref="O73:O82"/>
    <mergeCell ref="A74:D74"/>
    <mergeCell ref="F83:F84"/>
    <mergeCell ref="G83:M84"/>
    <mergeCell ref="N83:N84"/>
    <mergeCell ref="O83:O84"/>
    <mergeCell ref="F85:F87"/>
    <mergeCell ref="G85:M87"/>
    <mergeCell ref="N85:N87"/>
    <mergeCell ref="O85:O87"/>
    <mergeCell ref="N88:N92"/>
    <mergeCell ref="O88:O92"/>
    <mergeCell ref="F93:F96"/>
    <mergeCell ref="G93:M96"/>
    <mergeCell ref="N93:N96"/>
    <mergeCell ref="O93:O96"/>
    <mergeCell ref="G97:M97"/>
    <mergeCell ref="G98:M98"/>
    <mergeCell ref="G99:M99"/>
    <mergeCell ref="G100:M100"/>
    <mergeCell ref="F88:F92"/>
    <mergeCell ref="G88:M92"/>
  </mergeCells>
  <pageMargins left="0.625" right="0.375" top="0.75" bottom="0.63541666666666663"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zoomScaleNormal="100" workbookViewId="0">
      <selection sqref="A1:D2"/>
    </sheetView>
  </sheetViews>
  <sheetFormatPr defaultRowHeight="13.5" x14ac:dyDescent="0.25"/>
  <cols>
    <col min="1" max="1" width="50.28515625" style="24" customWidth="1"/>
    <col min="2" max="2" width="5.28515625" style="121" customWidth="1"/>
    <col min="3" max="3" width="18.5703125" style="24" customWidth="1"/>
    <col min="4" max="4" width="20.42578125" style="24" customWidth="1"/>
    <col min="5" max="5" width="1.42578125" style="24" customWidth="1"/>
    <col min="6" max="6" width="5.85546875" style="24" customWidth="1"/>
    <col min="7" max="7" width="10.140625" style="122" customWidth="1"/>
    <col min="8" max="8" width="10.28515625" style="122" customWidth="1"/>
    <col min="9" max="9" width="10" style="122" customWidth="1"/>
    <col min="10" max="10" width="9.85546875" style="122" customWidth="1"/>
    <col min="11" max="12" width="9.7109375" style="122" customWidth="1"/>
    <col min="13" max="13" width="10.85546875" style="122"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34" t="s">
        <v>34</v>
      </c>
      <c r="B1" s="134"/>
      <c r="C1" s="134"/>
      <c r="D1" s="134"/>
      <c r="F1" s="175" t="s">
        <v>35</v>
      </c>
      <c r="G1" s="175"/>
      <c r="H1" s="175"/>
      <c r="I1" s="175"/>
      <c r="J1" s="175"/>
      <c r="K1" s="175"/>
      <c r="L1" s="175"/>
      <c r="M1" s="175"/>
      <c r="N1" s="175"/>
      <c r="O1" s="175"/>
    </row>
    <row r="2" spans="1:15" s="25" customFormat="1" ht="30" customHeight="1" thickBot="1" x14ac:dyDescent="0.3">
      <c r="A2" s="174"/>
      <c r="B2" s="174"/>
      <c r="C2" s="174"/>
      <c r="D2" s="174"/>
      <c r="F2" s="176" t="s">
        <v>36</v>
      </c>
      <c r="G2" s="177"/>
      <c r="H2" s="177"/>
      <c r="I2" s="177"/>
      <c r="J2" s="177"/>
      <c r="K2" s="177"/>
      <c r="L2" s="177"/>
      <c r="M2" s="177"/>
      <c r="N2" s="177"/>
      <c r="O2" s="177"/>
    </row>
    <row r="3" spans="1:15" s="27" customFormat="1" ht="24" customHeight="1" x14ac:dyDescent="0.25">
      <c r="A3" s="178" t="s">
        <v>37</v>
      </c>
      <c r="B3" s="179"/>
      <c r="C3" s="179"/>
      <c r="D3" s="180"/>
      <c r="E3" s="26"/>
      <c r="F3" s="181" t="s">
        <v>38</v>
      </c>
      <c r="G3" s="182"/>
      <c r="H3" s="182"/>
      <c r="I3" s="182"/>
      <c r="J3" s="182"/>
      <c r="K3" s="182"/>
      <c r="L3" s="182"/>
      <c r="M3" s="182"/>
      <c r="N3" s="183" t="s">
        <v>39</v>
      </c>
      <c r="O3" s="184"/>
    </row>
    <row r="4" spans="1:15" s="27" customFormat="1" ht="23.25" customHeight="1" x14ac:dyDescent="0.25">
      <c r="A4" s="178"/>
      <c r="B4" s="179"/>
      <c r="C4" s="179"/>
      <c r="D4" s="180"/>
      <c r="E4" s="26"/>
      <c r="F4" s="185" t="s">
        <v>40</v>
      </c>
      <c r="G4" s="186"/>
      <c r="H4" s="186"/>
      <c r="I4" s="186"/>
      <c r="J4" s="186"/>
      <c r="K4" s="186"/>
      <c r="L4" s="186"/>
      <c r="M4" s="186"/>
      <c r="N4" s="187" t="s">
        <v>41</v>
      </c>
      <c r="O4" s="188"/>
    </row>
    <row r="5" spans="1:15" s="27" customFormat="1" ht="21" customHeight="1" x14ac:dyDescent="0.25">
      <c r="A5" s="190" t="s">
        <v>185</v>
      </c>
      <c r="B5" s="191"/>
      <c r="C5" s="191"/>
      <c r="D5" s="192"/>
      <c r="E5" s="26"/>
      <c r="F5" s="28"/>
      <c r="G5" s="29"/>
      <c r="H5" s="29"/>
      <c r="I5" s="29"/>
      <c r="J5" s="29"/>
      <c r="K5" s="29"/>
      <c r="L5" s="29"/>
      <c r="M5" s="29"/>
      <c r="N5" s="189"/>
      <c r="O5" s="188"/>
    </row>
    <row r="6" spans="1:15" s="27" customFormat="1" ht="22.5" customHeight="1" thickBot="1" x14ac:dyDescent="0.3">
      <c r="A6" s="193"/>
      <c r="B6" s="194"/>
      <c r="C6" s="194"/>
      <c r="D6" s="195"/>
      <c r="E6" s="26"/>
      <c r="F6" s="196" t="s">
        <v>42</v>
      </c>
      <c r="G6" s="197"/>
      <c r="H6" s="197"/>
      <c r="I6" s="197"/>
      <c r="J6" s="30">
        <v>2</v>
      </c>
      <c r="K6" s="30">
        <v>0</v>
      </c>
      <c r="L6" s="30">
        <v>2</v>
      </c>
      <c r="M6" s="31" t="s">
        <v>186</v>
      </c>
      <c r="N6" s="201" t="s">
        <v>188</v>
      </c>
      <c r="O6" s="202"/>
    </row>
    <row r="7" spans="1:15" s="39" customFormat="1" ht="45.75" customHeight="1" x14ac:dyDescent="0.25">
      <c r="A7" s="32" t="s">
        <v>43</v>
      </c>
      <c r="B7" s="33" t="s">
        <v>44</v>
      </c>
      <c r="C7" s="33" t="s">
        <v>45</v>
      </c>
      <c r="D7" s="34" t="s">
        <v>46</v>
      </c>
      <c r="E7" s="35"/>
      <c r="F7" s="36" t="s">
        <v>6</v>
      </c>
      <c r="G7" s="203" t="s">
        <v>47</v>
      </c>
      <c r="H7" s="203"/>
      <c r="I7" s="203"/>
      <c r="J7" s="203"/>
      <c r="K7" s="203"/>
      <c r="L7" s="203"/>
      <c r="M7" s="203"/>
      <c r="N7" s="37" t="s">
        <v>48</v>
      </c>
      <c r="O7" s="38" t="s">
        <v>49</v>
      </c>
    </row>
    <row r="8" spans="1:15" ht="19.5" customHeight="1" x14ac:dyDescent="0.25">
      <c r="A8" s="40" t="s">
        <v>50</v>
      </c>
      <c r="B8" s="41"/>
      <c r="C8" s="42"/>
      <c r="D8" s="43"/>
      <c r="F8" s="44">
        <v>1</v>
      </c>
      <c r="G8" s="204">
        <v>2</v>
      </c>
      <c r="H8" s="204"/>
      <c r="I8" s="204"/>
      <c r="J8" s="204"/>
      <c r="K8" s="204"/>
      <c r="L8" s="204"/>
      <c r="M8" s="204"/>
      <c r="N8" s="45">
        <v>3</v>
      </c>
      <c r="O8" s="46">
        <v>4</v>
      </c>
    </row>
    <row r="9" spans="1:15" ht="32.25" customHeight="1" x14ac:dyDescent="0.25">
      <c r="A9" s="47" t="s">
        <v>51</v>
      </c>
      <c r="B9" s="48">
        <v>10</v>
      </c>
      <c r="C9" s="49"/>
      <c r="D9" s="50"/>
      <c r="F9" s="88">
        <v>1</v>
      </c>
      <c r="G9" s="198" t="s">
        <v>52</v>
      </c>
      <c r="H9" s="198"/>
      <c r="I9" s="198"/>
      <c r="J9" s="198"/>
      <c r="K9" s="198"/>
      <c r="L9" s="198"/>
      <c r="M9" s="198"/>
      <c r="N9" s="52" t="s">
        <v>53</v>
      </c>
      <c r="O9" s="53">
        <f>D100</f>
        <v>0</v>
      </c>
    </row>
    <row r="10" spans="1:15" ht="33.75" customHeight="1" x14ac:dyDescent="0.25">
      <c r="A10" s="47" t="s">
        <v>54</v>
      </c>
      <c r="B10" s="54">
        <v>20</v>
      </c>
      <c r="C10" s="49"/>
      <c r="D10" s="50"/>
      <c r="F10" s="154">
        <v>2</v>
      </c>
      <c r="G10" s="198" t="s">
        <v>55</v>
      </c>
      <c r="H10" s="198"/>
      <c r="I10" s="198"/>
      <c r="J10" s="198"/>
      <c r="K10" s="198"/>
      <c r="L10" s="198"/>
      <c r="M10" s="198"/>
      <c r="N10" s="199" t="s">
        <v>56</v>
      </c>
      <c r="O10" s="205">
        <f>SUM(O12:O53)</f>
        <v>0</v>
      </c>
    </row>
    <row r="11" spans="1:15" ht="32.25" customHeight="1" x14ac:dyDescent="0.25">
      <c r="A11" s="55" t="s">
        <v>57</v>
      </c>
      <c r="B11" s="54">
        <v>30</v>
      </c>
      <c r="C11" s="56"/>
      <c r="D11" s="57"/>
      <c r="F11" s="154"/>
      <c r="G11" s="198"/>
      <c r="H11" s="198"/>
      <c r="I11" s="198"/>
      <c r="J11" s="198"/>
      <c r="K11" s="198"/>
      <c r="L11" s="198"/>
      <c r="M11" s="198"/>
      <c r="N11" s="199"/>
      <c r="O11" s="205"/>
    </row>
    <row r="12" spans="1:15" ht="18.75" customHeight="1" x14ac:dyDescent="0.25">
      <c r="A12" s="58" t="s">
        <v>58</v>
      </c>
      <c r="B12" s="54">
        <v>40</v>
      </c>
      <c r="C12" s="59">
        <f>SUM(C13:C14)</f>
        <v>0</v>
      </c>
      <c r="D12" s="60">
        <f>SUM(D13:D14)</f>
        <v>0</v>
      </c>
      <c r="F12" s="61"/>
      <c r="G12" s="206" t="s">
        <v>59</v>
      </c>
      <c r="H12" s="206"/>
      <c r="I12" s="206"/>
      <c r="J12" s="206"/>
      <c r="K12" s="206"/>
      <c r="L12" s="206"/>
      <c r="M12" s="206"/>
      <c r="N12" s="62"/>
      <c r="O12" s="63"/>
    </row>
    <row r="13" spans="1:15" ht="17.25" customHeight="1" x14ac:dyDescent="0.25">
      <c r="A13" s="64" t="s">
        <v>60</v>
      </c>
      <c r="B13" s="54">
        <v>41</v>
      </c>
      <c r="C13" s="65"/>
      <c r="D13" s="66"/>
      <c r="F13" s="154"/>
      <c r="G13" s="198" t="s">
        <v>61</v>
      </c>
      <c r="H13" s="198"/>
      <c r="I13" s="198"/>
      <c r="J13" s="198"/>
      <c r="K13" s="198"/>
      <c r="L13" s="198"/>
      <c r="M13" s="198"/>
      <c r="N13" s="199" t="s">
        <v>62</v>
      </c>
      <c r="O13" s="200"/>
    </row>
    <row r="14" spans="1:15" ht="15.75" customHeight="1" x14ac:dyDescent="0.25">
      <c r="A14" s="67"/>
      <c r="B14" s="54">
        <v>42</v>
      </c>
      <c r="C14" s="65"/>
      <c r="D14" s="66"/>
      <c r="F14" s="154"/>
      <c r="G14" s="198"/>
      <c r="H14" s="198"/>
      <c r="I14" s="198"/>
      <c r="J14" s="198"/>
      <c r="K14" s="198"/>
      <c r="L14" s="198"/>
      <c r="M14" s="198"/>
      <c r="N14" s="199"/>
      <c r="O14" s="200"/>
    </row>
    <row r="15" spans="1:15" ht="19.5" customHeight="1" x14ac:dyDescent="0.25">
      <c r="A15" s="68" t="s">
        <v>63</v>
      </c>
      <c r="B15" s="54">
        <v>50</v>
      </c>
      <c r="C15" s="59">
        <f>SUM(C9:C12)</f>
        <v>0</v>
      </c>
      <c r="D15" s="60">
        <f>SUM(D9:D12)</f>
        <v>0</v>
      </c>
      <c r="F15" s="154"/>
      <c r="G15" s="198"/>
      <c r="H15" s="198"/>
      <c r="I15" s="198"/>
      <c r="J15" s="198"/>
      <c r="K15" s="198"/>
      <c r="L15" s="198"/>
      <c r="M15" s="198"/>
      <c r="N15" s="199"/>
      <c r="O15" s="200"/>
    </row>
    <row r="16" spans="1:15" ht="15.75" customHeight="1" x14ac:dyDescent="0.25">
      <c r="A16" s="69"/>
      <c r="B16" s="70"/>
      <c r="C16" s="71"/>
      <c r="D16" s="72"/>
      <c r="F16" s="154"/>
      <c r="G16" s="198" t="s">
        <v>64</v>
      </c>
      <c r="H16" s="198"/>
      <c r="I16" s="198"/>
      <c r="J16" s="198"/>
      <c r="K16" s="198"/>
      <c r="L16" s="198"/>
      <c r="M16" s="198"/>
      <c r="N16" s="199" t="s">
        <v>65</v>
      </c>
      <c r="O16" s="200"/>
    </row>
    <row r="17" spans="1:15" ht="19.5" customHeight="1" x14ac:dyDescent="0.25">
      <c r="A17" s="40" t="s">
        <v>66</v>
      </c>
      <c r="B17" s="41"/>
      <c r="C17" s="73"/>
      <c r="D17" s="74"/>
      <c r="F17" s="154"/>
      <c r="G17" s="198"/>
      <c r="H17" s="198"/>
      <c r="I17" s="198"/>
      <c r="J17" s="198"/>
      <c r="K17" s="198"/>
      <c r="L17" s="198"/>
      <c r="M17" s="198"/>
      <c r="N17" s="199"/>
      <c r="O17" s="200"/>
    </row>
    <row r="18" spans="1:15" ht="17.25" customHeight="1" x14ac:dyDescent="0.25">
      <c r="A18" s="55" t="s">
        <v>67</v>
      </c>
      <c r="B18" s="54">
        <v>60</v>
      </c>
      <c r="C18" s="49"/>
      <c r="D18" s="50"/>
      <c r="F18" s="154"/>
      <c r="G18" s="198"/>
      <c r="H18" s="198"/>
      <c r="I18" s="198"/>
      <c r="J18" s="198"/>
      <c r="K18" s="198"/>
      <c r="L18" s="198"/>
      <c r="M18" s="198"/>
      <c r="N18" s="199"/>
      <c r="O18" s="200"/>
    </row>
    <row r="19" spans="1:15" ht="17.25" customHeight="1" x14ac:dyDescent="0.25">
      <c r="A19" s="75" t="s">
        <v>68</v>
      </c>
      <c r="B19" s="54">
        <v>70</v>
      </c>
      <c r="C19" s="49"/>
      <c r="D19" s="50"/>
      <c r="F19" s="154"/>
      <c r="G19" s="198"/>
      <c r="H19" s="198"/>
      <c r="I19" s="198"/>
      <c r="J19" s="198"/>
      <c r="K19" s="198"/>
      <c r="L19" s="198"/>
      <c r="M19" s="198"/>
      <c r="N19" s="199"/>
      <c r="O19" s="200"/>
    </row>
    <row r="20" spans="1:15" ht="15" customHeight="1" x14ac:dyDescent="0.25">
      <c r="A20" s="47" t="s">
        <v>69</v>
      </c>
      <c r="B20" s="54">
        <v>80</v>
      </c>
      <c r="C20" s="49"/>
      <c r="D20" s="50"/>
      <c r="F20" s="154"/>
      <c r="G20" s="198"/>
      <c r="H20" s="198"/>
      <c r="I20" s="198"/>
      <c r="J20" s="198"/>
      <c r="K20" s="198"/>
      <c r="L20" s="198"/>
      <c r="M20" s="198"/>
      <c r="N20" s="199"/>
      <c r="O20" s="200"/>
    </row>
    <row r="21" spans="1:15" ht="15" customHeight="1" x14ac:dyDescent="0.25">
      <c r="A21" s="47" t="s">
        <v>70</v>
      </c>
      <c r="B21" s="54">
        <v>90</v>
      </c>
      <c r="C21" s="49"/>
      <c r="D21" s="50"/>
      <c r="F21" s="154"/>
      <c r="G21" s="198"/>
      <c r="H21" s="198"/>
      <c r="I21" s="198"/>
      <c r="J21" s="198"/>
      <c r="K21" s="198"/>
      <c r="L21" s="198"/>
      <c r="M21" s="198"/>
      <c r="N21" s="199"/>
      <c r="O21" s="200"/>
    </row>
    <row r="22" spans="1:15" ht="15" customHeight="1" x14ac:dyDescent="0.25">
      <c r="A22" s="47" t="s">
        <v>71</v>
      </c>
      <c r="B22" s="54">
        <v>100</v>
      </c>
      <c r="C22" s="49"/>
      <c r="D22" s="50"/>
      <c r="F22" s="154"/>
      <c r="G22" s="198" t="s">
        <v>72</v>
      </c>
      <c r="H22" s="198"/>
      <c r="I22" s="198"/>
      <c r="J22" s="198"/>
      <c r="K22" s="198"/>
      <c r="L22" s="198"/>
      <c r="M22" s="198"/>
      <c r="N22" s="199" t="s">
        <v>73</v>
      </c>
      <c r="O22" s="200"/>
    </row>
    <row r="23" spans="1:15" ht="15.75" customHeight="1" x14ac:dyDescent="0.25">
      <c r="A23" s="47" t="s">
        <v>74</v>
      </c>
      <c r="B23" s="54">
        <v>110</v>
      </c>
      <c r="C23" s="49"/>
      <c r="D23" s="50"/>
      <c r="F23" s="154"/>
      <c r="G23" s="198"/>
      <c r="H23" s="198"/>
      <c r="I23" s="198"/>
      <c r="J23" s="198"/>
      <c r="K23" s="198"/>
      <c r="L23" s="198"/>
      <c r="M23" s="198"/>
      <c r="N23" s="199"/>
      <c r="O23" s="200"/>
    </row>
    <row r="24" spans="1:15" ht="15.75" customHeight="1" x14ac:dyDescent="0.25">
      <c r="A24" s="47" t="s">
        <v>75</v>
      </c>
      <c r="B24" s="54">
        <v>120</v>
      </c>
      <c r="C24" s="49"/>
      <c r="D24" s="50"/>
      <c r="F24" s="154"/>
      <c r="G24" s="198"/>
      <c r="H24" s="198"/>
      <c r="I24" s="198"/>
      <c r="J24" s="198"/>
      <c r="K24" s="198"/>
      <c r="L24" s="198"/>
      <c r="M24" s="198"/>
      <c r="N24" s="199"/>
      <c r="O24" s="200"/>
    </row>
    <row r="25" spans="1:15" ht="16.5" customHeight="1" x14ac:dyDescent="0.25">
      <c r="A25" s="47" t="s">
        <v>76</v>
      </c>
      <c r="B25" s="54">
        <v>130</v>
      </c>
      <c r="C25" s="49"/>
      <c r="D25" s="50"/>
      <c r="F25" s="154"/>
      <c r="G25" s="198"/>
      <c r="H25" s="198"/>
      <c r="I25" s="198"/>
      <c r="J25" s="198"/>
      <c r="K25" s="198"/>
      <c r="L25" s="198"/>
      <c r="M25" s="198"/>
      <c r="N25" s="199"/>
      <c r="O25" s="200"/>
    </row>
    <row r="26" spans="1:15" ht="15.75" customHeight="1" x14ac:dyDescent="0.25">
      <c r="A26" s="47" t="s">
        <v>77</v>
      </c>
      <c r="B26" s="54">
        <v>140</v>
      </c>
      <c r="C26" s="49"/>
      <c r="D26" s="50"/>
      <c r="F26" s="154"/>
      <c r="G26" s="198"/>
      <c r="H26" s="198"/>
      <c r="I26" s="198"/>
      <c r="J26" s="198"/>
      <c r="K26" s="198"/>
      <c r="L26" s="198"/>
      <c r="M26" s="198"/>
      <c r="N26" s="199"/>
      <c r="O26" s="200"/>
    </row>
    <row r="27" spans="1:15" ht="15.75" customHeight="1" x14ac:dyDescent="0.25">
      <c r="A27" s="47" t="s">
        <v>78</v>
      </c>
      <c r="B27" s="54">
        <v>150</v>
      </c>
      <c r="C27" s="49"/>
      <c r="D27" s="50"/>
      <c r="F27" s="154"/>
      <c r="G27" s="198" t="s">
        <v>79</v>
      </c>
      <c r="H27" s="198"/>
      <c r="I27" s="198"/>
      <c r="J27" s="198"/>
      <c r="K27" s="198"/>
      <c r="L27" s="198"/>
      <c r="M27" s="198"/>
      <c r="N27" s="199" t="s">
        <v>80</v>
      </c>
      <c r="O27" s="200"/>
    </row>
    <row r="28" spans="1:15" ht="15.75" customHeight="1" x14ac:dyDescent="0.25">
      <c r="A28" s="47" t="s">
        <v>81</v>
      </c>
      <c r="B28" s="54">
        <v>160</v>
      </c>
      <c r="C28" s="49"/>
      <c r="D28" s="50"/>
      <c r="F28" s="154"/>
      <c r="G28" s="198"/>
      <c r="H28" s="198"/>
      <c r="I28" s="198"/>
      <c r="J28" s="198"/>
      <c r="K28" s="198"/>
      <c r="L28" s="198"/>
      <c r="M28" s="198"/>
      <c r="N28" s="199"/>
      <c r="O28" s="200"/>
    </row>
    <row r="29" spans="1:15" ht="15.75" customHeight="1" x14ac:dyDescent="0.25">
      <c r="A29" s="58" t="s">
        <v>82</v>
      </c>
      <c r="B29" s="54">
        <v>170</v>
      </c>
      <c r="C29" s="59">
        <f>SUM(C30:C31)</f>
        <v>0</v>
      </c>
      <c r="D29" s="60">
        <f>SUM(D30:D31)</f>
        <v>0</v>
      </c>
      <c r="F29" s="154"/>
      <c r="G29" s="198"/>
      <c r="H29" s="198"/>
      <c r="I29" s="198"/>
      <c r="J29" s="198"/>
      <c r="K29" s="198"/>
      <c r="L29" s="198"/>
      <c r="M29" s="198"/>
      <c r="N29" s="199"/>
      <c r="O29" s="200"/>
    </row>
    <row r="30" spans="1:15" ht="15.75" customHeight="1" x14ac:dyDescent="0.25">
      <c r="A30" s="67"/>
      <c r="B30" s="54">
        <v>171</v>
      </c>
      <c r="C30" s="49"/>
      <c r="D30" s="50"/>
      <c r="F30" s="154"/>
      <c r="G30" s="198"/>
      <c r="H30" s="198"/>
      <c r="I30" s="198"/>
      <c r="J30" s="198"/>
      <c r="K30" s="198"/>
      <c r="L30" s="198"/>
      <c r="M30" s="198"/>
      <c r="N30" s="199"/>
      <c r="O30" s="200"/>
    </row>
    <row r="31" spans="1:15" ht="15.75" customHeight="1" x14ac:dyDescent="0.25">
      <c r="A31" s="67"/>
      <c r="B31" s="54">
        <v>172</v>
      </c>
      <c r="C31" s="49"/>
      <c r="D31" s="50"/>
      <c r="F31" s="154"/>
      <c r="G31" s="198"/>
      <c r="H31" s="198"/>
      <c r="I31" s="198"/>
      <c r="J31" s="198"/>
      <c r="K31" s="198"/>
      <c r="L31" s="198"/>
      <c r="M31" s="198"/>
      <c r="N31" s="199"/>
      <c r="O31" s="200"/>
    </row>
    <row r="32" spans="1:15" ht="21.75" customHeight="1" x14ac:dyDescent="0.25">
      <c r="A32" s="68" t="s">
        <v>83</v>
      </c>
      <c r="B32" s="54">
        <v>180</v>
      </c>
      <c r="C32" s="59">
        <f>SUM(C18:C29)</f>
        <v>0</v>
      </c>
      <c r="D32" s="60">
        <f>SUM(D18:D29)</f>
        <v>0</v>
      </c>
      <c r="F32" s="154"/>
      <c r="G32" s="198" t="s">
        <v>84</v>
      </c>
      <c r="H32" s="198"/>
      <c r="I32" s="198"/>
      <c r="J32" s="198"/>
      <c r="K32" s="198"/>
      <c r="L32" s="198"/>
      <c r="M32" s="198"/>
      <c r="N32" s="199" t="s">
        <v>85</v>
      </c>
      <c r="O32" s="200"/>
    </row>
    <row r="33" spans="1:15" ht="36.75" customHeight="1" thickBot="1" x14ac:dyDescent="0.3">
      <c r="A33" s="76" t="s">
        <v>86</v>
      </c>
      <c r="B33" s="77">
        <v>190</v>
      </c>
      <c r="C33" s="78">
        <f>C15+C32</f>
        <v>0</v>
      </c>
      <c r="D33" s="79">
        <f>D15+D32</f>
        <v>0</v>
      </c>
      <c r="F33" s="154"/>
      <c r="G33" s="198"/>
      <c r="H33" s="198"/>
      <c r="I33" s="198"/>
      <c r="J33" s="198"/>
      <c r="K33" s="198"/>
      <c r="L33" s="198"/>
      <c r="M33" s="198"/>
      <c r="N33" s="199"/>
      <c r="O33" s="200"/>
    </row>
    <row r="34" spans="1:15" ht="25.5" customHeight="1" thickBot="1" x14ac:dyDescent="0.3">
      <c r="A34" s="207"/>
      <c r="B34" s="207"/>
      <c r="C34" s="207"/>
      <c r="D34" s="207"/>
      <c r="F34" s="154"/>
      <c r="G34" s="198"/>
      <c r="H34" s="198"/>
      <c r="I34" s="198"/>
      <c r="J34" s="198"/>
      <c r="K34" s="198"/>
      <c r="L34" s="198"/>
      <c r="M34" s="198"/>
      <c r="N34" s="199"/>
      <c r="O34" s="200"/>
    </row>
    <row r="35" spans="1:15" ht="43.5" customHeight="1" x14ac:dyDescent="0.25">
      <c r="A35" s="32" t="s">
        <v>87</v>
      </c>
      <c r="B35" s="33" t="s">
        <v>44</v>
      </c>
      <c r="C35" s="33" t="s">
        <v>45</v>
      </c>
      <c r="D35" s="34" t="s">
        <v>46</v>
      </c>
      <c r="F35" s="154" t="s">
        <v>88</v>
      </c>
      <c r="G35" s="198" t="s">
        <v>89</v>
      </c>
      <c r="H35" s="198"/>
      <c r="I35" s="198"/>
      <c r="J35" s="198"/>
      <c r="K35" s="198"/>
      <c r="L35" s="198"/>
      <c r="M35" s="198"/>
      <c r="N35" s="199" t="s">
        <v>90</v>
      </c>
      <c r="O35" s="200"/>
    </row>
    <row r="36" spans="1:15" ht="19.5" customHeight="1" x14ac:dyDescent="0.25">
      <c r="A36" s="40" t="s">
        <v>91</v>
      </c>
      <c r="B36" s="41"/>
      <c r="C36" s="42"/>
      <c r="D36" s="43"/>
      <c r="F36" s="154"/>
      <c r="G36" s="198"/>
      <c r="H36" s="198"/>
      <c r="I36" s="198"/>
      <c r="J36" s="198"/>
      <c r="K36" s="198"/>
      <c r="L36" s="198"/>
      <c r="M36" s="198"/>
      <c r="N36" s="199"/>
      <c r="O36" s="200"/>
    </row>
    <row r="37" spans="1:15" ht="27" customHeight="1" x14ac:dyDescent="0.25">
      <c r="A37" s="47" t="s">
        <v>92</v>
      </c>
      <c r="B37" s="54">
        <v>200</v>
      </c>
      <c r="C37" s="49"/>
      <c r="D37" s="80"/>
      <c r="F37" s="154"/>
      <c r="G37" s="198" t="s">
        <v>93</v>
      </c>
      <c r="H37" s="198"/>
      <c r="I37" s="198"/>
      <c r="J37" s="198"/>
      <c r="K37" s="198"/>
      <c r="L37" s="198"/>
      <c r="M37" s="198"/>
      <c r="N37" s="199" t="s">
        <v>94</v>
      </c>
      <c r="O37" s="200"/>
    </row>
    <row r="38" spans="1:15" s="39" customFormat="1" ht="15.75" customHeight="1" x14ac:dyDescent="0.25">
      <c r="A38" s="47" t="s">
        <v>95</v>
      </c>
      <c r="B38" s="54">
        <v>210</v>
      </c>
      <c r="C38" s="49"/>
      <c r="D38" s="50"/>
      <c r="E38" s="35"/>
      <c r="F38" s="154"/>
      <c r="G38" s="198"/>
      <c r="H38" s="198"/>
      <c r="I38" s="198"/>
      <c r="J38" s="198"/>
      <c r="K38" s="198"/>
      <c r="L38" s="198"/>
      <c r="M38" s="198"/>
      <c r="N38" s="199"/>
      <c r="O38" s="200"/>
    </row>
    <row r="39" spans="1:15" ht="15" customHeight="1" x14ac:dyDescent="0.25">
      <c r="A39" s="47" t="s">
        <v>96</v>
      </c>
      <c r="B39" s="54">
        <v>220</v>
      </c>
      <c r="C39" s="49"/>
      <c r="D39" s="50"/>
      <c r="F39" s="154"/>
      <c r="G39" s="198"/>
      <c r="H39" s="198"/>
      <c r="I39" s="198"/>
      <c r="J39" s="198"/>
      <c r="K39" s="198"/>
      <c r="L39" s="198"/>
      <c r="M39" s="198"/>
      <c r="N39" s="199"/>
      <c r="O39" s="200"/>
    </row>
    <row r="40" spans="1:15" ht="16.5" customHeight="1" x14ac:dyDescent="0.25">
      <c r="A40" s="55" t="s">
        <v>97</v>
      </c>
      <c r="B40" s="54">
        <v>230</v>
      </c>
      <c r="C40" s="49"/>
      <c r="D40" s="81"/>
      <c r="F40" s="154"/>
      <c r="G40" s="198" t="s">
        <v>98</v>
      </c>
      <c r="H40" s="198"/>
      <c r="I40" s="198"/>
      <c r="J40" s="198"/>
      <c r="K40" s="198"/>
      <c r="L40" s="198"/>
      <c r="M40" s="198"/>
      <c r="N40" s="199" t="s">
        <v>99</v>
      </c>
      <c r="O40" s="200"/>
    </row>
    <row r="41" spans="1:15" ht="15" customHeight="1" x14ac:dyDescent="0.25">
      <c r="A41" s="47" t="s">
        <v>100</v>
      </c>
      <c r="B41" s="54">
        <v>240</v>
      </c>
      <c r="C41" s="49"/>
      <c r="D41" s="50"/>
      <c r="F41" s="154"/>
      <c r="G41" s="198"/>
      <c r="H41" s="198"/>
      <c r="I41" s="198"/>
      <c r="J41" s="198"/>
      <c r="K41" s="198"/>
      <c r="L41" s="198"/>
      <c r="M41" s="198"/>
      <c r="N41" s="199"/>
      <c r="O41" s="200"/>
    </row>
    <row r="42" spans="1:15" ht="15.75" customHeight="1" x14ac:dyDescent="0.25">
      <c r="A42" s="82" t="s">
        <v>101</v>
      </c>
      <c r="B42" s="54">
        <v>250</v>
      </c>
      <c r="C42" s="83">
        <f>C43+C44</f>
        <v>0</v>
      </c>
      <c r="D42" s="84">
        <f>D43+D44</f>
        <v>0</v>
      </c>
      <c r="F42" s="154"/>
      <c r="G42" s="198"/>
      <c r="H42" s="198"/>
      <c r="I42" s="198"/>
      <c r="J42" s="198"/>
      <c r="K42" s="198"/>
      <c r="L42" s="198"/>
      <c r="M42" s="198"/>
      <c r="N42" s="199"/>
      <c r="O42" s="200"/>
    </row>
    <row r="43" spans="1:15" ht="13.5" customHeight="1" x14ac:dyDescent="0.25">
      <c r="A43" s="67"/>
      <c r="B43" s="54">
        <v>251</v>
      </c>
      <c r="C43" s="49"/>
      <c r="D43" s="50"/>
      <c r="F43" s="154"/>
      <c r="G43" s="198"/>
      <c r="H43" s="198"/>
      <c r="I43" s="198"/>
      <c r="J43" s="198"/>
      <c r="K43" s="198"/>
      <c r="L43" s="198"/>
      <c r="M43" s="198"/>
      <c r="N43" s="199"/>
      <c r="O43" s="200"/>
    </row>
    <row r="44" spans="1:15" ht="13.5" customHeight="1" x14ac:dyDescent="0.25">
      <c r="A44" s="67"/>
      <c r="B44" s="54">
        <v>252</v>
      </c>
      <c r="C44" s="49"/>
      <c r="D44" s="85"/>
      <c r="F44" s="154"/>
      <c r="G44" s="198"/>
      <c r="H44" s="198"/>
      <c r="I44" s="198"/>
      <c r="J44" s="198"/>
      <c r="K44" s="198"/>
      <c r="L44" s="198"/>
      <c r="M44" s="198"/>
      <c r="N44" s="199"/>
      <c r="O44" s="200"/>
    </row>
    <row r="45" spans="1:15" ht="16.5" customHeight="1" x14ac:dyDescent="0.25">
      <c r="A45" s="68" t="s">
        <v>102</v>
      </c>
      <c r="B45" s="54">
        <v>260</v>
      </c>
      <c r="C45" s="59">
        <f>SUM(C37:C42)</f>
        <v>0</v>
      </c>
      <c r="D45" s="60">
        <f>SUM(D37:D42)</f>
        <v>0</v>
      </c>
      <c r="F45" s="154"/>
      <c r="G45" s="198"/>
      <c r="H45" s="198"/>
      <c r="I45" s="198"/>
      <c r="J45" s="198"/>
      <c r="K45" s="198"/>
      <c r="L45" s="198"/>
      <c r="M45" s="198"/>
      <c r="N45" s="199"/>
      <c r="O45" s="200"/>
    </row>
    <row r="46" spans="1:15" ht="15" customHeight="1" x14ac:dyDescent="0.25">
      <c r="A46" s="69"/>
      <c r="B46" s="70"/>
      <c r="C46" s="86"/>
      <c r="D46" s="87"/>
      <c r="F46" s="154"/>
      <c r="G46" s="198"/>
      <c r="H46" s="198"/>
      <c r="I46" s="198"/>
      <c r="J46" s="198"/>
      <c r="K46" s="198"/>
      <c r="L46" s="198"/>
      <c r="M46" s="198"/>
      <c r="N46" s="199"/>
      <c r="O46" s="200"/>
    </row>
    <row r="47" spans="1:15" ht="20.25" customHeight="1" x14ac:dyDescent="0.25">
      <c r="A47" s="40" t="s">
        <v>103</v>
      </c>
      <c r="B47" s="41"/>
      <c r="C47" s="42"/>
      <c r="D47" s="43"/>
      <c r="F47" s="154"/>
      <c r="G47" s="198" t="s">
        <v>104</v>
      </c>
      <c r="H47" s="198"/>
      <c r="I47" s="198"/>
      <c r="J47" s="198"/>
      <c r="K47" s="198"/>
      <c r="L47" s="198"/>
      <c r="M47" s="198"/>
      <c r="N47" s="199" t="s">
        <v>105</v>
      </c>
      <c r="O47" s="208"/>
    </row>
    <row r="48" spans="1:15" ht="15" customHeight="1" x14ac:dyDescent="0.25">
      <c r="A48" s="55" t="s">
        <v>106</v>
      </c>
      <c r="B48" s="54">
        <v>270</v>
      </c>
      <c r="C48" s="49"/>
      <c r="D48" s="50"/>
      <c r="F48" s="154"/>
      <c r="G48" s="198"/>
      <c r="H48" s="198"/>
      <c r="I48" s="198"/>
      <c r="J48" s="198"/>
      <c r="K48" s="198"/>
      <c r="L48" s="198"/>
      <c r="M48" s="198"/>
      <c r="N48" s="199"/>
      <c r="O48" s="208"/>
    </row>
    <row r="49" spans="1:15" ht="13.5" customHeight="1" x14ac:dyDescent="0.25">
      <c r="A49" s="47" t="s">
        <v>107</v>
      </c>
      <c r="B49" s="54">
        <v>280</v>
      </c>
      <c r="C49" s="49"/>
      <c r="D49" s="50"/>
      <c r="F49" s="154"/>
      <c r="G49" s="198"/>
      <c r="H49" s="198"/>
      <c r="I49" s="198"/>
      <c r="J49" s="198"/>
      <c r="K49" s="198"/>
      <c r="L49" s="198"/>
      <c r="M49" s="198"/>
      <c r="N49" s="199"/>
      <c r="O49" s="208"/>
    </row>
    <row r="50" spans="1:15" ht="13.5" customHeight="1" x14ac:dyDescent="0.25">
      <c r="A50" s="47" t="s">
        <v>108</v>
      </c>
      <c r="B50" s="54">
        <v>290</v>
      </c>
      <c r="C50" s="49"/>
      <c r="D50" s="50"/>
      <c r="F50" s="154"/>
      <c r="G50" s="198"/>
      <c r="H50" s="198"/>
      <c r="I50" s="198"/>
      <c r="J50" s="198"/>
      <c r="K50" s="198"/>
      <c r="L50" s="198"/>
      <c r="M50" s="198"/>
      <c r="N50" s="199"/>
      <c r="O50" s="208"/>
    </row>
    <row r="51" spans="1:15" ht="14.25" x14ac:dyDescent="0.25">
      <c r="A51" s="82" t="s">
        <v>109</v>
      </c>
      <c r="B51" s="54">
        <v>300</v>
      </c>
      <c r="C51" s="83">
        <f>SUM(C52:C53)</f>
        <v>0</v>
      </c>
      <c r="D51" s="84">
        <f>SUM(D52:D53)</f>
        <v>0</v>
      </c>
      <c r="F51" s="154"/>
      <c r="G51" s="198"/>
      <c r="H51" s="198"/>
      <c r="I51" s="198"/>
      <c r="J51" s="198"/>
      <c r="K51" s="198"/>
      <c r="L51" s="198"/>
      <c r="M51" s="198"/>
      <c r="N51" s="199"/>
      <c r="O51" s="208"/>
    </row>
    <row r="52" spans="1:15" ht="15" customHeight="1" x14ac:dyDescent="0.25">
      <c r="A52" s="67" t="s">
        <v>110</v>
      </c>
      <c r="B52" s="54">
        <v>301</v>
      </c>
      <c r="C52" s="49"/>
      <c r="D52" s="50"/>
      <c r="F52" s="154"/>
      <c r="G52" s="198"/>
      <c r="H52" s="198"/>
      <c r="I52" s="198"/>
      <c r="J52" s="198"/>
      <c r="K52" s="198"/>
      <c r="L52" s="198"/>
      <c r="M52" s="198"/>
      <c r="N52" s="199"/>
      <c r="O52" s="208"/>
    </row>
    <row r="53" spans="1:15" ht="15" customHeight="1" x14ac:dyDescent="0.25">
      <c r="A53" s="67"/>
      <c r="B53" s="54">
        <v>302</v>
      </c>
      <c r="C53" s="49"/>
      <c r="D53" s="50"/>
      <c r="F53" s="154"/>
      <c r="G53" s="198"/>
      <c r="H53" s="198"/>
      <c r="I53" s="198"/>
      <c r="J53" s="198"/>
      <c r="K53" s="198"/>
      <c r="L53" s="198"/>
      <c r="M53" s="198"/>
      <c r="N53" s="199"/>
      <c r="O53" s="208"/>
    </row>
    <row r="54" spans="1:15" ht="15.75" customHeight="1" x14ac:dyDescent="0.25">
      <c r="A54" s="68" t="s">
        <v>111</v>
      </c>
      <c r="B54" s="54">
        <v>310</v>
      </c>
      <c r="C54" s="59">
        <f>SUM(C48:C51)</f>
        <v>0</v>
      </c>
      <c r="D54" s="60">
        <f>SUM(D48:D51)</f>
        <v>0</v>
      </c>
      <c r="F54" s="159">
        <v>3</v>
      </c>
      <c r="G54" s="198" t="s">
        <v>112</v>
      </c>
      <c r="H54" s="198"/>
      <c r="I54" s="198"/>
      <c r="J54" s="198"/>
      <c r="K54" s="198"/>
      <c r="L54" s="198"/>
      <c r="M54" s="198"/>
      <c r="N54" s="199" t="s">
        <v>113</v>
      </c>
      <c r="O54" s="210">
        <f>SUM(O62:O92)</f>
        <v>0</v>
      </c>
    </row>
    <row r="55" spans="1:15" ht="13.5" customHeight="1" x14ac:dyDescent="0.25">
      <c r="A55" s="69"/>
      <c r="B55" s="70"/>
      <c r="C55" s="86"/>
      <c r="D55" s="87"/>
      <c r="F55" s="209"/>
      <c r="G55" s="198"/>
      <c r="H55" s="198"/>
      <c r="I55" s="198"/>
      <c r="J55" s="198"/>
      <c r="K55" s="198"/>
      <c r="L55" s="198"/>
      <c r="M55" s="198"/>
      <c r="N55" s="199"/>
      <c r="O55" s="210"/>
    </row>
    <row r="56" spans="1:15" ht="20.25" customHeight="1" x14ac:dyDescent="0.25">
      <c r="A56" s="40" t="s">
        <v>114</v>
      </c>
      <c r="B56" s="41"/>
      <c r="C56" s="42"/>
      <c r="D56" s="43"/>
      <c r="F56" s="209"/>
      <c r="G56" s="198"/>
      <c r="H56" s="198"/>
      <c r="I56" s="198"/>
      <c r="J56" s="198"/>
      <c r="K56" s="198"/>
      <c r="L56" s="198"/>
      <c r="M56" s="198"/>
      <c r="N56" s="199"/>
      <c r="O56" s="210"/>
    </row>
    <row r="57" spans="1:15" ht="15" customHeight="1" x14ac:dyDescent="0.25">
      <c r="A57" s="55" t="s">
        <v>115</v>
      </c>
      <c r="B57" s="54">
        <v>320</v>
      </c>
      <c r="C57" s="56"/>
      <c r="D57" s="85"/>
      <c r="F57" s="209"/>
      <c r="G57" s="198"/>
      <c r="H57" s="198"/>
      <c r="I57" s="198"/>
      <c r="J57" s="198"/>
      <c r="K57" s="198"/>
      <c r="L57" s="198"/>
      <c r="M57" s="198"/>
      <c r="N57" s="199"/>
      <c r="O57" s="210"/>
    </row>
    <row r="58" spans="1:15" ht="15" customHeight="1" x14ac:dyDescent="0.25">
      <c r="A58" s="47" t="s">
        <v>116</v>
      </c>
      <c r="B58" s="54">
        <v>330</v>
      </c>
      <c r="C58" s="56"/>
      <c r="D58" s="85"/>
      <c r="F58" s="209"/>
      <c r="G58" s="198"/>
      <c r="H58" s="198"/>
      <c r="I58" s="198"/>
      <c r="J58" s="198"/>
      <c r="K58" s="198"/>
      <c r="L58" s="198"/>
      <c r="M58" s="198"/>
      <c r="N58" s="199"/>
      <c r="O58" s="210"/>
    </row>
    <row r="59" spans="1:15" ht="15" customHeight="1" x14ac:dyDescent="0.25">
      <c r="A59" s="47" t="s">
        <v>117</v>
      </c>
      <c r="B59" s="54">
        <v>340</v>
      </c>
      <c r="C59" s="49"/>
      <c r="D59" s="50"/>
      <c r="F59" s="209"/>
      <c r="G59" s="198"/>
      <c r="H59" s="198"/>
      <c r="I59" s="198"/>
      <c r="J59" s="198"/>
      <c r="K59" s="198"/>
      <c r="L59" s="198"/>
      <c r="M59" s="198"/>
      <c r="N59" s="199"/>
      <c r="O59" s="210"/>
    </row>
    <row r="60" spans="1:15" ht="15" customHeight="1" x14ac:dyDescent="0.25">
      <c r="A60" s="47" t="s">
        <v>118</v>
      </c>
      <c r="B60" s="54">
        <v>350</v>
      </c>
      <c r="C60" s="49"/>
      <c r="D60" s="50"/>
      <c r="F60" s="209"/>
      <c r="G60" s="198"/>
      <c r="H60" s="198"/>
      <c r="I60" s="198"/>
      <c r="J60" s="198"/>
      <c r="K60" s="198"/>
      <c r="L60" s="198"/>
      <c r="M60" s="198"/>
      <c r="N60" s="199"/>
      <c r="O60" s="210"/>
    </row>
    <row r="61" spans="1:15" ht="15" customHeight="1" x14ac:dyDescent="0.25">
      <c r="A61" s="47" t="s">
        <v>119</v>
      </c>
      <c r="B61" s="54">
        <v>360</v>
      </c>
      <c r="C61" s="49"/>
      <c r="D61" s="50"/>
      <c r="F61" s="209"/>
      <c r="G61" s="198"/>
      <c r="H61" s="198"/>
      <c r="I61" s="198"/>
      <c r="J61" s="198"/>
      <c r="K61" s="198"/>
      <c r="L61" s="198"/>
      <c r="M61" s="198"/>
      <c r="N61" s="199"/>
      <c r="O61" s="210"/>
    </row>
    <row r="62" spans="1:15" ht="25.5" customHeight="1" x14ac:dyDescent="0.25">
      <c r="A62" s="47" t="s">
        <v>120</v>
      </c>
      <c r="B62" s="54">
        <v>370</v>
      </c>
      <c r="C62" s="49"/>
      <c r="D62" s="50"/>
      <c r="F62" s="154"/>
      <c r="G62" s="198" t="s">
        <v>121</v>
      </c>
      <c r="H62" s="198"/>
      <c r="I62" s="198"/>
      <c r="J62" s="198"/>
      <c r="K62" s="198"/>
      <c r="L62" s="198"/>
      <c r="M62" s="198"/>
      <c r="N62" s="199" t="s">
        <v>122</v>
      </c>
      <c r="O62" s="200"/>
    </row>
    <row r="63" spans="1:15" ht="25.5" customHeight="1" x14ac:dyDescent="0.25">
      <c r="A63" s="47" t="s">
        <v>123</v>
      </c>
      <c r="B63" s="54">
        <v>380</v>
      </c>
      <c r="C63" s="49"/>
      <c r="D63" s="50"/>
      <c r="F63" s="154"/>
      <c r="G63" s="198"/>
      <c r="H63" s="198"/>
      <c r="I63" s="198"/>
      <c r="J63" s="198"/>
      <c r="K63" s="198"/>
      <c r="L63" s="198"/>
      <c r="M63" s="198"/>
      <c r="N63" s="199"/>
      <c r="O63" s="200"/>
    </row>
    <row r="64" spans="1:15" ht="15" customHeight="1" x14ac:dyDescent="0.25">
      <c r="A64" s="47" t="s">
        <v>124</v>
      </c>
      <c r="B64" s="54">
        <v>390</v>
      </c>
      <c r="C64" s="49"/>
      <c r="D64" s="50"/>
      <c r="F64" s="154"/>
      <c r="G64" s="198"/>
      <c r="H64" s="198"/>
      <c r="I64" s="198"/>
      <c r="J64" s="198"/>
      <c r="K64" s="198"/>
      <c r="L64" s="198"/>
      <c r="M64" s="198"/>
      <c r="N64" s="199"/>
      <c r="O64" s="200"/>
    </row>
    <row r="65" spans="1:15" ht="13.5" customHeight="1" x14ac:dyDescent="0.25">
      <c r="A65" s="47" t="s">
        <v>125</v>
      </c>
      <c r="B65" s="54">
        <v>400</v>
      </c>
      <c r="C65" s="49"/>
      <c r="D65" s="50"/>
      <c r="F65" s="154"/>
      <c r="G65" s="198"/>
      <c r="H65" s="198"/>
      <c r="I65" s="198"/>
      <c r="J65" s="198"/>
      <c r="K65" s="198"/>
      <c r="L65" s="198"/>
      <c r="M65" s="198"/>
      <c r="N65" s="199"/>
      <c r="O65" s="200"/>
    </row>
    <row r="66" spans="1:15" ht="15" customHeight="1" x14ac:dyDescent="0.25">
      <c r="A66" s="47" t="s">
        <v>126</v>
      </c>
      <c r="B66" s="54">
        <v>410</v>
      </c>
      <c r="C66" s="49"/>
      <c r="D66" s="50"/>
      <c r="F66" s="154"/>
      <c r="G66" s="198" t="s">
        <v>127</v>
      </c>
      <c r="H66" s="198"/>
      <c r="I66" s="198"/>
      <c r="J66" s="198"/>
      <c r="K66" s="198"/>
      <c r="L66" s="198"/>
      <c r="M66" s="198"/>
      <c r="N66" s="199" t="s">
        <v>128</v>
      </c>
      <c r="O66" s="200"/>
    </row>
    <row r="67" spans="1:15" ht="15" customHeight="1" x14ac:dyDescent="0.25">
      <c r="A67" s="82" t="s">
        <v>129</v>
      </c>
      <c r="B67" s="54">
        <v>420</v>
      </c>
      <c r="C67" s="59">
        <f>SUM(C68:C69)</f>
        <v>0</v>
      </c>
      <c r="D67" s="60">
        <f>SUM(D68:D69)</f>
        <v>0</v>
      </c>
      <c r="F67" s="154"/>
      <c r="G67" s="198"/>
      <c r="H67" s="198"/>
      <c r="I67" s="198"/>
      <c r="J67" s="198"/>
      <c r="K67" s="198"/>
      <c r="L67" s="198"/>
      <c r="M67" s="198"/>
      <c r="N67" s="199"/>
      <c r="O67" s="200"/>
    </row>
    <row r="68" spans="1:15" ht="15" customHeight="1" x14ac:dyDescent="0.25">
      <c r="A68" s="67"/>
      <c r="B68" s="41">
        <v>421</v>
      </c>
      <c r="C68" s="65"/>
      <c r="D68" s="66"/>
      <c r="F68" s="154"/>
      <c r="G68" s="198"/>
      <c r="H68" s="198"/>
      <c r="I68" s="198"/>
      <c r="J68" s="198"/>
      <c r="K68" s="198"/>
      <c r="L68" s="198"/>
      <c r="M68" s="198"/>
      <c r="N68" s="199"/>
      <c r="O68" s="200"/>
    </row>
    <row r="69" spans="1:15" ht="15" customHeight="1" x14ac:dyDescent="0.25">
      <c r="A69" s="67"/>
      <c r="B69" s="41">
        <v>422</v>
      </c>
      <c r="C69" s="65"/>
      <c r="D69" s="66"/>
      <c r="F69" s="154"/>
      <c r="G69" s="198"/>
      <c r="H69" s="198"/>
      <c r="I69" s="198"/>
      <c r="J69" s="198"/>
      <c r="K69" s="198"/>
      <c r="L69" s="198"/>
      <c r="M69" s="198"/>
      <c r="N69" s="199"/>
      <c r="O69" s="200"/>
    </row>
    <row r="70" spans="1:15" ht="21.75" customHeight="1" x14ac:dyDescent="0.25">
      <c r="A70" s="68" t="s">
        <v>130</v>
      </c>
      <c r="B70" s="41">
        <v>430</v>
      </c>
      <c r="C70" s="59">
        <f>SUM(C57:C67)</f>
        <v>0</v>
      </c>
      <c r="D70" s="60">
        <f>SUM(D57:D67)</f>
        <v>0</v>
      </c>
      <c r="F70" s="154"/>
      <c r="G70" s="198" t="s">
        <v>131</v>
      </c>
      <c r="H70" s="211"/>
      <c r="I70" s="211"/>
      <c r="J70" s="211"/>
      <c r="K70" s="211"/>
      <c r="L70" s="211"/>
      <c r="M70" s="211"/>
      <c r="N70" s="199" t="s">
        <v>132</v>
      </c>
      <c r="O70" s="200"/>
    </row>
    <row r="71" spans="1:15" ht="33" customHeight="1" thickBot="1" x14ac:dyDescent="0.3">
      <c r="A71" s="76" t="s">
        <v>86</v>
      </c>
      <c r="B71" s="89">
        <v>440</v>
      </c>
      <c r="C71" s="90">
        <f>C45+C54+C70</f>
        <v>0</v>
      </c>
      <c r="D71" s="91">
        <f>D45+D54+D70</f>
        <v>0</v>
      </c>
      <c r="F71" s="154"/>
      <c r="G71" s="211"/>
      <c r="H71" s="211"/>
      <c r="I71" s="211"/>
      <c r="J71" s="211"/>
      <c r="K71" s="211"/>
      <c r="L71" s="211"/>
      <c r="M71" s="211"/>
      <c r="N71" s="199"/>
      <c r="O71" s="200"/>
    </row>
    <row r="72" spans="1:15" ht="53.25" customHeight="1" x14ac:dyDescent="0.25">
      <c r="A72" s="92"/>
      <c r="B72" s="93"/>
      <c r="C72" s="94"/>
      <c r="D72" s="94"/>
      <c r="F72" s="154"/>
      <c r="G72" s="211"/>
      <c r="H72" s="211"/>
      <c r="I72" s="211"/>
      <c r="J72" s="211"/>
      <c r="K72" s="211"/>
      <c r="L72" s="211"/>
      <c r="M72" s="211"/>
      <c r="N72" s="199"/>
      <c r="O72" s="200"/>
    </row>
    <row r="73" spans="1:15" ht="21" customHeight="1" x14ac:dyDescent="0.25">
      <c r="A73" s="212" t="s">
        <v>133</v>
      </c>
      <c r="B73" s="212"/>
      <c r="C73" s="212"/>
      <c r="D73" s="212"/>
      <c r="F73" s="154"/>
      <c r="G73" s="198" t="s">
        <v>134</v>
      </c>
      <c r="H73" s="198"/>
      <c r="I73" s="198"/>
      <c r="J73" s="198"/>
      <c r="K73" s="198"/>
      <c r="L73" s="198"/>
      <c r="M73" s="198"/>
      <c r="N73" s="199" t="s">
        <v>135</v>
      </c>
      <c r="O73" s="200"/>
    </row>
    <row r="74" spans="1:15" ht="27" customHeight="1" thickBot="1" x14ac:dyDescent="0.3">
      <c r="A74" s="191" t="s">
        <v>185</v>
      </c>
      <c r="B74" s="191"/>
      <c r="C74" s="191"/>
      <c r="D74" s="191"/>
      <c r="F74" s="154"/>
      <c r="G74" s="198"/>
      <c r="H74" s="198"/>
      <c r="I74" s="198"/>
      <c r="J74" s="198"/>
      <c r="K74" s="198"/>
      <c r="L74" s="198"/>
      <c r="M74" s="198"/>
      <c r="N74" s="199"/>
      <c r="O74" s="200"/>
    </row>
    <row r="75" spans="1:15" ht="33.75" customHeight="1" x14ac:dyDescent="0.25">
      <c r="A75" s="95" t="s">
        <v>47</v>
      </c>
      <c r="B75" s="33" t="s">
        <v>44</v>
      </c>
      <c r="C75" s="33" t="s">
        <v>136</v>
      </c>
      <c r="D75" s="34" t="s">
        <v>137</v>
      </c>
      <c r="F75" s="154"/>
      <c r="G75" s="198"/>
      <c r="H75" s="198"/>
      <c r="I75" s="198"/>
      <c r="J75" s="198"/>
      <c r="K75" s="198"/>
      <c r="L75" s="198"/>
      <c r="M75" s="198"/>
      <c r="N75" s="199"/>
      <c r="O75" s="200"/>
    </row>
    <row r="76" spans="1:15" ht="15" customHeight="1" x14ac:dyDescent="0.25">
      <c r="A76" s="96">
        <v>1</v>
      </c>
      <c r="B76" s="97">
        <v>2</v>
      </c>
      <c r="C76" s="98">
        <v>3</v>
      </c>
      <c r="D76" s="99">
        <v>4</v>
      </c>
      <c r="F76" s="154"/>
      <c r="G76" s="198"/>
      <c r="H76" s="198"/>
      <c r="I76" s="198"/>
      <c r="J76" s="198"/>
      <c r="K76" s="198"/>
      <c r="L76" s="198"/>
      <c r="M76" s="198"/>
      <c r="N76" s="199"/>
      <c r="O76" s="200"/>
    </row>
    <row r="77" spans="1:15" ht="28.5" customHeight="1" x14ac:dyDescent="0.25">
      <c r="A77" s="82" t="s">
        <v>138</v>
      </c>
      <c r="B77" s="100" t="s">
        <v>53</v>
      </c>
      <c r="C77" s="83">
        <f>C78+C79</f>
        <v>0</v>
      </c>
      <c r="D77" s="84">
        <f>D78+D79</f>
        <v>0</v>
      </c>
      <c r="F77" s="154"/>
      <c r="G77" s="198"/>
      <c r="H77" s="198"/>
      <c r="I77" s="198"/>
      <c r="J77" s="198"/>
      <c r="K77" s="198"/>
      <c r="L77" s="198"/>
      <c r="M77" s="198"/>
      <c r="N77" s="199"/>
      <c r="O77" s="200"/>
    </row>
    <row r="78" spans="1:15" ht="27" x14ac:dyDescent="0.25">
      <c r="A78" s="47" t="s">
        <v>139</v>
      </c>
      <c r="B78" s="100" t="s">
        <v>140</v>
      </c>
      <c r="C78" s="49"/>
      <c r="D78" s="101"/>
      <c r="F78" s="154"/>
      <c r="G78" s="198"/>
      <c r="H78" s="198"/>
      <c r="I78" s="198"/>
      <c r="J78" s="198"/>
      <c r="K78" s="198"/>
      <c r="L78" s="198"/>
      <c r="M78" s="198"/>
      <c r="N78" s="199"/>
      <c r="O78" s="200"/>
    </row>
    <row r="79" spans="1:15" ht="15.75" customHeight="1" x14ac:dyDescent="0.25">
      <c r="A79" s="47" t="s">
        <v>141</v>
      </c>
      <c r="B79" s="100" t="s">
        <v>142</v>
      </c>
      <c r="C79" s="49"/>
      <c r="D79" s="101"/>
      <c r="F79" s="154"/>
      <c r="G79" s="198"/>
      <c r="H79" s="198"/>
      <c r="I79" s="198"/>
      <c r="J79" s="198"/>
      <c r="K79" s="198"/>
      <c r="L79" s="198"/>
      <c r="M79" s="198"/>
      <c r="N79" s="199"/>
      <c r="O79" s="200"/>
    </row>
    <row r="80" spans="1:15" ht="27" x14ac:dyDescent="0.25">
      <c r="A80" s="47" t="s">
        <v>143</v>
      </c>
      <c r="B80" s="100" t="s">
        <v>56</v>
      </c>
      <c r="C80" s="49"/>
      <c r="D80" s="50"/>
      <c r="F80" s="154"/>
      <c r="G80" s="198"/>
      <c r="H80" s="198"/>
      <c r="I80" s="198"/>
      <c r="J80" s="198"/>
      <c r="K80" s="198"/>
      <c r="L80" s="198"/>
      <c r="M80" s="198"/>
      <c r="N80" s="199"/>
      <c r="O80" s="200"/>
    </row>
    <row r="81" spans="1:15" ht="15.75" customHeight="1" x14ac:dyDescent="0.25">
      <c r="A81" s="82" t="s">
        <v>144</v>
      </c>
      <c r="B81" s="100" t="s">
        <v>113</v>
      </c>
      <c r="C81" s="59">
        <f>C77-C80</f>
        <v>0</v>
      </c>
      <c r="D81" s="60">
        <f>D77-D80</f>
        <v>0</v>
      </c>
      <c r="F81" s="154"/>
      <c r="G81" s="198"/>
      <c r="H81" s="198"/>
      <c r="I81" s="198"/>
      <c r="J81" s="198"/>
      <c r="K81" s="198"/>
      <c r="L81" s="198"/>
      <c r="M81" s="198"/>
      <c r="N81" s="199"/>
      <c r="O81" s="200"/>
    </row>
    <row r="82" spans="1:15" ht="17.25" customHeight="1" x14ac:dyDescent="0.25">
      <c r="A82" s="47" t="s">
        <v>145</v>
      </c>
      <c r="B82" s="100" t="s">
        <v>146</v>
      </c>
      <c r="C82" s="49"/>
      <c r="D82" s="50"/>
      <c r="F82" s="154"/>
      <c r="G82" s="198"/>
      <c r="H82" s="198"/>
      <c r="I82" s="198"/>
      <c r="J82" s="198"/>
      <c r="K82" s="198"/>
      <c r="L82" s="198"/>
      <c r="M82" s="198"/>
      <c r="N82" s="199"/>
      <c r="O82" s="200"/>
    </row>
    <row r="83" spans="1:15" ht="16.5" customHeight="1" x14ac:dyDescent="0.25">
      <c r="A83" s="47" t="s">
        <v>147</v>
      </c>
      <c r="B83" s="100" t="s">
        <v>148</v>
      </c>
      <c r="C83" s="49"/>
      <c r="D83" s="50"/>
      <c r="F83" s="154"/>
      <c r="G83" s="198" t="s">
        <v>149</v>
      </c>
      <c r="H83" s="198"/>
      <c r="I83" s="198"/>
      <c r="J83" s="198"/>
      <c r="K83" s="198"/>
      <c r="L83" s="198"/>
      <c r="M83" s="198"/>
      <c r="N83" s="199" t="s">
        <v>150</v>
      </c>
      <c r="O83" s="208"/>
    </row>
    <row r="84" spans="1:15" ht="28.5" x14ac:dyDescent="0.25">
      <c r="A84" s="102" t="s">
        <v>151</v>
      </c>
      <c r="B84" s="100" t="s">
        <v>152</v>
      </c>
      <c r="C84" s="59">
        <f>C81-C82-C83</f>
        <v>0</v>
      </c>
      <c r="D84" s="60">
        <f>D81-D82-D83</f>
        <v>0</v>
      </c>
      <c r="F84" s="154"/>
      <c r="G84" s="198"/>
      <c r="H84" s="198"/>
      <c r="I84" s="198"/>
      <c r="J84" s="198"/>
      <c r="K84" s="198"/>
      <c r="L84" s="198"/>
      <c r="M84" s="198"/>
      <c r="N84" s="199"/>
      <c r="O84" s="208"/>
    </row>
    <row r="85" spans="1:15" ht="15" customHeight="1" x14ac:dyDescent="0.25">
      <c r="A85" s="55" t="s">
        <v>153</v>
      </c>
      <c r="B85" s="100" t="s">
        <v>154</v>
      </c>
      <c r="C85" s="59">
        <f>C86+C87</f>
        <v>0</v>
      </c>
      <c r="D85" s="60">
        <f>D86+D87</f>
        <v>0</v>
      </c>
      <c r="F85" s="154"/>
      <c r="G85" s="198" t="s">
        <v>155</v>
      </c>
      <c r="H85" s="198"/>
      <c r="I85" s="198"/>
      <c r="J85" s="198"/>
      <c r="K85" s="198"/>
      <c r="L85" s="198"/>
      <c r="M85" s="198"/>
      <c r="N85" s="199" t="s">
        <v>156</v>
      </c>
      <c r="O85" s="208"/>
    </row>
    <row r="86" spans="1:15" ht="15" customHeight="1" x14ac:dyDescent="0.25">
      <c r="A86" s="103"/>
      <c r="B86" s="104" t="s">
        <v>157</v>
      </c>
      <c r="C86" s="49"/>
      <c r="D86" s="50"/>
      <c r="F86" s="154"/>
      <c r="G86" s="198"/>
      <c r="H86" s="198"/>
      <c r="I86" s="198"/>
      <c r="J86" s="198"/>
      <c r="K86" s="198"/>
      <c r="L86" s="198"/>
      <c r="M86" s="198"/>
      <c r="N86" s="199"/>
      <c r="O86" s="208"/>
    </row>
    <row r="87" spans="1:15" ht="15" customHeight="1" x14ac:dyDescent="0.25">
      <c r="A87" s="67"/>
      <c r="B87" s="104" t="s">
        <v>158</v>
      </c>
      <c r="C87" s="49"/>
      <c r="D87" s="50"/>
      <c r="F87" s="154"/>
      <c r="G87" s="198"/>
      <c r="H87" s="198"/>
      <c r="I87" s="198"/>
      <c r="J87" s="198"/>
      <c r="K87" s="198"/>
      <c r="L87" s="198"/>
      <c r="M87" s="198"/>
      <c r="N87" s="199"/>
      <c r="O87" s="208"/>
    </row>
    <row r="88" spans="1:15" ht="15" customHeight="1" x14ac:dyDescent="0.25">
      <c r="A88" s="105" t="s">
        <v>159</v>
      </c>
      <c r="B88" s="104" t="s">
        <v>160</v>
      </c>
      <c r="C88" s="59">
        <f>C89+C90+C91</f>
        <v>0</v>
      </c>
      <c r="D88" s="60">
        <f>D89+D90+D91</f>
        <v>0</v>
      </c>
      <c r="F88" s="154"/>
      <c r="G88" s="198" t="s">
        <v>161</v>
      </c>
      <c r="H88" s="198"/>
      <c r="I88" s="198"/>
      <c r="J88" s="198"/>
      <c r="K88" s="198"/>
      <c r="L88" s="198"/>
      <c r="M88" s="198"/>
      <c r="N88" s="199" t="s">
        <v>162</v>
      </c>
      <c r="O88" s="208"/>
    </row>
    <row r="89" spans="1:15" ht="15" customHeight="1" x14ac:dyDescent="0.25">
      <c r="A89" s="103"/>
      <c r="B89" s="104" t="s">
        <v>163</v>
      </c>
      <c r="C89" s="49"/>
      <c r="D89" s="50"/>
      <c r="F89" s="154"/>
      <c r="G89" s="198"/>
      <c r="H89" s="198"/>
      <c r="I89" s="198"/>
      <c r="J89" s="198"/>
      <c r="K89" s="198"/>
      <c r="L89" s="198"/>
      <c r="M89" s="198"/>
      <c r="N89" s="199"/>
      <c r="O89" s="208"/>
    </row>
    <row r="90" spans="1:15" ht="15.75" customHeight="1" x14ac:dyDescent="0.25">
      <c r="A90" s="103"/>
      <c r="B90" s="104" t="s">
        <v>164</v>
      </c>
      <c r="C90" s="49"/>
      <c r="D90" s="50"/>
      <c r="F90" s="154"/>
      <c r="G90" s="198"/>
      <c r="H90" s="198"/>
      <c r="I90" s="198"/>
      <c r="J90" s="198"/>
      <c r="K90" s="198"/>
      <c r="L90" s="198"/>
      <c r="M90" s="198"/>
      <c r="N90" s="199"/>
      <c r="O90" s="208"/>
    </row>
    <row r="91" spans="1:15" ht="16.5" customHeight="1" x14ac:dyDescent="0.25">
      <c r="A91" s="103"/>
      <c r="B91" s="104" t="s">
        <v>165</v>
      </c>
      <c r="C91" s="49"/>
      <c r="D91" s="50"/>
      <c r="F91" s="154"/>
      <c r="G91" s="198"/>
      <c r="H91" s="198"/>
      <c r="I91" s="198"/>
      <c r="J91" s="198"/>
      <c r="K91" s="198"/>
      <c r="L91" s="198"/>
      <c r="M91" s="198"/>
      <c r="N91" s="199"/>
      <c r="O91" s="208"/>
    </row>
    <row r="92" spans="1:15" ht="24.75" customHeight="1" x14ac:dyDescent="0.25">
      <c r="A92" s="106" t="s">
        <v>166</v>
      </c>
      <c r="B92" s="104" t="s">
        <v>167</v>
      </c>
      <c r="C92" s="59">
        <f>C84+C85-C88</f>
        <v>0</v>
      </c>
      <c r="D92" s="60">
        <f>D84+D85-D88</f>
        <v>0</v>
      </c>
      <c r="F92" s="154"/>
      <c r="G92" s="198"/>
      <c r="H92" s="198"/>
      <c r="I92" s="198"/>
      <c r="J92" s="198"/>
      <c r="K92" s="198"/>
      <c r="L92" s="198"/>
      <c r="M92" s="198"/>
      <c r="N92" s="199"/>
      <c r="O92" s="208"/>
    </row>
    <row r="93" spans="1:15" s="35" customFormat="1" ht="26.25" customHeight="1" x14ac:dyDescent="0.25">
      <c r="A93" s="47" t="s">
        <v>168</v>
      </c>
      <c r="B93" s="41">
        <v>100</v>
      </c>
      <c r="C93" s="49"/>
      <c r="D93" s="50"/>
      <c r="F93" s="213">
        <v>4</v>
      </c>
      <c r="G93" s="198" t="s">
        <v>169</v>
      </c>
      <c r="H93" s="198"/>
      <c r="I93" s="198"/>
      <c r="J93" s="198"/>
      <c r="K93" s="198"/>
      <c r="L93" s="198"/>
      <c r="M93" s="198"/>
      <c r="N93" s="199" t="s">
        <v>146</v>
      </c>
      <c r="O93" s="214"/>
    </row>
    <row r="94" spans="1:15" ht="27" customHeight="1" x14ac:dyDescent="0.25">
      <c r="A94" s="82" t="s">
        <v>170</v>
      </c>
      <c r="B94" s="41">
        <v>110</v>
      </c>
      <c r="C94" s="59">
        <f>SUM(C95:C96)</f>
        <v>0</v>
      </c>
      <c r="D94" s="60">
        <f>SUM(D95:D96)</f>
        <v>0</v>
      </c>
      <c r="F94" s="213"/>
      <c r="G94" s="198"/>
      <c r="H94" s="198"/>
      <c r="I94" s="198"/>
      <c r="J94" s="198"/>
      <c r="K94" s="198"/>
      <c r="L94" s="198"/>
      <c r="M94" s="198"/>
      <c r="N94" s="199"/>
      <c r="O94" s="214"/>
    </row>
    <row r="95" spans="1:15" ht="27" customHeight="1" x14ac:dyDescent="0.25">
      <c r="A95" s="107"/>
      <c r="B95" s="41">
        <v>111</v>
      </c>
      <c r="C95" s="49"/>
      <c r="D95" s="50"/>
      <c r="F95" s="213"/>
      <c r="G95" s="198"/>
      <c r="H95" s="198"/>
      <c r="I95" s="198"/>
      <c r="J95" s="198"/>
      <c r="K95" s="198"/>
      <c r="L95" s="198"/>
      <c r="M95" s="198"/>
      <c r="N95" s="199"/>
      <c r="O95" s="214"/>
    </row>
    <row r="96" spans="1:15" ht="27" customHeight="1" x14ac:dyDescent="0.25">
      <c r="A96" s="103"/>
      <c r="B96" s="41">
        <v>112</v>
      </c>
      <c r="C96" s="49"/>
      <c r="D96" s="50"/>
      <c r="F96" s="213"/>
      <c r="G96" s="198"/>
      <c r="H96" s="198"/>
      <c r="I96" s="198"/>
      <c r="J96" s="198"/>
      <c r="K96" s="198"/>
      <c r="L96" s="198"/>
      <c r="M96" s="198"/>
      <c r="N96" s="199"/>
      <c r="O96" s="214"/>
    </row>
    <row r="97" spans="1:15" ht="19.5" customHeight="1" x14ac:dyDescent="0.25">
      <c r="A97" s="108"/>
      <c r="B97" s="70"/>
      <c r="C97" s="109"/>
      <c r="D97" s="110"/>
      <c r="F97" s="111">
        <v>5</v>
      </c>
      <c r="G97" s="215" t="s">
        <v>171</v>
      </c>
      <c r="H97" s="216"/>
      <c r="I97" s="216"/>
      <c r="J97" s="216"/>
      <c r="K97" s="216"/>
      <c r="L97" s="216"/>
      <c r="M97" s="217"/>
      <c r="N97" s="112" t="s">
        <v>148</v>
      </c>
      <c r="O97" s="113">
        <f>O10+O54+O93</f>
        <v>0</v>
      </c>
    </row>
    <row r="98" spans="1:15" ht="27" customHeight="1" x14ac:dyDescent="0.25">
      <c r="A98" s="82" t="s">
        <v>172</v>
      </c>
      <c r="B98" s="41">
        <v>120</v>
      </c>
      <c r="C98" s="59">
        <f>C92-C93+C94</f>
        <v>0</v>
      </c>
      <c r="D98" s="60">
        <f>D92-D93+D94</f>
        <v>0</v>
      </c>
      <c r="F98" s="111">
        <v>6</v>
      </c>
      <c r="G98" s="206" t="s">
        <v>173</v>
      </c>
      <c r="H98" s="206"/>
      <c r="I98" s="206"/>
      <c r="J98" s="206"/>
      <c r="K98" s="206"/>
      <c r="L98" s="206"/>
      <c r="M98" s="206"/>
      <c r="N98" s="112" t="s">
        <v>152</v>
      </c>
      <c r="O98" s="113">
        <f>O9+O97</f>
        <v>0</v>
      </c>
    </row>
    <row r="99" spans="1:15" ht="21.75" customHeight="1" x14ac:dyDescent="0.25">
      <c r="A99" s="47" t="s">
        <v>174</v>
      </c>
      <c r="B99" s="41">
        <v>130</v>
      </c>
      <c r="C99" s="49"/>
      <c r="D99" s="101"/>
      <c r="F99" s="111">
        <v>7</v>
      </c>
      <c r="G99" s="198" t="s">
        <v>175</v>
      </c>
      <c r="H99" s="198"/>
      <c r="I99" s="198"/>
      <c r="J99" s="198"/>
      <c r="K99" s="198"/>
      <c r="L99" s="198"/>
      <c r="M99" s="198"/>
      <c r="N99" s="112" t="s">
        <v>154</v>
      </c>
      <c r="O99" s="114">
        <v>50</v>
      </c>
    </row>
    <row r="100" spans="1:15" ht="29.25" thickBot="1" x14ac:dyDescent="0.3">
      <c r="A100" s="115" t="s">
        <v>176</v>
      </c>
      <c r="B100" s="89">
        <v>140</v>
      </c>
      <c r="C100" s="116">
        <f>C98-C99</f>
        <v>0</v>
      </c>
      <c r="D100" s="117">
        <f>D98-D99</f>
        <v>0</v>
      </c>
      <c r="F100" s="118">
        <v>8</v>
      </c>
      <c r="G100" s="218" t="s">
        <v>177</v>
      </c>
      <c r="H100" s="218"/>
      <c r="I100" s="218"/>
      <c r="J100" s="218"/>
      <c r="K100" s="218"/>
      <c r="L100" s="218"/>
      <c r="M100" s="218"/>
      <c r="N100" s="119" t="s">
        <v>160</v>
      </c>
      <c r="O100" s="120">
        <f>O98/100*O99</f>
        <v>0</v>
      </c>
    </row>
    <row r="109" spans="1:15" ht="28.5" customHeight="1" x14ac:dyDescent="0.25"/>
    <row r="111" spans="1:15" ht="16.5" customHeight="1" x14ac:dyDescent="0.25">
      <c r="B111" s="24"/>
    </row>
  </sheetData>
  <sheetProtection algorithmName="SHA-512" hashValue="IUYURH62650oijDd1XNO/TeGTm/PeQ0K2IRwn51DWH2AfuvZD4wJoVd+C6Ta7h8K6lGgNuMuHR9bmBHFOYhlkA==" saltValue="Ef/C4c19BDTWmWrQ9LNZqQ==" spinCount="100000" sheet="1" objects="1" scenarios="1" selectLockedCells="1"/>
  <mergeCells count="98">
    <mergeCell ref="A1:D2"/>
    <mergeCell ref="F1:O1"/>
    <mergeCell ref="F2:O2"/>
    <mergeCell ref="A3:D4"/>
    <mergeCell ref="F3:M3"/>
    <mergeCell ref="N3:O3"/>
    <mergeCell ref="F4:M4"/>
    <mergeCell ref="N4:O5"/>
    <mergeCell ref="A5:D6"/>
    <mergeCell ref="F6:I6"/>
    <mergeCell ref="F16:F21"/>
    <mergeCell ref="G16:M21"/>
    <mergeCell ref="N16:N21"/>
    <mergeCell ref="O16:O21"/>
    <mergeCell ref="N6:O6"/>
    <mergeCell ref="G7:M7"/>
    <mergeCell ref="G8:M8"/>
    <mergeCell ref="G9:M9"/>
    <mergeCell ref="F10:F11"/>
    <mergeCell ref="G10:M11"/>
    <mergeCell ref="N10:N11"/>
    <mergeCell ref="O10:O11"/>
    <mergeCell ref="G12:M12"/>
    <mergeCell ref="F13:F15"/>
    <mergeCell ref="G13:M15"/>
    <mergeCell ref="N13:N15"/>
    <mergeCell ref="O13:O15"/>
    <mergeCell ref="F35:F36"/>
    <mergeCell ref="G35:M36"/>
    <mergeCell ref="N35:N36"/>
    <mergeCell ref="O35:O36"/>
    <mergeCell ref="F22:F26"/>
    <mergeCell ref="G22:M26"/>
    <mergeCell ref="N22:N26"/>
    <mergeCell ref="O22:O26"/>
    <mergeCell ref="F27:F31"/>
    <mergeCell ref="G27:M31"/>
    <mergeCell ref="N27:N31"/>
    <mergeCell ref="O27:O31"/>
    <mergeCell ref="F32:F34"/>
    <mergeCell ref="G32:M34"/>
    <mergeCell ref="N32:N34"/>
    <mergeCell ref="O32:O34"/>
    <mergeCell ref="A34:D34"/>
    <mergeCell ref="F37:F39"/>
    <mergeCell ref="G37:M39"/>
    <mergeCell ref="N37:N39"/>
    <mergeCell ref="O37:O39"/>
    <mergeCell ref="F40:F46"/>
    <mergeCell ref="G40:M46"/>
    <mergeCell ref="N40:N46"/>
    <mergeCell ref="O40:O46"/>
    <mergeCell ref="F47:F53"/>
    <mergeCell ref="G47:M53"/>
    <mergeCell ref="N47:N53"/>
    <mergeCell ref="O47:O53"/>
    <mergeCell ref="F54:F61"/>
    <mergeCell ref="G54:M61"/>
    <mergeCell ref="N54:N61"/>
    <mergeCell ref="O54:O61"/>
    <mergeCell ref="F62:F65"/>
    <mergeCell ref="G62:M65"/>
    <mergeCell ref="N62:N65"/>
    <mergeCell ref="O62:O65"/>
    <mergeCell ref="F66:F69"/>
    <mergeCell ref="G66:M69"/>
    <mergeCell ref="N66:N69"/>
    <mergeCell ref="O66:O69"/>
    <mergeCell ref="F70:F72"/>
    <mergeCell ref="G70:M72"/>
    <mergeCell ref="N70:N72"/>
    <mergeCell ref="O70:O72"/>
    <mergeCell ref="A73:D73"/>
    <mergeCell ref="F73:F82"/>
    <mergeCell ref="G73:M82"/>
    <mergeCell ref="N73:N82"/>
    <mergeCell ref="O73:O82"/>
    <mergeCell ref="A74:D74"/>
    <mergeCell ref="F83:F84"/>
    <mergeCell ref="G83:M84"/>
    <mergeCell ref="N83:N84"/>
    <mergeCell ref="O83:O84"/>
    <mergeCell ref="F85:F87"/>
    <mergeCell ref="G85:M87"/>
    <mergeCell ref="N85:N87"/>
    <mergeCell ref="O85:O87"/>
    <mergeCell ref="N88:N92"/>
    <mergeCell ref="O88:O92"/>
    <mergeCell ref="F93:F96"/>
    <mergeCell ref="G93:M96"/>
    <mergeCell ref="N93:N96"/>
    <mergeCell ref="O93:O96"/>
    <mergeCell ref="G97:M97"/>
    <mergeCell ref="G98:M98"/>
    <mergeCell ref="G99:M99"/>
    <mergeCell ref="G100:M100"/>
    <mergeCell ref="F88:F92"/>
    <mergeCell ref="G88:M92"/>
  </mergeCells>
  <pageMargins left="0.60416666666666663" right="0.36458333333333331" top="0.75" bottom="0.63541666666666663"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zoomScaleNormal="100" workbookViewId="0">
      <selection sqref="A1:D2"/>
    </sheetView>
  </sheetViews>
  <sheetFormatPr defaultRowHeight="13.5" x14ac:dyDescent="0.25"/>
  <cols>
    <col min="1" max="1" width="50.28515625" style="24" customWidth="1"/>
    <col min="2" max="2" width="5.28515625" style="121" customWidth="1"/>
    <col min="3" max="3" width="18.5703125" style="24" customWidth="1"/>
    <col min="4" max="4" width="20.42578125" style="24" customWidth="1"/>
    <col min="5" max="5" width="1.42578125" style="24" customWidth="1"/>
    <col min="6" max="6" width="5.85546875" style="24" customWidth="1"/>
    <col min="7" max="7" width="10.140625" style="122" customWidth="1"/>
    <col min="8" max="8" width="10.28515625" style="122" customWidth="1"/>
    <col min="9" max="9" width="10" style="122" customWidth="1"/>
    <col min="10" max="10" width="9.85546875" style="122" customWidth="1"/>
    <col min="11" max="12" width="9.7109375" style="122" customWidth="1"/>
    <col min="13" max="13" width="10.85546875" style="122"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34" t="s">
        <v>34</v>
      </c>
      <c r="B1" s="134"/>
      <c r="C1" s="134"/>
      <c r="D1" s="134"/>
      <c r="F1" s="175" t="s">
        <v>35</v>
      </c>
      <c r="G1" s="175"/>
      <c r="H1" s="175"/>
      <c r="I1" s="175"/>
      <c r="J1" s="175"/>
      <c r="K1" s="175"/>
      <c r="L1" s="175"/>
      <c r="M1" s="175"/>
      <c r="N1" s="175"/>
      <c r="O1" s="175"/>
    </row>
    <row r="2" spans="1:15" s="25" customFormat="1" ht="30" customHeight="1" thickBot="1" x14ac:dyDescent="0.3">
      <c r="A2" s="174"/>
      <c r="B2" s="174"/>
      <c r="C2" s="174"/>
      <c r="D2" s="174"/>
      <c r="F2" s="176" t="s">
        <v>36</v>
      </c>
      <c r="G2" s="177"/>
      <c r="H2" s="177"/>
      <c r="I2" s="177"/>
      <c r="J2" s="177"/>
      <c r="K2" s="177"/>
      <c r="L2" s="177"/>
      <c r="M2" s="177"/>
      <c r="N2" s="177"/>
      <c r="O2" s="177"/>
    </row>
    <row r="3" spans="1:15" s="27" customFormat="1" ht="24" customHeight="1" x14ac:dyDescent="0.25">
      <c r="A3" s="178" t="s">
        <v>37</v>
      </c>
      <c r="B3" s="179"/>
      <c r="C3" s="179"/>
      <c r="D3" s="180"/>
      <c r="E3" s="26"/>
      <c r="F3" s="181" t="s">
        <v>38</v>
      </c>
      <c r="G3" s="182"/>
      <c r="H3" s="182"/>
      <c r="I3" s="182"/>
      <c r="J3" s="182"/>
      <c r="K3" s="182"/>
      <c r="L3" s="182"/>
      <c r="M3" s="182"/>
      <c r="N3" s="183" t="s">
        <v>39</v>
      </c>
      <c r="O3" s="184"/>
    </row>
    <row r="4" spans="1:15" s="27" customFormat="1" ht="23.25" customHeight="1" x14ac:dyDescent="0.25">
      <c r="A4" s="178"/>
      <c r="B4" s="179"/>
      <c r="C4" s="179"/>
      <c r="D4" s="180"/>
      <c r="E4" s="26"/>
      <c r="F4" s="185" t="s">
        <v>40</v>
      </c>
      <c r="G4" s="186"/>
      <c r="H4" s="186"/>
      <c r="I4" s="186"/>
      <c r="J4" s="186"/>
      <c r="K4" s="186"/>
      <c r="L4" s="186"/>
      <c r="M4" s="186"/>
      <c r="N4" s="187" t="s">
        <v>41</v>
      </c>
      <c r="O4" s="188"/>
    </row>
    <row r="5" spans="1:15" s="27" customFormat="1" ht="21" customHeight="1" x14ac:dyDescent="0.25">
      <c r="A5" s="190" t="s">
        <v>185</v>
      </c>
      <c r="B5" s="191"/>
      <c r="C5" s="191"/>
      <c r="D5" s="192"/>
      <c r="E5" s="26"/>
      <c r="F5" s="28"/>
      <c r="G5" s="29"/>
      <c r="H5" s="29"/>
      <c r="I5" s="29"/>
      <c r="J5" s="29"/>
      <c r="K5" s="29"/>
      <c r="L5" s="29"/>
      <c r="M5" s="29"/>
      <c r="N5" s="189"/>
      <c r="O5" s="188"/>
    </row>
    <row r="6" spans="1:15" s="27" customFormat="1" ht="22.5" customHeight="1" thickBot="1" x14ac:dyDescent="0.3">
      <c r="A6" s="193"/>
      <c r="B6" s="194"/>
      <c r="C6" s="194"/>
      <c r="D6" s="195"/>
      <c r="E6" s="26"/>
      <c r="F6" s="196" t="s">
        <v>42</v>
      </c>
      <c r="G6" s="197"/>
      <c r="H6" s="197"/>
      <c r="I6" s="197"/>
      <c r="J6" s="30">
        <v>2</v>
      </c>
      <c r="K6" s="30">
        <v>0</v>
      </c>
      <c r="L6" s="30">
        <v>2</v>
      </c>
      <c r="M6" s="31" t="s">
        <v>186</v>
      </c>
      <c r="N6" s="201" t="s">
        <v>189</v>
      </c>
      <c r="O6" s="202"/>
    </row>
    <row r="7" spans="1:15" s="39" customFormat="1" ht="45.75" customHeight="1" x14ac:dyDescent="0.25">
      <c r="A7" s="32" t="s">
        <v>43</v>
      </c>
      <c r="B7" s="33" t="s">
        <v>44</v>
      </c>
      <c r="C7" s="33" t="s">
        <v>45</v>
      </c>
      <c r="D7" s="34" t="s">
        <v>46</v>
      </c>
      <c r="E7" s="35"/>
      <c r="F7" s="36" t="s">
        <v>6</v>
      </c>
      <c r="G7" s="203" t="s">
        <v>47</v>
      </c>
      <c r="H7" s="203"/>
      <c r="I7" s="203"/>
      <c r="J7" s="203"/>
      <c r="K7" s="203"/>
      <c r="L7" s="203"/>
      <c r="M7" s="203"/>
      <c r="N7" s="37" t="s">
        <v>48</v>
      </c>
      <c r="O7" s="38" t="s">
        <v>49</v>
      </c>
    </row>
    <row r="8" spans="1:15" ht="19.5" customHeight="1" x14ac:dyDescent="0.25">
      <c r="A8" s="40" t="s">
        <v>50</v>
      </c>
      <c r="B8" s="41"/>
      <c r="C8" s="42"/>
      <c r="D8" s="43"/>
      <c r="F8" s="44">
        <v>1</v>
      </c>
      <c r="G8" s="204">
        <v>2</v>
      </c>
      <c r="H8" s="204"/>
      <c r="I8" s="204"/>
      <c r="J8" s="204"/>
      <c r="K8" s="204"/>
      <c r="L8" s="204"/>
      <c r="M8" s="204"/>
      <c r="N8" s="45">
        <v>3</v>
      </c>
      <c r="O8" s="46">
        <v>4</v>
      </c>
    </row>
    <row r="9" spans="1:15" ht="32.25" customHeight="1" x14ac:dyDescent="0.25">
      <c r="A9" s="47" t="s">
        <v>51</v>
      </c>
      <c r="B9" s="48">
        <v>10</v>
      </c>
      <c r="C9" s="49"/>
      <c r="D9" s="50"/>
      <c r="F9" s="88">
        <v>1</v>
      </c>
      <c r="G9" s="198" t="s">
        <v>52</v>
      </c>
      <c r="H9" s="198"/>
      <c r="I9" s="198"/>
      <c r="J9" s="198"/>
      <c r="K9" s="198"/>
      <c r="L9" s="198"/>
      <c r="M9" s="198"/>
      <c r="N9" s="52" t="s">
        <v>53</v>
      </c>
      <c r="O9" s="53">
        <f>D100</f>
        <v>0</v>
      </c>
    </row>
    <row r="10" spans="1:15" ht="33.75" customHeight="1" x14ac:dyDescent="0.25">
      <c r="A10" s="47" t="s">
        <v>54</v>
      </c>
      <c r="B10" s="54">
        <v>20</v>
      </c>
      <c r="C10" s="49"/>
      <c r="D10" s="50"/>
      <c r="F10" s="154">
        <v>2</v>
      </c>
      <c r="G10" s="198" t="s">
        <v>55</v>
      </c>
      <c r="H10" s="198"/>
      <c r="I10" s="198"/>
      <c r="J10" s="198"/>
      <c r="K10" s="198"/>
      <c r="L10" s="198"/>
      <c r="M10" s="198"/>
      <c r="N10" s="199" t="s">
        <v>56</v>
      </c>
      <c r="O10" s="205">
        <f>SUM(O12:O53)</f>
        <v>0</v>
      </c>
    </row>
    <row r="11" spans="1:15" ht="32.25" customHeight="1" x14ac:dyDescent="0.25">
      <c r="A11" s="55" t="s">
        <v>57</v>
      </c>
      <c r="B11" s="54">
        <v>30</v>
      </c>
      <c r="C11" s="56"/>
      <c r="D11" s="57"/>
      <c r="F11" s="154"/>
      <c r="G11" s="198"/>
      <c r="H11" s="198"/>
      <c r="I11" s="198"/>
      <c r="J11" s="198"/>
      <c r="K11" s="198"/>
      <c r="L11" s="198"/>
      <c r="M11" s="198"/>
      <c r="N11" s="199"/>
      <c r="O11" s="205"/>
    </row>
    <row r="12" spans="1:15" ht="18.75" customHeight="1" x14ac:dyDescent="0.25">
      <c r="A12" s="58" t="s">
        <v>58</v>
      </c>
      <c r="B12" s="54">
        <v>40</v>
      </c>
      <c r="C12" s="59">
        <f>SUM(C13:C14)</f>
        <v>0</v>
      </c>
      <c r="D12" s="60">
        <f>SUM(D13:D14)</f>
        <v>0</v>
      </c>
      <c r="F12" s="61"/>
      <c r="G12" s="206" t="s">
        <v>59</v>
      </c>
      <c r="H12" s="206"/>
      <c r="I12" s="206"/>
      <c r="J12" s="206"/>
      <c r="K12" s="206"/>
      <c r="L12" s="206"/>
      <c r="M12" s="206"/>
      <c r="N12" s="62"/>
      <c r="O12" s="63"/>
    </row>
    <row r="13" spans="1:15" ht="17.25" customHeight="1" x14ac:dyDescent="0.25">
      <c r="A13" s="64" t="s">
        <v>60</v>
      </c>
      <c r="B13" s="54">
        <v>41</v>
      </c>
      <c r="C13" s="65"/>
      <c r="D13" s="66"/>
      <c r="F13" s="154"/>
      <c r="G13" s="198" t="s">
        <v>61</v>
      </c>
      <c r="H13" s="198"/>
      <c r="I13" s="198"/>
      <c r="J13" s="198"/>
      <c r="K13" s="198"/>
      <c r="L13" s="198"/>
      <c r="M13" s="198"/>
      <c r="N13" s="199" t="s">
        <v>62</v>
      </c>
      <c r="O13" s="200"/>
    </row>
    <row r="14" spans="1:15" ht="15.75" customHeight="1" x14ac:dyDescent="0.25">
      <c r="A14" s="67"/>
      <c r="B14" s="54">
        <v>42</v>
      </c>
      <c r="C14" s="65"/>
      <c r="D14" s="66"/>
      <c r="F14" s="154"/>
      <c r="G14" s="198"/>
      <c r="H14" s="198"/>
      <c r="I14" s="198"/>
      <c r="J14" s="198"/>
      <c r="K14" s="198"/>
      <c r="L14" s="198"/>
      <c r="M14" s="198"/>
      <c r="N14" s="199"/>
      <c r="O14" s="200"/>
    </row>
    <row r="15" spans="1:15" ht="19.5" customHeight="1" x14ac:dyDescent="0.25">
      <c r="A15" s="68" t="s">
        <v>63</v>
      </c>
      <c r="B15" s="54">
        <v>50</v>
      </c>
      <c r="C15" s="59">
        <f>SUM(C9:C12)</f>
        <v>0</v>
      </c>
      <c r="D15" s="60">
        <f>SUM(D9:D12)</f>
        <v>0</v>
      </c>
      <c r="F15" s="154"/>
      <c r="G15" s="198"/>
      <c r="H15" s="198"/>
      <c r="I15" s="198"/>
      <c r="J15" s="198"/>
      <c r="K15" s="198"/>
      <c r="L15" s="198"/>
      <c r="M15" s="198"/>
      <c r="N15" s="199"/>
      <c r="O15" s="200"/>
    </row>
    <row r="16" spans="1:15" ht="15.75" customHeight="1" x14ac:dyDescent="0.25">
      <c r="A16" s="69"/>
      <c r="B16" s="70"/>
      <c r="C16" s="71"/>
      <c r="D16" s="72"/>
      <c r="F16" s="154"/>
      <c r="G16" s="198" t="s">
        <v>64</v>
      </c>
      <c r="H16" s="198"/>
      <c r="I16" s="198"/>
      <c r="J16" s="198"/>
      <c r="K16" s="198"/>
      <c r="L16" s="198"/>
      <c r="M16" s="198"/>
      <c r="N16" s="199" t="s">
        <v>65</v>
      </c>
      <c r="O16" s="200"/>
    </row>
    <row r="17" spans="1:15" ht="19.5" customHeight="1" x14ac:dyDescent="0.25">
      <c r="A17" s="40" t="s">
        <v>66</v>
      </c>
      <c r="B17" s="41"/>
      <c r="C17" s="73"/>
      <c r="D17" s="74"/>
      <c r="F17" s="154"/>
      <c r="G17" s="198"/>
      <c r="H17" s="198"/>
      <c r="I17" s="198"/>
      <c r="J17" s="198"/>
      <c r="K17" s="198"/>
      <c r="L17" s="198"/>
      <c r="M17" s="198"/>
      <c r="N17" s="199"/>
      <c r="O17" s="200"/>
    </row>
    <row r="18" spans="1:15" ht="17.25" customHeight="1" x14ac:dyDescent="0.25">
      <c r="A18" s="55" t="s">
        <v>67</v>
      </c>
      <c r="B18" s="54">
        <v>60</v>
      </c>
      <c r="C18" s="49"/>
      <c r="D18" s="50"/>
      <c r="F18" s="154"/>
      <c r="G18" s="198"/>
      <c r="H18" s="198"/>
      <c r="I18" s="198"/>
      <c r="J18" s="198"/>
      <c r="K18" s="198"/>
      <c r="L18" s="198"/>
      <c r="M18" s="198"/>
      <c r="N18" s="199"/>
      <c r="O18" s="200"/>
    </row>
    <row r="19" spans="1:15" ht="17.25" customHeight="1" x14ac:dyDescent="0.25">
      <c r="A19" s="75" t="s">
        <v>68</v>
      </c>
      <c r="B19" s="54">
        <v>70</v>
      </c>
      <c r="C19" s="49"/>
      <c r="D19" s="50"/>
      <c r="F19" s="154"/>
      <c r="G19" s="198"/>
      <c r="H19" s="198"/>
      <c r="I19" s="198"/>
      <c r="J19" s="198"/>
      <c r="K19" s="198"/>
      <c r="L19" s="198"/>
      <c r="M19" s="198"/>
      <c r="N19" s="199"/>
      <c r="O19" s="200"/>
    </row>
    <row r="20" spans="1:15" ht="15" customHeight="1" x14ac:dyDescent="0.25">
      <c r="A20" s="47" t="s">
        <v>69</v>
      </c>
      <c r="B20" s="54">
        <v>80</v>
      </c>
      <c r="C20" s="49"/>
      <c r="D20" s="50"/>
      <c r="F20" s="154"/>
      <c r="G20" s="198"/>
      <c r="H20" s="198"/>
      <c r="I20" s="198"/>
      <c r="J20" s="198"/>
      <c r="K20" s="198"/>
      <c r="L20" s="198"/>
      <c r="M20" s="198"/>
      <c r="N20" s="199"/>
      <c r="O20" s="200"/>
    </row>
    <row r="21" spans="1:15" ht="15" customHeight="1" x14ac:dyDescent="0.25">
      <c r="A21" s="47" t="s">
        <v>70</v>
      </c>
      <c r="B21" s="54">
        <v>90</v>
      </c>
      <c r="C21" s="49"/>
      <c r="D21" s="50"/>
      <c r="F21" s="154"/>
      <c r="G21" s="198"/>
      <c r="H21" s="198"/>
      <c r="I21" s="198"/>
      <c r="J21" s="198"/>
      <c r="K21" s="198"/>
      <c r="L21" s="198"/>
      <c r="M21" s="198"/>
      <c r="N21" s="199"/>
      <c r="O21" s="200"/>
    </row>
    <row r="22" spans="1:15" ht="15" customHeight="1" x14ac:dyDescent="0.25">
      <c r="A22" s="47" t="s">
        <v>71</v>
      </c>
      <c r="B22" s="54">
        <v>100</v>
      </c>
      <c r="C22" s="49"/>
      <c r="D22" s="50"/>
      <c r="F22" s="154"/>
      <c r="G22" s="198" t="s">
        <v>72</v>
      </c>
      <c r="H22" s="198"/>
      <c r="I22" s="198"/>
      <c r="J22" s="198"/>
      <c r="K22" s="198"/>
      <c r="L22" s="198"/>
      <c r="M22" s="198"/>
      <c r="N22" s="199" t="s">
        <v>73</v>
      </c>
      <c r="O22" s="200"/>
    </row>
    <row r="23" spans="1:15" ht="15.75" customHeight="1" x14ac:dyDescent="0.25">
      <c r="A23" s="47" t="s">
        <v>74</v>
      </c>
      <c r="B23" s="54">
        <v>110</v>
      </c>
      <c r="C23" s="49"/>
      <c r="D23" s="50"/>
      <c r="F23" s="154"/>
      <c r="G23" s="198"/>
      <c r="H23" s="198"/>
      <c r="I23" s="198"/>
      <c r="J23" s="198"/>
      <c r="K23" s="198"/>
      <c r="L23" s="198"/>
      <c r="M23" s="198"/>
      <c r="N23" s="199"/>
      <c r="O23" s="200"/>
    </row>
    <row r="24" spans="1:15" ht="15.75" customHeight="1" x14ac:dyDescent="0.25">
      <c r="A24" s="47" t="s">
        <v>75</v>
      </c>
      <c r="B24" s="54">
        <v>120</v>
      </c>
      <c r="C24" s="49"/>
      <c r="D24" s="50"/>
      <c r="F24" s="154"/>
      <c r="G24" s="198"/>
      <c r="H24" s="198"/>
      <c r="I24" s="198"/>
      <c r="J24" s="198"/>
      <c r="K24" s="198"/>
      <c r="L24" s="198"/>
      <c r="M24" s="198"/>
      <c r="N24" s="199"/>
      <c r="O24" s="200"/>
    </row>
    <row r="25" spans="1:15" ht="16.5" customHeight="1" x14ac:dyDescent="0.25">
      <c r="A25" s="47" t="s">
        <v>76</v>
      </c>
      <c r="B25" s="54">
        <v>130</v>
      </c>
      <c r="C25" s="49"/>
      <c r="D25" s="50"/>
      <c r="F25" s="154"/>
      <c r="G25" s="198"/>
      <c r="H25" s="198"/>
      <c r="I25" s="198"/>
      <c r="J25" s="198"/>
      <c r="K25" s="198"/>
      <c r="L25" s="198"/>
      <c r="M25" s="198"/>
      <c r="N25" s="199"/>
      <c r="O25" s="200"/>
    </row>
    <row r="26" spans="1:15" ht="15.75" customHeight="1" x14ac:dyDescent="0.25">
      <c r="A26" s="47" t="s">
        <v>77</v>
      </c>
      <c r="B26" s="54">
        <v>140</v>
      </c>
      <c r="C26" s="49"/>
      <c r="D26" s="50"/>
      <c r="F26" s="154"/>
      <c r="G26" s="198"/>
      <c r="H26" s="198"/>
      <c r="I26" s="198"/>
      <c r="J26" s="198"/>
      <c r="K26" s="198"/>
      <c r="L26" s="198"/>
      <c r="M26" s="198"/>
      <c r="N26" s="199"/>
      <c r="O26" s="200"/>
    </row>
    <row r="27" spans="1:15" ht="15.75" customHeight="1" x14ac:dyDescent="0.25">
      <c r="A27" s="47" t="s">
        <v>78</v>
      </c>
      <c r="B27" s="54">
        <v>150</v>
      </c>
      <c r="C27" s="49"/>
      <c r="D27" s="50"/>
      <c r="F27" s="154"/>
      <c r="G27" s="198" t="s">
        <v>79</v>
      </c>
      <c r="H27" s="198"/>
      <c r="I27" s="198"/>
      <c r="J27" s="198"/>
      <c r="K27" s="198"/>
      <c r="L27" s="198"/>
      <c r="M27" s="198"/>
      <c r="N27" s="199" t="s">
        <v>80</v>
      </c>
      <c r="O27" s="200"/>
    </row>
    <row r="28" spans="1:15" ht="15.75" customHeight="1" x14ac:dyDescent="0.25">
      <c r="A28" s="47" t="s">
        <v>81</v>
      </c>
      <c r="B28" s="54">
        <v>160</v>
      </c>
      <c r="C28" s="49"/>
      <c r="D28" s="50"/>
      <c r="F28" s="154"/>
      <c r="G28" s="198"/>
      <c r="H28" s="198"/>
      <c r="I28" s="198"/>
      <c r="J28" s="198"/>
      <c r="K28" s="198"/>
      <c r="L28" s="198"/>
      <c r="M28" s="198"/>
      <c r="N28" s="199"/>
      <c r="O28" s="200"/>
    </row>
    <row r="29" spans="1:15" ht="15.75" customHeight="1" x14ac:dyDescent="0.25">
      <c r="A29" s="58" t="s">
        <v>82</v>
      </c>
      <c r="B29" s="54">
        <v>170</v>
      </c>
      <c r="C29" s="59">
        <f>SUM(C30:C31)</f>
        <v>0</v>
      </c>
      <c r="D29" s="60">
        <f>SUM(D30:D31)</f>
        <v>0</v>
      </c>
      <c r="F29" s="154"/>
      <c r="G29" s="198"/>
      <c r="H29" s="198"/>
      <c r="I29" s="198"/>
      <c r="J29" s="198"/>
      <c r="K29" s="198"/>
      <c r="L29" s="198"/>
      <c r="M29" s="198"/>
      <c r="N29" s="199"/>
      <c r="O29" s="200"/>
    </row>
    <row r="30" spans="1:15" ht="15.75" customHeight="1" x14ac:dyDescent="0.25">
      <c r="A30" s="67"/>
      <c r="B30" s="54">
        <v>171</v>
      </c>
      <c r="C30" s="49"/>
      <c r="D30" s="50"/>
      <c r="F30" s="154"/>
      <c r="G30" s="198"/>
      <c r="H30" s="198"/>
      <c r="I30" s="198"/>
      <c r="J30" s="198"/>
      <c r="K30" s="198"/>
      <c r="L30" s="198"/>
      <c r="M30" s="198"/>
      <c r="N30" s="199"/>
      <c r="O30" s="200"/>
    </row>
    <row r="31" spans="1:15" ht="15.75" customHeight="1" x14ac:dyDescent="0.25">
      <c r="A31" s="67"/>
      <c r="B31" s="54">
        <v>172</v>
      </c>
      <c r="C31" s="49"/>
      <c r="D31" s="50"/>
      <c r="F31" s="154"/>
      <c r="G31" s="198"/>
      <c r="H31" s="198"/>
      <c r="I31" s="198"/>
      <c r="J31" s="198"/>
      <c r="K31" s="198"/>
      <c r="L31" s="198"/>
      <c r="M31" s="198"/>
      <c r="N31" s="199"/>
      <c r="O31" s="200"/>
    </row>
    <row r="32" spans="1:15" ht="21.75" customHeight="1" x14ac:dyDescent="0.25">
      <c r="A32" s="68" t="s">
        <v>83</v>
      </c>
      <c r="B32" s="54">
        <v>180</v>
      </c>
      <c r="C32" s="59">
        <f>SUM(C18:C29)</f>
        <v>0</v>
      </c>
      <c r="D32" s="60">
        <f>SUM(D18:D29)</f>
        <v>0</v>
      </c>
      <c r="F32" s="154"/>
      <c r="G32" s="198" t="s">
        <v>84</v>
      </c>
      <c r="H32" s="198"/>
      <c r="I32" s="198"/>
      <c r="J32" s="198"/>
      <c r="K32" s="198"/>
      <c r="L32" s="198"/>
      <c r="M32" s="198"/>
      <c r="N32" s="199" t="s">
        <v>85</v>
      </c>
      <c r="O32" s="200"/>
    </row>
    <row r="33" spans="1:15" ht="36.75" customHeight="1" thickBot="1" x14ac:dyDescent="0.3">
      <c r="A33" s="76" t="s">
        <v>86</v>
      </c>
      <c r="B33" s="77">
        <v>190</v>
      </c>
      <c r="C33" s="78">
        <f>C15+C32</f>
        <v>0</v>
      </c>
      <c r="D33" s="79">
        <f>D15+D32</f>
        <v>0</v>
      </c>
      <c r="F33" s="154"/>
      <c r="G33" s="198"/>
      <c r="H33" s="198"/>
      <c r="I33" s="198"/>
      <c r="J33" s="198"/>
      <c r="K33" s="198"/>
      <c r="L33" s="198"/>
      <c r="M33" s="198"/>
      <c r="N33" s="199"/>
      <c r="O33" s="200"/>
    </row>
    <row r="34" spans="1:15" ht="25.5" customHeight="1" thickBot="1" x14ac:dyDescent="0.3">
      <c r="A34" s="207"/>
      <c r="B34" s="207"/>
      <c r="C34" s="207"/>
      <c r="D34" s="207"/>
      <c r="F34" s="154"/>
      <c r="G34" s="198"/>
      <c r="H34" s="198"/>
      <c r="I34" s="198"/>
      <c r="J34" s="198"/>
      <c r="K34" s="198"/>
      <c r="L34" s="198"/>
      <c r="M34" s="198"/>
      <c r="N34" s="199"/>
      <c r="O34" s="200"/>
    </row>
    <row r="35" spans="1:15" ht="43.5" customHeight="1" x14ac:dyDescent="0.25">
      <c r="A35" s="32" t="s">
        <v>87</v>
      </c>
      <c r="B35" s="33" t="s">
        <v>44</v>
      </c>
      <c r="C35" s="33" t="s">
        <v>45</v>
      </c>
      <c r="D35" s="34" t="s">
        <v>46</v>
      </c>
      <c r="F35" s="154" t="s">
        <v>88</v>
      </c>
      <c r="G35" s="198" t="s">
        <v>89</v>
      </c>
      <c r="H35" s="198"/>
      <c r="I35" s="198"/>
      <c r="J35" s="198"/>
      <c r="K35" s="198"/>
      <c r="L35" s="198"/>
      <c r="M35" s="198"/>
      <c r="N35" s="199" t="s">
        <v>90</v>
      </c>
      <c r="O35" s="200"/>
    </row>
    <row r="36" spans="1:15" ht="19.5" customHeight="1" x14ac:dyDescent="0.25">
      <c r="A36" s="40" t="s">
        <v>91</v>
      </c>
      <c r="B36" s="41"/>
      <c r="C36" s="42"/>
      <c r="D36" s="43"/>
      <c r="F36" s="154"/>
      <c r="G36" s="198"/>
      <c r="H36" s="198"/>
      <c r="I36" s="198"/>
      <c r="J36" s="198"/>
      <c r="K36" s="198"/>
      <c r="L36" s="198"/>
      <c r="M36" s="198"/>
      <c r="N36" s="199"/>
      <c r="O36" s="200"/>
    </row>
    <row r="37" spans="1:15" ht="27" customHeight="1" x14ac:dyDescent="0.25">
      <c r="A37" s="47" t="s">
        <v>92</v>
      </c>
      <c r="B37" s="54">
        <v>200</v>
      </c>
      <c r="C37" s="49"/>
      <c r="D37" s="80"/>
      <c r="F37" s="154"/>
      <c r="G37" s="198" t="s">
        <v>93</v>
      </c>
      <c r="H37" s="198"/>
      <c r="I37" s="198"/>
      <c r="J37" s="198"/>
      <c r="K37" s="198"/>
      <c r="L37" s="198"/>
      <c r="M37" s="198"/>
      <c r="N37" s="199" t="s">
        <v>94</v>
      </c>
      <c r="O37" s="200"/>
    </row>
    <row r="38" spans="1:15" s="39" customFormat="1" ht="15.75" customHeight="1" x14ac:dyDescent="0.25">
      <c r="A38" s="47" t="s">
        <v>95</v>
      </c>
      <c r="B38" s="54">
        <v>210</v>
      </c>
      <c r="C38" s="49"/>
      <c r="D38" s="50"/>
      <c r="E38" s="35"/>
      <c r="F38" s="154"/>
      <c r="G38" s="198"/>
      <c r="H38" s="198"/>
      <c r="I38" s="198"/>
      <c r="J38" s="198"/>
      <c r="K38" s="198"/>
      <c r="L38" s="198"/>
      <c r="M38" s="198"/>
      <c r="N38" s="199"/>
      <c r="O38" s="200"/>
    </row>
    <row r="39" spans="1:15" ht="15" customHeight="1" x14ac:dyDescent="0.25">
      <c r="A39" s="47" t="s">
        <v>96</v>
      </c>
      <c r="B39" s="54">
        <v>220</v>
      </c>
      <c r="C39" s="49"/>
      <c r="D39" s="50"/>
      <c r="F39" s="154"/>
      <c r="G39" s="198"/>
      <c r="H39" s="198"/>
      <c r="I39" s="198"/>
      <c r="J39" s="198"/>
      <c r="K39" s="198"/>
      <c r="L39" s="198"/>
      <c r="M39" s="198"/>
      <c r="N39" s="199"/>
      <c r="O39" s="200"/>
    </row>
    <row r="40" spans="1:15" ht="16.5" customHeight="1" x14ac:dyDescent="0.25">
      <c r="A40" s="55" t="s">
        <v>97</v>
      </c>
      <c r="B40" s="54">
        <v>230</v>
      </c>
      <c r="C40" s="49"/>
      <c r="D40" s="81"/>
      <c r="F40" s="154"/>
      <c r="G40" s="198" t="s">
        <v>98</v>
      </c>
      <c r="H40" s="198"/>
      <c r="I40" s="198"/>
      <c r="J40" s="198"/>
      <c r="K40" s="198"/>
      <c r="L40" s="198"/>
      <c r="M40" s="198"/>
      <c r="N40" s="199" t="s">
        <v>99</v>
      </c>
      <c r="O40" s="200"/>
    </row>
    <row r="41" spans="1:15" ht="15" customHeight="1" x14ac:dyDescent="0.25">
      <c r="A41" s="47" t="s">
        <v>100</v>
      </c>
      <c r="B41" s="54">
        <v>240</v>
      </c>
      <c r="C41" s="49"/>
      <c r="D41" s="50"/>
      <c r="F41" s="154"/>
      <c r="G41" s="198"/>
      <c r="H41" s="198"/>
      <c r="I41" s="198"/>
      <c r="J41" s="198"/>
      <c r="K41" s="198"/>
      <c r="L41" s="198"/>
      <c r="M41" s="198"/>
      <c r="N41" s="199"/>
      <c r="O41" s="200"/>
    </row>
    <row r="42" spans="1:15" ht="15.75" customHeight="1" x14ac:dyDescent="0.25">
      <c r="A42" s="82" t="s">
        <v>101</v>
      </c>
      <c r="B42" s="54">
        <v>250</v>
      </c>
      <c r="C42" s="83">
        <f>C43+C44</f>
        <v>0</v>
      </c>
      <c r="D42" s="84">
        <f>D43+D44</f>
        <v>0</v>
      </c>
      <c r="F42" s="154"/>
      <c r="G42" s="198"/>
      <c r="H42" s="198"/>
      <c r="I42" s="198"/>
      <c r="J42" s="198"/>
      <c r="K42" s="198"/>
      <c r="L42" s="198"/>
      <c r="M42" s="198"/>
      <c r="N42" s="199"/>
      <c r="O42" s="200"/>
    </row>
    <row r="43" spans="1:15" ht="13.5" customHeight="1" x14ac:dyDescent="0.25">
      <c r="A43" s="67"/>
      <c r="B43" s="54">
        <v>251</v>
      </c>
      <c r="C43" s="49"/>
      <c r="D43" s="50"/>
      <c r="F43" s="154"/>
      <c r="G43" s="198"/>
      <c r="H43" s="198"/>
      <c r="I43" s="198"/>
      <c r="J43" s="198"/>
      <c r="K43" s="198"/>
      <c r="L43" s="198"/>
      <c r="M43" s="198"/>
      <c r="N43" s="199"/>
      <c r="O43" s="200"/>
    </row>
    <row r="44" spans="1:15" ht="13.5" customHeight="1" x14ac:dyDescent="0.25">
      <c r="A44" s="67"/>
      <c r="B44" s="54">
        <v>252</v>
      </c>
      <c r="C44" s="49"/>
      <c r="D44" s="85"/>
      <c r="F44" s="154"/>
      <c r="G44" s="198"/>
      <c r="H44" s="198"/>
      <c r="I44" s="198"/>
      <c r="J44" s="198"/>
      <c r="K44" s="198"/>
      <c r="L44" s="198"/>
      <c r="M44" s="198"/>
      <c r="N44" s="199"/>
      <c r="O44" s="200"/>
    </row>
    <row r="45" spans="1:15" ht="16.5" customHeight="1" x14ac:dyDescent="0.25">
      <c r="A45" s="68" t="s">
        <v>102</v>
      </c>
      <c r="B45" s="54">
        <v>260</v>
      </c>
      <c r="C45" s="59">
        <f>SUM(C37:C42)</f>
        <v>0</v>
      </c>
      <c r="D45" s="60">
        <f>SUM(D37:D42)</f>
        <v>0</v>
      </c>
      <c r="F45" s="154"/>
      <c r="G45" s="198"/>
      <c r="H45" s="198"/>
      <c r="I45" s="198"/>
      <c r="J45" s="198"/>
      <c r="K45" s="198"/>
      <c r="L45" s="198"/>
      <c r="M45" s="198"/>
      <c r="N45" s="199"/>
      <c r="O45" s="200"/>
    </row>
    <row r="46" spans="1:15" ht="15" customHeight="1" x14ac:dyDescent="0.25">
      <c r="A46" s="69"/>
      <c r="B46" s="70"/>
      <c r="C46" s="86"/>
      <c r="D46" s="87"/>
      <c r="F46" s="154"/>
      <c r="G46" s="198"/>
      <c r="H46" s="198"/>
      <c r="I46" s="198"/>
      <c r="J46" s="198"/>
      <c r="K46" s="198"/>
      <c r="L46" s="198"/>
      <c r="M46" s="198"/>
      <c r="N46" s="199"/>
      <c r="O46" s="200"/>
    </row>
    <row r="47" spans="1:15" ht="20.25" customHeight="1" x14ac:dyDescent="0.25">
      <c r="A47" s="40" t="s">
        <v>103</v>
      </c>
      <c r="B47" s="41"/>
      <c r="C47" s="42"/>
      <c r="D47" s="43"/>
      <c r="F47" s="154"/>
      <c r="G47" s="198" t="s">
        <v>104</v>
      </c>
      <c r="H47" s="198"/>
      <c r="I47" s="198"/>
      <c r="J47" s="198"/>
      <c r="K47" s="198"/>
      <c r="L47" s="198"/>
      <c r="M47" s="198"/>
      <c r="N47" s="199" t="s">
        <v>105</v>
      </c>
      <c r="O47" s="208"/>
    </row>
    <row r="48" spans="1:15" ht="15" customHeight="1" x14ac:dyDescent="0.25">
      <c r="A48" s="55" t="s">
        <v>106</v>
      </c>
      <c r="B48" s="54">
        <v>270</v>
      </c>
      <c r="C48" s="49"/>
      <c r="D48" s="50"/>
      <c r="F48" s="154"/>
      <c r="G48" s="198"/>
      <c r="H48" s="198"/>
      <c r="I48" s="198"/>
      <c r="J48" s="198"/>
      <c r="K48" s="198"/>
      <c r="L48" s="198"/>
      <c r="M48" s="198"/>
      <c r="N48" s="199"/>
      <c r="O48" s="208"/>
    </row>
    <row r="49" spans="1:15" ht="13.5" customHeight="1" x14ac:dyDescent="0.25">
      <c r="A49" s="47" t="s">
        <v>107</v>
      </c>
      <c r="B49" s="54">
        <v>280</v>
      </c>
      <c r="C49" s="49"/>
      <c r="D49" s="50"/>
      <c r="F49" s="154"/>
      <c r="G49" s="198"/>
      <c r="H49" s="198"/>
      <c r="I49" s="198"/>
      <c r="J49" s="198"/>
      <c r="K49" s="198"/>
      <c r="L49" s="198"/>
      <c r="M49" s="198"/>
      <c r="N49" s="199"/>
      <c r="O49" s="208"/>
    </row>
    <row r="50" spans="1:15" ht="13.5" customHeight="1" x14ac:dyDescent="0.25">
      <c r="A50" s="47" t="s">
        <v>108</v>
      </c>
      <c r="B50" s="54">
        <v>290</v>
      </c>
      <c r="C50" s="49"/>
      <c r="D50" s="50"/>
      <c r="F50" s="154"/>
      <c r="G50" s="198"/>
      <c r="H50" s="198"/>
      <c r="I50" s="198"/>
      <c r="J50" s="198"/>
      <c r="K50" s="198"/>
      <c r="L50" s="198"/>
      <c r="M50" s="198"/>
      <c r="N50" s="199"/>
      <c r="O50" s="208"/>
    </row>
    <row r="51" spans="1:15" ht="14.25" x14ac:dyDescent="0.25">
      <c r="A51" s="82" t="s">
        <v>109</v>
      </c>
      <c r="B51" s="54">
        <v>300</v>
      </c>
      <c r="C51" s="83">
        <f>SUM(C52:C53)</f>
        <v>0</v>
      </c>
      <c r="D51" s="84">
        <f>SUM(D52:D53)</f>
        <v>0</v>
      </c>
      <c r="F51" s="154"/>
      <c r="G51" s="198"/>
      <c r="H51" s="198"/>
      <c r="I51" s="198"/>
      <c r="J51" s="198"/>
      <c r="K51" s="198"/>
      <c r="L51" s="198"/>
      <c r="M51" s="198"/>
      <c r="N51" s="199"/>
      <c r="O51" s="208"/>
    </row>
    <row r="52" spans="1:15" ht="15" customHeight="1" x14ac:dyDescent="0.25">
      <c r="A52" s="67" t="s">
        <v>110</v>
      </c>
      <c r="B52" s="54">
        <v>301</v>
      </c>
      <c r="C52" s="49"/>
      <c r="D52" s="50"/>
      <c r="F52" s="154"/>
      <c r="G52" s="198"/>
      <c r="H52" s="198"/>
      <c r="I52" s="198"/>
      <c r="J52" s="198"/>
      <c r="K52" s="198"/>
      <c r="L52" s="198"/>
      <c r="M52" s="198"/>
      <c r="N52" s="199"/>
      <c r="O52" s="208"/>
    </row>
    <row r="53" spans="1:15" ht="15" customHeight="1" x14ac:dyDescent="0.25">
      <c r="A53" s="67"/>
      <c r="B53" s="54">
        <v>302</v>
      </c>
      <c r="C53" s="49"/>
      <c r="D53" s="50"/>
      <c r="F53" s="154"/>
      <c r="G53" s="198"/>
      <c r="H53" s="198"/>
      <c r="I53" s="198"/>
      <c r="J53" s="198"/>
      <c r="K53" s="198"/>
      <c r="L53" s="198"/>
      <c r="M53" s="198"/>
      <c r="N53" s="199"/>
      <c r="O53" s="208"/>
    </row>
    <row r="54" spans="1:15" ht="15.75" customHeight="1" x14ac:dyDescent="0.25">
      <c r="A54" s="68" t="s">
        <v>111</v>
      </c>
      <c r="B54" s="54">
        <v>310</v>
      </c>
      <c r="C54" s="59">
        <f>SUM(C48:C51)</f>
        <v>0</v>
      </c>
      <c r="D54" s="60">
        <f>SUM(D48:D51)</f>
        <v>0</v>
      </c>
      <c r="F54" s="159">
        <v>3</v>
      </c>
      <c r="G54" s="198" t="s">
        <v>112</v>
      </c>
      <c r="H54" s="198"/>
      <c r="I54" s="198"/>
      <c r="J54" s="198"/>
      <c r="K54" s="198"/>
      <c r="L54" s="198"/>
      <c r="M54" s="198"/>
      <c r="N54" s="199" t="s">
        <v>113</v>
      </c>
      <c r="O54" s="210">
        <f>SUM(O62:O92)</f>
        <v>0</v>
      </c>
    </row>
    <row r="55" spans="1:15" ht="13.5" customHeight="1" x14ac:dyDescent="0.25">
      <c r="A55" s="69"/>
      <c r="B55" s="70"/>
      <c r="C55" s="86"/>
      <c r="D55" s="87"/>
      <c r="F55" s="209"/>
      <c r="G55" s="198"/>
      <c r="H55" s="198"/>
      <c r="I55" s="198"/>
      <c r="J55" s="198"/>
      <c r="K55" s="198"/>
      <c r="L55" s="198"/>
      <c r="M55" s="198"/>
      <c r="N55" s="199"/>
      <c r="O55" s="210"/>
    </row>
    <row r="56" spans="1:15" ht="20.25" customHeight="1" x14ac:dyDescent="0.25">
      <c r="A56" s="40" t="s">
        <v>114</v>
      </c>
      <c r="B56" s="41"/>
      <c r="C56" s="42"/>
      <c r="D56" s="43"/>
      <c r="F56" s="209"/>
      <c r="G56" s="198"/>
      <c r="H56" s="198"/>
      <c r="I56" s="198"/>
      <c r="J56" s="198"/>
      <c r="K56" s="198"/>
      <c r="L56" s="198"/>
      <c r="M56" s="198"/>
      <c r="N56" s="199"/>
      <c r="O56" s="210"/>
    </row>
    <row r="57" spans="1:15" ht="15" customHeight="1" x14ac:dyDescent="0.25">
      <c r="A57" s="55" t="s">
        <v>115</v>
      </c>
      <c r="B57" s="54">
        <v>320</v>
      </c>
      <c r="C57" s="56"/>
      <c r="D57" s="85"/>
      <c r="F57" s="209"/>
      <c r="G57" s="198"/>
      <c r="H57" s="198"/>
      <c r="I57" s="198"/>
      <c r="J57" s="198"/>
      <c r="K57" s="198"/>
      <c r="L57" s="198"/>
      <c r="M57" s="198"/>
      <c r="N57" s="199"/>
      <c r="O57" s="210"/>
    </row>
    <row r="58" spans="1:15" ht="15" customHeight="1" x14ac:dyDescent="0.25">
      <c r="A58" s="47" t="s">
        <v>116</v>
      </c>
      <c r="B58" s="54">
        <v>330</v>
      </c>
      <c r="C58" s="56"/>
      <c r="D58" s="85"/>
      <c r="F58" s="209"/>
      <c r="G58" s="198"/>
      <c r="H58" s="198"/>
      <c r="I58" s="198"/>
      <c r="J58" s="198"/>
      <c r="K58" s="198"/>
      <c r="L58" s="198"/>
      <c r="M58" s="198"/>
      <c r="N58" s="199"/>
      <c r="O58" s="210"/>
    </row>
    <row r="59" spans="1:15" ht="15" customHeight="1" x14ac:dyDescent="0.25">
      <c r="A59" s="47" t="s">
        <v>117</v>
      </c>
      <c r="B59" s="54">
        <v>340</v>
      </c>
      <c r="C59" s="49"/>
      <c r="D59" s="50"/>
      <c r="F59" s="209"/>
      <c r="G59" s="198"/>
      <c r="H59" s="198"/>
      <c r="I59" s="198"/>
      <c r="J59" s="198"/>
      <c r="K59" s="198"/>
      <c r="L59" s="198"/>
      <c r="M59" s="198"/>
      <c r="N59" s="199"/>
      <c r="O59" s="210"/>
    </row>
    <row r="60" spans="1:15" ht="15" customHeight="1" x14ac:dyDescent="0.25">
      <c r="A60" s="47" t="s">
        <v>118</v>
      </c>
      <c r="B60" s="54">
        <v>350</v>
      </c>
      <c r="C60" s="49"/>
      <c r="D60" s="50"/>
      <c r="F60" s="209"/>
      <c r="G60" s="198"/>
      <c r="H60" s="198"/>
      <c r="I60" s="198"/>
      <c r="J60" s="198"/>
      <c r="K60" s="198"/>
      <c r="L60" s="198"/>
      <c r="M60" s="198"/>
      <c r="N60" s="199"/>
      <c r="O60" s="210"/>
    </row>
    <row r="61" spans="1:15" ht="15" customHeight="1" x14ac:dyDescent="0.25">
      <c r="A61" s="47" t="s">
        <v>119</v>
      </c>
      <c r="B61" s="54">
        <v>360</v>
      </c>
      <c r="C61" s="49"/>
      <c r="D61" s="50"/>
      <c r="F61" s="209"/>
      <c r="G61" s="198"/>
      <c r="H61" s="198"/>
      <c r="I61" s="198"/>
      <c r="J61" s="198"/>
      <c r="K61" s="198"/>
      <c r="L61" s="198"/>
      <c r="M61" s="198"/>
      <c r="N61" s="199"/>
      <c r="O61" s="210"/>
    </row>
    <row r="62" spans="1:15" ht="25.5" customHeight="1" x14ac:dyDescent="0.25">
      <c r="A62" s="47" t="s">
        <v>120</v>
      </c>
      <c r="B62" s="54">
        <v>370</v>
      </c>
      <c r="C62" s="49"/>
      <c r="D62" s="50"/>
      <c r="F62" s="154"/>
      <c r="G62" s="198" t="s">
        <v>121</v>
      </c>
      <c r="H62" s="198"/>
      <c r="I62" s="198"/>
      <c r="J62" s="198"/>
      <c r="K62" s="198"/>
      <c r="L62" s="198"/>
      <c r="M62" s="198"/>
      <c r="N62" s="199" t="s">
        <v>122</v>
      </c>
      <c r="O62" s="200"/>
    </row>
    <row r="63" spans="1:15" ht="25.5" customHeight="1" x14ac:dyDescent="0.25">
      <c r="A63" s="47" t="s">
        <v>123</v>
      </c>
      <c r="B63" s="54">
        <v>380</v>
      </c>
      <c r="C63" s="49"/>
      <c r="D63" s="50"/>
      <c r="F63" s="154"/>
      <c r="G63" s="198"/>
      <c r="H63" s="198"/>
      <c r="I63" s="198"/>
      <c r="J63" s="198"/>
      <c r="K63" s="198"/>
      <c r="L63" s="198"/>
      <c r="M63" s="198"/>
      <c r="N63" s="199"/>
      <c r="O63" s="200"/>
    </row>
    <row r="64" spans="1:15" ht="15" customHeight="1" x14ac:dyDescent="0.25">
      <c r="A64" s="47" t="s">
        <v>124</v>
      </c>
      <c r="B64" s="54">
        <v>390</v>
      </c>
      <c r="C64" s="49"/>
      <c r="D64" s="50"/>
      <c r="F64" s="154"/>
      <c r="G64" s="198"/>
      <c r="H64" s="198"/>
      <c r="I64" s="198"/>
      <c r="J64" s="198"/>
      <c r="K64" s="198"/>
      <c r="L64" s="198"/>
      <c r="M64" s="198"/>
      <c r="N64" s="199"/>
      <c r="O64" s="200"/>
    </row>
    <row r="65" spans="1:15" ht="13.5" customHeight="1" x14ac:dyDescent="0.25">
      <c r="A65" s="47" t="s">
        <v>125</v>
      </c>
      <c r="B65" s="54">
        <v>400</v>
      </c>
      <c r="C65" s="49"/>
      <c r="D65" s="50"/>
      <c r="F65" s="154"/>
      <c r="G65" s="198"/>
      <c r="H65" s="198"/>
      <c r="I65" s="198"/>
      <c r="J65" s="198"/>
      <c r="K65" s="198"/>
      <c r="L65" s="198"/>
      <c r="M65" s="198"/>
      <c r="N65" s="199"/>
      <c r="O65" s="200"/>
    </row>
    <row r="66" spans="1:15" ht="15" customHeight="1" x14ac:dyDescent="0.25">
      <c r="A66" s="47" t="s">
        <v>126</v>
      </c>
      <c r="B66" s="54">
        <v>410</v>
      </c>
      <c r="C66" s="49"/>
      <c r="D66" s="50"/>
      <c r="F66" s="154"/>
      <c r="G66" s="198" t="s">
        <v>127</v>
      </c>
      <c r="H66" s="198"/>
      <c r="I66" s="198"/>
      <c r="J66" s="198"/>
      <c r="K66" s="198"/>
      <c r="L66" s="198"/>
      <c r="M66" s="198"/>
      <c r="N66" s="199" t="s">
        <v>128</v>
      </c>
      <c r="O66" s="200"/>
    </row>
    <row r="67" spans="1:15" ht="15" customHeight="1" x14ac:dyDescent="0.25">
      <c r="A67" s="82" t="s">
        <v>129</v>
      </c>
      <c r="B67" s="54">
        <v>420</v>
      </c>
      <c r="C67" s="59">
        <f>SUM(C68:C69)</f>
        <v>0</v>
      </c>
      <c r="D67" s="60">
        <f>SUM(D68:D69)</f>
        <v>0</v>
      </c>
      <c r="F67" s="154"/>
      <c r="G67" s="198"/>
      <c r="H67" s="198"/>
      <c r="I67" s="198"/>
      <c r="J67" s="198"/>
      <c r="K67" s="198"/>
      <c r="L67" s="198"/>
      <c r="M67" s="198"/>
      <c r="N67" s="199"/>
      <c r="O67" s="200"/>
    </row>
    <row r="68" spans="1:15" ht="15" customHeight="1" x14ac:dyDescent="0.25">
      <c r="A68" s="67"/>
      <c r="B68" s="41">
        <v>421</v>
      </c>
      <c r="C68" s="65"/>
      <c r="D68" s="66"/>
      <c r="F68" s="154"/>
      <c r="G68" s="198"/>
      <c r="H68" s="198"/>
      <c r="I68" s="198"/>
      <c r="J68" s="198"/>
      <c r="K68" s="198"/>
      <c r="L68" s="198"/>
      <c r="M68" s="198"/>
      <c r="N68" s="199"/>
      <c r="O68" s="200"/>
    </row>
    <row r="69" spans="1:15" ht="15" customHeight="1" x14ac:dyDescent="0.25">
      <c r="A69" s="67"/>
      <c r="B69" s="41">
        <v>422</v>
      </c>
      <c r="C69" s="65"/>
      <c r="D69" s="66"/>
      <c r="F69" s="154"/>
      <c r="G69" s="198"/>
      <c r="H69" s="198"/>
      <c r="I69" s="198"/>
      <c r="J69" s="198"/>
      <c r="K69" s="198"/>
      <c r="L69" s="198"/>
      <c r="M69" s="198"/>
      <c r="N69" s="199"/>
      <c r="O69" s="200"/>
    </row>
    <row r="70" spans="1:15" ht="21.75" customHeight="1" x14ac:dyDescent="0.25">
      <c r="A70" s="68" t="s">
        <v>130</v>
      </c>
      <c r="B70" s="41">
        <v>430</v>
      </c>
      <c r="C70" s="59">
        <f>SUM(C57:C67)</f>
        <v>0</v>
      </c>
      <c r="D70" s="60">
        <f>SUM(D57:D67)</f>
        <v>0</v>
      </c>
      <c r="F70" s="154"/>
      <c r="G70" s="198" t="s">
        <v>131</v>
      </c>
      <c r="H70" s="211"/>
      <c r="I70" s="211"/>
      <c r="J70" s="211"/>
      <c r="K70" s="211"/>
      <c r="L70" s="211"/>
      <c r="M70" s="211"/>
      <c r="N70" s="199" t="s">
        <v>132</v>
      </c>
      <c r="O70" s="200"/>
    </row>
    <row r="71" spans="1:15" ht="33" customHeight="1" thickBot="1" x14ac:dyDescent="0.3">
      <c r="A71" s="76" t="s">
        <v>86</v>
      </c>
      <c r="B71" s="89">
        <v>440</v>
      </c>
      <c r="C71" s="90">
        <f>C45+C54+C70</f>
        <v>0</v>
      </c>
      <c r="D71" s="91">
        <f>D45+D54+D70</f>
        <v>0</v>
      </c>
      <c r="F71" s="154"/>
      <c r="G71" s="211"/>
      <c r="H71" s="211"/>
      <c r="I71" s="211"/>
      <c r="J71" s="211"/>
      <c r="K71" s="211"/>
      <c r="L71" s="211"/>
      <c r="M71" s="211"/>
      <c r="N71" s="199"/>
      <c r="O71" s="200"/>
    </row>
    <row r="72" spans="1:15" ht="53.25" customHeight="1" x14ac:dyDescent="0.25">
      <c r="A72" s="92"/>
      <c r="B72" s="93"/>
      <c r="C72" s="94"/>
      <c r="D72" s="94"/>
      <c r="F72" s="154"/>
      <c r="G72" s="211"/>
      <c r="H72" s="211"/>
      <c r="I72" s="211"/>
      <c r="J72" s="211"/>
      <c r="K72" s="211"/>
      <c r="L72" s="211"/>
      <c r="M72" s="211"/>
      <c r="N72" s="199"/>
      <c r="O72" s="200"/>
    </row>
    <row r="73" spans="1:15" ht="21" customHeight="1" x14ac:dyDescent="0.25">
      <c r="A73" s="212" t="s">
        <v>133</v>
      </c>
      <c r="B73" s="212"/>
      <c r="C73" s="212"/>
      <c r="D73" s="212"/>
      <c r="F73" s="154"/>
      <c r="G73" s="198" t="s">
        <v>134</v>
      </c>
      <c r="H73" s="198"/>
      <c r="I73" s="198"/>
      <c r="J73" s="198"/>
      <c r="K73" s="198"/>
      <c r="L73" s="198"/>
      <c r="M73" s="198"/>
      <c r="N73" s="199" t="s">
        <v>135</v>
      </c>
      <c r="O73" s="200"/>
    </row>
    <row r="74" spans="1:15" ht="27" customHeight="1" thickBot="1" x14ac:dyDescent="0.3">
      <c r="A74" s="191" t="s">
        <v>185</v>
      </c>
      <c r="B74" s="191"/>
      <c r="C74" s="191"/>
      <c r="D74" s="191"/>
      <c r="F74" s="154"/>
      <c r="G74" s="198"/>
      <c r="H74" s="198"/>
      <c r="I74" s="198"/>
      <c r="J74" s="198"/>
      <c r="K74" s="198"/>
      <c r="L74" s="198"/>
      <c r="M74" s="198"/>
      <c r="N74" s="199"/>
      <c r="O74" s="200"/>
    </row>
    <row r="75" spans="1:15" ht="33.75" customHeight="1" x14ac:dyDescent="0.25">
      <c r="A75" s="95" t="s">
        <v>47</v>
      </c>
      <c r="B75" s="33" t="s">
        <v>44</v>
      </c>
      <c r="C75" s="33" t="s">
        <v>136</v>
      </c>
      <c r="D75" s="34" t="s">
        <v>137</v>
      </c>
      <c r="F75" s="154"/>
      <c r="G75" s="198"/>
      <c r="H75" s="198"/>
      <c r="I75" s="198"/>
      <c r="J75" s="198"/>
      <c r="K75" s="198"/>
      <c r="L75" s="198"/>
      <c r="M75" s="198"/>
      <c r="N75" s="199"/>
      <c r="O75" s="200"/>
    </row>
    <row r="76" spans="1:15" ht="15" customHeight="1" x14ac:dyDescent="0.25">
      <c r="A76" s="96">
        <v>1</v>
      </c>
      <c r="B76" s="97">
        <v>2</v>
      </c>
      <c r="C76" s="98">
        <v>3</v>
      </c>
      <c r="D76" s="99">
        <v>4</v>
      </c>
      <c r="F76" s="154"/>
      <c r="G76" s="198"/>
      <c r="H76" s="198"/>
      <c r="I76" s="198"/>
      <c r="J76" s="198"/>
      <c r="K76" s="198"/>
      <c r="L76" s="198"/>
      <c r="M76" s="198"/>
      <c r="N76" s="199"/>
      <c r="O76" s="200"/>
    </row>
    <row r="77" spans="1:15" ht="28.5" customHeight="1" x14ac:dyDescent="0.25">
      <c r="A77" s="82" t="s">
        <v>138</v>
      </c>
      <c r="B77" s="100" t="s">
        <v>53</v>
      </c>
      <c r="C77" s="83">
        <f>C78+C79</f>
        <v>0</v>
      </c>
      <c r="D77" s="84">
        <f>D78+D79</f>
        <v>0</v>
      </c>
      <c r="F77" s="154"/>
      <c r="G77" s="198"/>
      <c r="H77" s="198"/>
      <c r="I77" s="198"/>
      <c r="J77" s="198"/>
      <c r="K77" s="198"/>
      <c r="L77" s="198"/>
      <c r="M77" s="198"/>
      <c r="N77" s="199"/>
      <c r="O77" s="200"/>
    </row>
    <row r="78" spans="1:15" ht="27" x14ac:dyDescent="0.25">
      <c r="A78" s="47" t="s">
        <v>139</v>
      </c>
      <c r="B78" s="100" t="s">
        <v>140</v>
      </c>
      <c r="C78" s="49"/>
      <c r="D78" s="101"/>
      <c r="F78" s="154"/>
      <c r="G78" s="198"/>
      <c r="H78" s="198"/>
      <c r="I78" s="198"/>
      <c r="J78" s="198"/>
      <c r="K78" s="198"/>
      <c r="L78" s="198"/>
      <c r="M78" s="198"/>
      <c r="N78" s="199"/>
      <c r="O78" s="200"/>
    </row>
    <row r="79" spans="1:15" ht="15.75" customHeight="1" x14ac:dyDescent="0.25">
      <c r="A79" s="47" t="s">
        <v>141</v>
      </c>
      <c r="B79" s="100" t="s">
        <v>142</v>
      </c>
      <c r="C79" s="49"/>
      <c r="D79" s="101"/>
      <c r="F79" s="154"/>
      <c r="G79" s="198"/>
      <c r="H79" s="198"/>
      <c r="I79" s="198"/>
      <c r="J79" s="198"/>
      <c r="K79" s="198"/>
      <c r="L79" s="198"/>
      <c r="M79" s="198"/>
      <c r="N79" s="199"/>
      <c r="O79" s="200"/>
    </row>
    <row r="80" spans="1:15" ht="27" x14ac:dyDescent="0.25">
      <c r="A80" s="47" t="s">
        <v>143</v>
      </c>
      <c r="B80" s="100" t="s">
        <v>56</v>
      </c>
      <c r="C80" s="49"/>
      <c r="D80" s="50"/>
      <c r="F80" s="154"/>
      <c r="G80" s="198"/>
      <c r="H80" s="198"/>
      <c r="I80" s="198"/>
      <c r="J80" s="198"/>
      <c r="K80" s="198"/>
      <c r="L80" s="198"/>
      <c r="M80" s="198"/>
      <c r="N80" s="199"/>
      <c r="O80" s="200"/>
    </row>
    <row r="81" spans="1:15" ht="15.75" customHeight="1" x14ac:dyDescent="0.25">
      <c r="A81" s="82" t="s">
        <v>144</v>
      </c>
      <c r="B81" s="100" t="s">
        <v>113</v>
      </c>
      <c r="C81" s="59">
        <f>C77-C80</f>
        <v>0</v>
      </c>
      <c r="D81" s="60">
        <f>D77-D80</f>
        <v>0</v>
      </c>
      <c r="F81" s="154"/>
      <c r="G81" s="198"/>
      <c r="H81" s="198"/>
      <c r="I81" s="198"/>
      <c r="J81" s="198"/>
      <c r="K81" s="198"/>
      <c r="L81" s="198"/>
      <c r="M81" s="198"/>
      <c r="N81" s="199"/>
      <c r="O81" s="200"/>
    </row>
    <row r="82" spans="1:15" ht="17.25" customHeight="1" x14ac:dyDescent="0.25">
      <c r="A82" s="47" t="s">
        <v>145</v>
      </c>
      <c r="B82" s="100" t="s">
        <v>146</v>
      </c>
      <c r="C82" s="49"/>
      <c r="D82" s="50"/>
      <c r="F82" s="154"/>
      <c r="G82" s="198"/>
      <c r="H82" s="198"/>
      <c r="I82" s="198"/>
      <c r="J82" s="198"/>
      <c r="K82" s="198"/>
      <c r="L82" s="198"/>
      <c r="M82" s="198"/>
      <c r="N82" s="199"/>
      <c r="O82" s="200"/>
    </row>
    <row r="83" spans="1:15" ht="16.5" customHeight="1" x14ac:dyDescent="0.25">
      <c r="A83" s="47" t="s">
        <v>147</v>
      </c>
      <c r="B83" s="100" t="s">
        <v>148</v>
      </c>
      <c r="C83" s="49"/>
      <c r="D83" s="50"/>
      <c r="F83" s="154"/>
      <c r="G83" s="198" t="s">
        <v>149</v>
      </c>
      <c r="H83" s="198"/>
      <c r="I83" s="198"/>
      <c r="J83" s="198"/>
      <c r="K83" s="198"/>
      <c r="L83" s="198"/>
      <c r="M83" s="198"/>
      <c r="N83" s="199" t="s">
        <v>150</v>
      </c>
      <c r="O83" s="208"/>
    </row>
    <row r="84" spans="1:15" ht="28.5" x14ac:dyDescent="0.25">
      <c r="A84" s="102" t="s">
        <v>151</v>
      </c>
      <c r="B84" s="100" t="s">
        <v>152</v>
      </c>
      <c r="C84" s="59">
        <f>C81-C82-C83</f>
        <v>0</v>
      </c>
      <c r="D84" s="60">
        <f>D81-D82-D83</f>
        <v>0</v>
      </c>
      <c r="F84" s="154"/>
      <c r="G84" s="198"/>
      <c r="H84" s="198"/>
      <c r="I84" s="198"/>
      <c r="J84" s="198"/>
      <c r="K84" s="198"/>
      <c r="L84" s="198"/>
      <c r="M84" s="198"/>
      <c r="N84" s="199"/>
      <c r="O84" s="208"/>
    </row>
    <row r="85" spans="1:15" ht="15" customHeight="1" x14ac:dyDescent="0.25">
      <c r="A85" s="55" t="s">
        <v>153</v>
      </c>
      <c r="B85" s="100" t="s">
        <v>154</v>
      </c>
      <c r="C85" s="59">
        <f>C86+C87</f>
        <v>0</v>
      </c>
      <c r="D85" s="60">
        <f>D86+D87</f>
        <v>0</v>
      </c>
      <c r="F85" s="154"/>
      <c r="G85" s="198" t="s">
        <v>155</v>
      </c>
      <c r="H85" s="198"/>
      <c r="I85" s="198"/>
      <c r="J85" s="198"/>
      <c r="K85" s="198"/>
      <c r="L85" s="198"/>
      <c r="M85" s="198"/>
      <c r="N85" s="199" t="s">
        <v>156</v>
      </c>
      <c r="O85" s="208"/>
    </row>
    <row r="86" spans="1:15" ht="15" customHeight="1" x14ac:dyDescent="0.25">
      <c r="A86" s="103"/>
      <c r="B86" s="104" t="s">
        <v>157</v>
      </c>
      <c r="C86" s="49"/>
      <c r="D86" s="50"/>
      <c r="F86" s="154"/>
      <c r="G86" s="198"/>
      <c r="H86" s="198"/>
      <c r="I86" s="198"/>
      <c r="J86" s="198"/>
      <c r="K86" s="198"/>
      <c r="L86" s="198"/>
      <c r="M86" s="198"/>
      <c r="N86" s="199"/>
      <c r="O86" s="208"/>
    </row>
    <row r="87" spans="1:15" ht="15" customHeight="1" x14ac:dyDescent="0.25">
      <c r="A87" s="67"/>
      <c r="B87" s="104" t="s">
        <v>158</v>
      </c>
      <c r="C87" s="49"/>
      <c r="D87" s="50"/>
      <c r="F87" s="154"/>
      <c r="G87" s="198"/>
      <c r="H87" s="198"/>
      <c r="I87" s="198"/>
      <c r="J87" s="198"/>
      <c r="K87" s="198"/>
      <c r="L87" s="198"/>
      <c r="M87" s="198"/>
      <c r="N87" s="199"/>
      <c r="O87" s="208"/>
    </row>
    <row r="88" spans="1:15" ht="15" customHeight="1" x14ac:dyDescent="0.25">
      <c r="A88" s="105" t="s">
        <v>159</v>
      </c>
      <c r="B88" s="104" t="s">
        <v>160</v>
      </c>
      <c r="C88" s="59">
        <f>C89+C90+C91</f>
        <v>0</v>
      </c>
      <c r="D88" s="60">
        <f>D89+D90+D91</f>
        <v>0</v>
      </c>
      <c r="F88" s="154"/>
      <c r="G88" s="198" t="s">
        <v>161</v>
      </c>
      <c r="H88" s="198"/>
      <c r="I88" s="198"/>
      <c r="J88" s="198"/>
      <c r="K88" s="198"/>
      <c r="L88" s="198"/>
      <c r="M88" s="198"/>
      <c r="N88" s="199" t="s">
        <v>162</v>
      </c>
      <c r="O88" s="208"/>
    </row>
    <row r="89" spans="1:15" ht="15" customHeight="1" x14ac:dyDescent="0.25">
      <c r="A89" s="103"/>
      <c r="B89" s="104" t="s">
        <v>163</v>
      </c>
      <c r="C89" s="49"/>
      <c r="D89" s="50"/>
      <c r="F89" s="154"/>
      <c r="G89" s="198"/>
      <c r="H89" s="198"/>
      <c r="I89" s="198"/>
      <c r="J89" s="198"/>
      <c r="K89" s="198"/>
      <c r="L89" s="198"/>
      <c r="M89" s="198"/>
      <c r="N89" s="199"/>
      <c r="O89" s="208"/>
    </row>
    <row r="90" spans="1:15" ht="15.75" customHeight="1" x14ac:dyDescent="0.25">
      <c r="A90" s="103"/>
      <c r="B90" s="104" t="s">
        <v>164</v>
      </c>
      <c r="C90" s="49"/>
      <c r="D90" s="50"/>
      <c r="F90" s="154"/>
      <c r="G90" s="198"/>
      <c r="H90" s="198"/>
      <c r="I90" s="198"/>
      <c r="J90" s="198"/>
      <c r="K90" s="198"/>
      <c r="L90" s="198"/>
      <c r="M90" s="198"/>
      <c r="N90" s="199"/>
      <c r="O90" s="208"/>
    </row>
    <row r="91" spans="1:15" ht="16.5" customHeight="1" x14ac:dyDescent="0.25">
      <c r="A91" s="103"/>
      <c r="B91" s="104" t="s">
        <v>165</v>
      </c>
      <c r="C91" s="49"/>
      <c r="D91" s="50"/>
      <c r="F91" s="154"/>
      <c r="G91" s="198"/>
      <c r="H91" s="198"/>
      <c r="I91" s="198"/>
      <c r="J91" s="198"/>
      <c r="K91" s="198"/>
      <c r="L91" s="198"/>
      <c r="M91" s="198"/>
      <c r="N91" s="199"/>
      <c r="O91" s="208"/>
    </row>
    <row r="92" spans="1:15" ht="24.75" customHeight="1" x14ac:dyDescent="0.25">
      <c r="A92" s="106" t="s">
        <v>166</v>
      </c>
      <c r="B92" s="104" t="s">
        <v>167</v>
      </c>
      <c r="C92" s="59">
        <f>C84+C85-C88</f>
        <v>0</v>
      </c>
      <c r="D92" s="60">
        <f>D84+D85-D88</f>
        <v>0</v>
      </c>
      <c r="F92" s="154"/>
      <c r="G92" s="198"/>
      <c r="H92" s="198"/>
      <c r="I92" s="198"/>
      <c r="J92" s="198"/>
      <c r="K92" s="198"/>
      <c r="L92" s="198"/>
      <c r="M92" s="198"/>
      <c r="N92" s="199"/>
      <c r="O92" s="208"/>
    </row>
    <row r="93" spans="1:15" s="35" customFormat="1" ht="26.25" customHeight="1" x14ac:dyDescent="0.25">
      <c r="A93" s="47" t="s">
        <v>168</v>
      </c>
      <c r="B93" s="41">
        <v>100</v>
      </c>
      <c r="C93" s="49"/>
      <c r="D93" s="50"/>
      <c r="F93" s="213">
        <v>4</v>
      </c>
      <c r="G93" s="198" t="s">
        <v>169</v>
      </c>
      <c r="H93" s="198"/>
      <c r="I93" s="198"/>
      <c r="J93" s="198"/>
      <c r="K93" s="198"/>
      <c r="L93" s="198"/>
      <c r="M93" s="198"/>
      <c r="N93" s="199" t="s">
        <v>146</v>
      </c>
      <c r="O93" s="214"/>
    </row>
    <row r="94" spans="1:15" ht="27" customHeight="1" x14ac:dyDescent="0.25">
      <c r="A94" s="82" t="s">
        <v>170</v>
      </c>
      <c r="B94" s="41">
        <v>110</v>
      </c>
      <c r="C94" s="59">
        <f>SUM(C95:C96)</f>
        <v>0</v>
      </c>
      <c r="D94" s="60">
        <f>SUM(D95:D96)</f>
        <v>0</v>
      </c>
      <c r="F94" s="213"/>
      <c r="G94" s="198"/>
      <c r="H94" s="198"/>
      <c r="I94" s="198"/>
      <c r="J94" s="198"/>
      <c r="K94" s="198"/>
      <c r="L94" s="198"/>
      <c r="M94" s="198"/>
      <c r="N94" s="199"/>
      <c r="O94" s="214"/>
    </row>
    <row r="95" spans="1:15" ht="27" customHeight="1" x14ac:dyDescent="0.25">
      <c r="A95" s="107"/>
      <c r="B95" s="41">
        <v>111</v>
      </c>
      <c r="C95" s="49"/>
      <c r="D95" s="50"/>
      <c r="F95" s="213"/>
      <c r="G95" s="198"/>
      <c r="H95" s="198"/>
      <c r="I95" s="198"/>
      <c r="J95" s="198"/>
      <c r="K95" s="198"/>
      <c r="L95" s="198"/>
      <c r="M95" s="198"/>
      <c r="N95" s="199"/>
      <c r="O95" s="214"/>
    </row>
    <row r="96" spans="1:15" ht="27" customHeight="1" x14ac:dyDescent="0.25">
      <c r="A96" s="103"/>
      <c r="B96" s="41">
        <v>112</v>
      </c>
      <c r="C96" s="49"/>
      <c r="D96" s="50"/>
      <c r="F96" s="213"/>
      <c r="G96" s="198"/>
      <c r="H96" s="198"/>
      <c r="I96" s="198"/>
      <c r="J96" s="198"/>
      <c r="K96" s="198"/>
      <c r="L96" s="198"/>
      <c r="M96" s="198"/>
      <c r="N96" s="199"/>
      <c r="O96" s="214"/>
    </row>
    <row r="97" spans="1:15" ht="19.5" customHeight="1" x14ac:dyDescent="0.25">
      <c r="A97" s="108"/>
      <c r="B97" s="70"/>
      <c r="C97" s="109"/>
      <c r="D97" s="110"/>
      <c r="F97" s="111">
        <v>5</v>
      </c>
      <c r="G97" s="215" t="s">
        <v>171</v>
      </c>
      <c r="H97" s="216"/>
      <c r="I97" s="216"/>
      <c r="J97" s="216"/>
      <c r="K97" s="216"/>
      <c r="L97" s="216"/>
      <c r="M97" s="217"/>
      <c r="N97" s="112" t="s">
        <v>148</v>
      </c>
      <c r="O97" s="113">
        <f>O10+O54+O93</f>
        <v>0</v>
      </c>
    </row>
    <row r="98" spans="1:15" ht="27" customHeight="1" x14ac:dyDescent="0.25">
      <c r="A98" s="82" t="s">
        <v>172</v>
      </c>
      <c r="B98" s="41">
        <v>120</v>
      </c>
      <c r="C98" s="59">
        <f>C92-C93+C94</f>
        <v>0</v>
      </c>
      <c r="D98" s="60">
        <f>D92-D93+D94</f>
        <v>0</v>
      </c>
      <c r="F98" s="111">
        <v>6</v>
      </c>
      <c r="G98" s="206" t="s">
        <v>173</v>
      </c>
      <c r="H98" s="206"/>
      <c r="I98" s="206"/>
      <c r="J98" s="206"/>
      <c r="K98" s="206"/>
      <c r="L98" s="206"/>
      <c r="M98" s="206"/>
      <c r="N98" s="112" t="s">
        <v>152</v>
      </c>
      <c r="O98" s="113">
        <f>O9+O97</f>
        <v>0</v>
      </c>
    </row>
    <row r="99" spans="1:15" ht="21.75" customHeight="1" x14ac:dyDescent="0.25">
      <c r="A99" s="47" t="s">
        <v>174</v>
      </c>
      <c r="B99" s="41">
        <v>130</v>
      </c>
      <c r="C99" s="49"/>
      <c r="D99" s="101"/>
      <c r="F99" s="111">
        <v>7</v>
      </c>
      <c r="G99" s="198" t="s">
        <v>175</v>
      </c>
      <c r="H99" s="198"/>
      <c r="I99" s="198"/>
      <c r="J99" s="198"/>
      <c r="K99" s="198"/>
      <c r="L99" s="198"/>
      <c r="M99" s="198"/>
      <c r="N99" s="112" t="s">
        <v>154</v>
      </c>
      <c r="O99" s="114">
        <v>50</v>
      </c>
    </row>
    <row r="100" spans="1:15" ht="29.25" thickBot="1" x14ac:dyDescent="0.3">
      <c r="A100" s="115" t="s">
        <v>176</v>
      </c>
      <c r="B100" s="89">
        <v>140</v>
      </c>
      <c r="C100" s="116">
        <f>C98-C99</f>
        <v>0</v>
      </c>
      <c r="D100" s="117">
        <f>D98-D99</f>
        <v>0</v>
      </c>
      <c r="F100" s="118">
        <v>8</v>
      </c>
      <c r="G100" s="218" t="s">
        <v>177</v>
      </c>
      <c r="H100" s="218"/>
      <c r="I100" s="218"/>
      <c r="J100" s="218"/>
      <c r="K100" s="218"/>
      <c r="L100" s="218"/>
      <c r="M100" s="218"/>
      <c r="N100" s="119" t="s">
        <v>160</v>
      </c>
      <c r="O100" s="120">
        <f>O98/100*O99</f>
        <v>0</v>
      </c>
    </row>
    <row r="109" spans="1:15" ht="28.5" customHeight="1" x14ac:dyDescent="0.25"/>
    <row r="111" spans="1:15" ht="16.5" customHeight="1" x14ac:dyDescent="0.25">
      <c r="B111" s="24"/>
    </row>
  </sheetData>
  <sheetProtection algorithmName="SHA-512" hashValue="a6AhTkh4rqsDZV2gqrrhB/R13PJ9wEkryQ94rRVBbGewb8OB+5HTmURFZswnvml2u+y2bM3KJk0dvoJcAe/fiQ==" saltValue="JXPdKqhDwEeKrwfLSiRJXQ==" spinCount="100000" sheet="1" objects="1" scenarios="1" selectLockedCells="1"/>
  <mergeCells count="98">
    <mergeCell ref="A1:D2"/>
    <mergeCell ref="F1:O1"/>
    <mergeCell ref="F2:O2"/>
    <mergeCell ref="A3:D4"/>
    <mergeCell ref="F3:M3"/>
    <mergeCell ref="N3:O3"/>
    <mergeCell ref="F4:M4"/>
    <mergeCell ref="N4:O5"/>
    <mergeCell ref="A5:D6"/>
    <mergeCell ref="F6:I6"/>
    <mergeCell ref="F16:F21"/>
    <mergeCell ref="G16:M21"/>
    <mergeCell ref="N16:N21"/>
    <mergeCell ref="O16:O21"/>
    <mergeCell ref="N6:O6"/>
    <mergeCell ref="G7:M7"/>
    <mergeCell ref="G8:M8"/>
    <mergeCell ref="G9:M9"/>
    <mergeCell ref="F10:F11"/>
    <mergeCell ref="G10:M11"/>
    <mergeCell ref="N10:N11"/>
    <mergeCell ref="O10:O11"/>
    <mergeCell ref="G12:M12"/>
    <mergeCell ref="F13:F15"/>
    <mergeCell ref="G13:M15"/>
    <mergeCell ref="N13:N15"/>
    <mergeCell ref="O13:O15"/>
    <mergeCell ref="F35:F36"/>
    <mergeCell ref="G35:M36"/>
    <mergeCell ref="N35:N36"/>
    <mergeCell ref="O35:O36"/>
    <mergeCell ref="F22:F26"/>
    <mergeCell ref="G22:M26"/>
    <mergeCell ref="N22:N26"/>
    <mergeCell ref="O22:O26"/>
    <mergeCell ref="F27:F31"/>
    <mergeCell ref="G27:M31"/>
    <mergeCell ref="N27:N31"/>
    <mergeCell ref="O27:O31"/>
    <mergeCell ref="F32:F34"/>
    <mergeCell ref="G32:M34"/>
    <mergeCell ref="N32:N34"/>
    <mergeCell ref="O32:O34"/>
    <mergeCell ref="A34:D34"/>
    <mergeCell ref="F37:F39"/>
    <mergeCell ref="G37:M39"/>
    <mergeCell ref="N37:N39"/>
    <mergeCell ref="O37:O39"/>
    <mergeCell ref="F40:F46"/>
    <mergeCell ref="G40:M46"/>
    <mergeCell ref="N40:N46"/>
    <mergeCell ref="O40:O46"/>
    <mergeCell ref="F47:F53"/>
    <mergeCell ref="G47:M53"/>
    <mergeCell ref="N47:N53"/>
    <mergeCell ref="O47:O53"/>
    <mergeCell ref="F54:F61"/>
    <mergeCell ref="G54:M61"/>
    <mergeCell ref="N54:N61"/>
    <mergeCell ref="O54:O61"/>
    <mergeCell ref="F62:F65"/>
    <mergeCell ref="G62:M65"/>
    <mergeCell ref="N62:N65"/>
    <mergeCell ref="O62:O65"/>
    <mergeCell ref="F66:F69"/>
    <mergeCell ref="G66:M69"/>
    <mergeCell ref="N66:N69"/>
    <mergeCell ref="O66:O69"/>
    <mergeCell ref="F70:F72"/>
    <mergeCell ref="G70:M72"/>
    <mergeCell ref="N70:N72"/>
    <mergeCell ref="O70:O72"/>
    <mergeCell ref="A73:D73"/>
    <mergeCell ref="F73:F82"/>
    <mergeCell ref="G73:M82"/>
    <mergeCell ref="N73:N82"/>
    <mergeCell ref="O73:O82"/>
    <mergeCell ref="A74:D74"/>
    <mergeCell ref="F83:F84"/>
    <mergeCell ref="G83:M84"/>
    <mergeCell ref="N83:N84"/>
    <mergeCell ref="O83:O84"/>
    <mergeCell ref="F85:F87"/>
    <mergeCell ref="G85:M87"/>
    <mergeCell ref="N85:N87"/>
    <mergeCell ref="O85:O87"/>
    <mergeCell ref="N88:N92"/>
    <mergeCell ref="O88:O92"/>
    <mergeCell ref="F93:F96"/>
    <mergeCell ref="G93:M96"/>
    <mergeCell ref="N93:N96"/>
    <mergeCell ref="O93:O96"/>
    <mergeCell ref="G97:M97"/>
    <mergeCell ref="G98:M98"/>
    <mergeCell ref="G99:M99"/>
    <mergeCell ref="G100:M100"/>
    <mergeCell ref="F88:F92"/>
    <mergeCell ref="G88:M92"/>
  </mergeCells>
  <pageMargins left="0.625" right="0.375" top="0.75" bottom="0.6562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zoomScaleNormal="100" workbookViewId="0">
      <selection sqref="A1:D2"/>
    </sheetView>
  </sheetViews>
  <sheetFormatPr defaultRowHeight="13.5" x14ac:dyDescent="0.25"/>
  <cols>
    <col min="1" max="1" width="50.28515625" style="24" customWidth="1"/>
    <col min="2" max="2" width="5.28515625" style="121" customWidth="1"/>
    <col min="3" max="3" width="18.5703125" style="24" customWidth="1"/>
    <col min="4" max="4" width="20.42578125" style="24" customWidth="1"/>
    <col min="5" max="5" width="1.42578125" style="24" customWidth="1"/>
    <col min="6" max="6" width="5.85546875" style="24" customWidth="1"/>
    <col min="7" max="7" width="10.140625" style="122" customWidth="1"/>
    <col min="8" max="8" width="10.28515625" style="122" customWidth="1"/>
    <col min="9" max="9" width="10" style="122" customWidth="1"/>
    <col min="10" max="10" width="9.85546875" style="122" customWidth="1"/>
    <col min="11" max="12" width="9.7109375" style="122" customWidth="1"/>
    <col min="13" max="13" width="10.85546875" style="122"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34" t="s">
        <v>34</v>
      </c>
      <c r="B1" s="134"/>
      <c r="C1" s="134"/>
      <c r="D1" s="134"/>
      <c r="F1" s="175" t="s">
        <v>35</v>
      </c>
      <c r="G1" s="175"/>
      <c r="H1" s="175"/>
      <c r="I1" s="175"/>
      <c r="J1" s="175"/>
      <c r="K1" s="175"/>
      <c r="L1" s="175"/>
      <c r="M1" s="175"/>
      <c r="N1" s="175"/>
      <c r="O1" s="175"/>
    </row>
    <row r="2" spans="1:15" s="25" customFormat="1" ht="30" customHeight="1" thickBot="1" x14ac:dyDescent="0.3">
      <c r="A2" s="174"/>
      <c r="B2" s="174"/>
      <c r="C2" s="174"/>
      <c r="D2" s="174"/>
      <c r="F2" s="176" t="s">
        <v>36</v>
      </c>
      <c r="G2" s="177"/>
      <c r="H2" s="177"/>
      <c r="I2" s="177"/>
      <c r="J2" s="177"/>
      <c r="K2" s="177"/>
      <c r="L2" s="177"/>
      <c r="M2" s="177"/>
      <c r="N2" s="177"/>
      <c r="O2" s="177"/>
    </row>
    <row r="3" spans="1:15" s="27" customFormat="1" ht="24" customHeight="1" x14ac:dyDescent="0.25">
      <c r="A3" s="178" t="s">
        <v>37</v>
      </c>
      <c r="B3" s="179"/>
      <c r="C3" s="179"/>
      <c r="D3" s="180"/>
      <c r="E3" s="26"/>
      <c r="F3" s="181" t="s">
        <v>38</v>
      </c>
      <c r="G3" s="182"/>
      <c r="H3" s="182"/>
      <c r="I3" s="182"/>
      <c r="J3" s="182"/>
      <c r="K3" s="182"/>
      <c r="L3" s="182"/>
      <c r="M3" s="182"/>
      <c r="N3" s="183" t="s">
        <v>39</v>
      </c>
      <c r="O3" s="184"/>
    </row>
    <row r="4" spans="1:15" s="27" customFormat="1" ht="23.25" customHeight="1" x14ac:dyDescent="0.25">
      <c r="A4" s="178"/>
      <c r="B4" s="179"/>
      <c r="C4" s="179"/>
      <c r="D4" s="180"/>
      <c r="E4" s="26"/>
      <c r="F4" s="185" t="s">
        <v>40</v>
      </c>
      <c r="G4" s="186"/>
      <c r="H4" s="186"/>
      <c r="I4" s="186"/>
      <c r="J4" s="186"/>
      <c r="K4" s="186"/>
      <c r="L4" s="186"/>
      <c r="M4" s="186"/>
      <c r="N4" s="187" t="s">
        <v>41</v>
      </c>
      <c r="O4" s="188"/>
    </row>
    <row r="5" spans="1:15" s="27" customFormat="1" ht="21" customHeight="1" x14ac:dyDescent="0.25">
      <c r="A5" s="190" t="s">
        <v>185</v>
      </c>
      <c r="B5" s="191"/>
      <c r="C5" s="191"/>
      <c r="D5" s="192"/>
      <c r="E5" s="26"/>
      <c r="F5" s="28"/>
      <c r="G5" s="29"/>
      <c r="H5" s="29"/>
      <c r="I5" s="29"/>
      <c r="J5" s="29"/>
      <c r="K5" s="29"/>
      <c r="L5" s="29"/>
      <c r="M5" s="29"/>
      <c r="N5" s="189"/>
      <c r="O5" s="188"/>
    </row>
    <row r="6" spans="1:15" s="27" customFormat="1" ht="22.5" customHeight="1" thickBot="1" x14ac:dyDescent="0.3">
      <c r="A6" s="193"/>
      <c r="B6" s="194"/>
      <c r="C6" s="194"/>
      <c r="D6" s="195"/>
      <c r="E6" s="26"/>
      <c r="F6" s="196" t="s">
        <v>42</v>
      </c>
      <c r="G6" s="197"/>
      <c r="H6" s="197"/>
      <c r="I6" s="197"/>
      <c r="J6" s="30">
        <v>2</v>
      </c>
      <c r="K6" s="30">
        <v>0</v>
      </c>
      <c r="L6" s="30">
        <v>2</v>
      </c>
      <c r="M6" s="31" t="s">
        <v>186</v>
      </c>
      <c r="N6" s="201" t="s">
        <v>188</v>
      </c>
      <c r="O6" s="202"/>
    </row>
    <row r="7" spans="1:15" s="39" customFormat="1" ht="45.75" customHeight="1" x14ac:dyDescent="0.25">
      <c r="A7" s="32" t="s">
        <v>43</v>
      </c>
      <c r="B7" s="33" t="s">
        <v>44</v>
      </c>
      <c r="C7" s="33" t="s">
        <v>45</v>
      </c>
      <c r="D7" s="34" t="s">
        <v>46</v>
      </c>
      <c r="E7" s="35"/>
      <c r="F7" s="36" t="s">
        <v>6</v>
      </c>
      <c r="G7" s="203" t="s">
        <v>47</v>
      </c>
      <c r="H7" s="203"/>
      <c r="I7" s="203"/>
      <c r="J7" s="203"/>
      <c r="K7" s="203"/>
      <c r="L7" s="203"/>
      <c r="M7" s="203"/>
      <c r="N7" s="37" t="s">
        <v>48</v>
      </c>
      <c r="O7" s="38" t="s">
        <v>49</v>
      </c>
    </row>
    <row r="8" spans="1:15" ht="19.5" customHeight="1" x14ac:dyDescent="0.25">
      <c r="A8" s="40" t="s">
        <v>50</v>
      </c>
      <c r="B8" s="41"/>
      <c r="C8" s="42"/>
      <c r="D8" s="43"/>
      <c r="F8" s="44">
        <v>1</v>
      </c>
      <c r="G8" s="204">
        <v>2</v>
      </c>
      <c r="H8" s="204"/>
      <c r="I8" s="204"/>
      <c r="J8" s="204"/>
      <c r="K8" s="204"/>
      <c r="L8" s="204"/>
      <c r="M8" s="204"/>
      <c r="N8" s="45">
        <v>3</v>
      </c>
      <c r="O8" s="46">
        <v>4</v>
      </c>
    </row>
    <row r="9" spans="1:15" ht="32.25" customHeight="1" x14ac:dyDescent="0.25">
      <c r="A9" s="47" t="s">
        <v>51</v>
      </c>
      <c r="B9" s="48">
        <v>10</v>
      </c>
      <c r="C9" s="49"/>
      <c r="D9" s="50"/>
      <c r="F9" s="88">
        <v>1</v>
      </c>
      <c r="G9" s="198" t="s">
        <v>52</v>
      </c>
      <c r="H9" s="198"/>
      <c r="I9" s="198"/>
      <c r="J9" s="198"/>
      <c r="K9" s="198"/>
      <c r="L9" s="198"/>
      <c r="M9" s="198"/>
      <c r="N9" s="52" t="s">
        <v>53</v>
      </c>
      <c r="O9" s="53">
        <f>D100</f>
        <v>0</v>
      </c>
    </row>
    <row r="10" spans="1:15" ht="33.75" customHeight="1" x14ac:dyDescent="0.25">
      <c r="A10" s="47" t="s">
        <v>54</v>
      </c>
      <c r="B10" s="54">
        <v>20</v>
      </c>
      <c r="C10" s="49"/>
      <c r="D10" s="50"/>
      <c r="F10" s="154">
        <v>2</v>
      </c>
      <c r="G10" s="198" t="s">
        <v>55</v>
      </c>
      <c r="H10" s="198"/>
      <c r="I10" s="198"/>
      <c r="J10" s="198"/>
      <c r="K10" s="198"/>
      <c r="L10" s="198"/>
      <c r="M10" s="198"/>
      <c r="N10" s="199" t="s">
        <v>56</v>
      </c>
      <c r="O10" s="205">
        <f>SUM(O12:O53)</f>
        <v>0</v>
      </c>
    </row>
    <row r="11" spans="1:15" ht="32.25" customHeight="1" x14ac:dyDescent="0.25">
      <c r="A11" s="55" t="s">
        <v>57</v>
      </c>
      <c r="B11" s="54">
        <v>30</v>
      </c>
      <c r="C11" s="56"/>
      <c r="D11" s="57"/>
      <c r="F11" s="154"/>
      <c r="G11" s="198"/>
      <c r="H11" s="198"/>
      <c r="I11" s="198"/>
      <c r="J11" s="198"/>
      <c r="K11" s="198"/>
      <c r="L11" s="198"/>
      <c r="M11" s="198"/>
      <c r="N11" s="199"/>
      <c r="O11" s="205"/>
    </row>
    <row r="12" spans="1:15" ht="18.75" customHeight="1" x14ac:dyDescent="0.25">
      <c r="A12" s="58" t="s">
        <v>58</v>
      </c>
      <c r="B12" s="54">
        <v>40</v>
      </c>
      <c r="C12" s="59">
        <f>SUM(C13:C14)</f>
        <v>0</v>
      </c>
      <c r="D12" s="60">
        <f>SUM(D13:D14)</f>
        <v>0</v>
      </c>
      <c r="F12" s="61"/>
      <c r="G12" s="206" t="s">
        <v>59</v>
      </c>
      <c r="H12" s="206"/>
      <c r="I12" s="206"/>
      <c r="J12" s="206"/>
      <c r="K12" s="206"/>
      <c r="L12" s="206"/>
      <c r="M12" s="206"/>
      <c r="N12" s="62"/>
      <c r="O12" s="63"/>
    </row>
    <row r="13" spans="1:15" ht="17.25" customHeight="1" x14ac:dyDescent="0.25">
      <c r="A13" s="64" t="s">
        <v>60</v>
      </c>
      <c r="B13" s="54">
        <v>41</v>
      </c>
      <c r="C13" s="65"/>
      <c r="D13" s="66"/>
      <c r="F13" s="154"/>
      <c r="G13" s="198" t="s">
        <v>61</v>
      </c>
      <c r="H13" s="198"/>
      <c r="I13" s="198"/>
      <c r="J13" s="198"/>
      <c r="K13" s="198"/>
      <c r="L13" s="198"/>
      <c r="M13" s="198"/>
      <c r="N13" s="199" t="s">
        <v>62</v>
      </c>
      <c r="O13" s="200"/>
    </row>
    <row r="14" spans="1:15" ht="15.75" customHeight="1" x14ac:dyDescent="0.25">
      <c r="A14" s="67"/>
      <c r="B14" s="54">
        <v>42</v>
      </c>
      <c r="C14" s="65"/>
      <c r="D14" s="66"/>
      <c r="F14" s="154"/>
      <c r="G14" s="198"/>
      <c r="H14" s="198"/>
      <c r="I14" s="198"/>
      <c r="J14" s="198"/>
      <c r="K14" s="198"/>
      <c r="L14" s="198"/>
      <c r="M14" s="198"/>
      <c r="N14" s="199"/>
      <c r="O14" s="200"/>
    </row>
    <row r="15" spans="1:15" ht="19.5" customHeight="1" x14ac:dyDescent="0.25">
      <c r="A15" s="68" t="s">
        <v>63</v>
      </c>
      <c r="B15" s="54">
        <v>50</v>
      </c>
      <c r="C15" s="59">
        <f>SUM(C9:C12)</f>
        <v>0</v>
      </c>
      <c r="D15" s="60">
        <f>SUM(D9:D12)</f>
        <v>0</v>
      </c>
      <c r="F15" s="154"/>
      <c r="G15" s="198"/>
      <c r="H15" s="198"/>
      <c r="I15" s="198"/>
      <c r="J15" s="198"/>
      <c r="K15" s="198"/>
      <c r="L15" s="198"/>
      <c r="M15" s="198"/>
      <c r="N15" s="199"/>
      <c r="O15" s="200"/>
    </row>
    <row r="16" spans="1:15" ht="15.75" customHeight="1" x14ac:dyDescent="0.25">
      <c r="A16" s="69"/>
      <c r="B16" s="70"/>
      <c r="C16" s="71"/>
      <c r="D16" s="72"/>
      <c r="F16" s="154"/>
      <c r="G16" s="198" t="s">
        <v>64</v>
      </c>
      <c r="H16" s="198"/>
      <c r="I16" s="198"/>
      <c r="J16" s="198"/>
      <c r="K16" s="198"/>
      <c r="L16" s="198"/>
      <c r="M16" s="198"/>
      <c r="N16" s="199" t="s">
        <v>65</v>
      </c>
      <c r="O16" s="200"/>
    </row>
    <row r="17" spans="1:15" ht="19.5" customHeight="1" x14ac:dyDescent="0.25">
      <c r="A17" s="40" t="s">
        <v>66</v>
      </c>
      <c r="B17" s="41"/>
      <c r="C17" s="73"/>
      <c r="D17" s="74"/>
      <c r="F17" s="154"/>
      <c r="G17" s="198"/>
      <c r="H17" s="198"/>
      <c r="I17" s="198"/>
      <c r="J17" s="198"/>
      <c r="K17" s="198"/>
      <c r="L17" s="198"/>
      <c r="M17" s="198"/>
      <c r="N17" s="199"/>
      <c r="O17" s="200"/>
    </row>
    <row r="18" spans="1:15" ht="17.25" customHeight="1" x14ac:dyDescent="0.25">
      <c r="A18" s="55" t="s">
        <v>67</v>
      </c>
      <c r="B18" s="54">
        <v>60</v>
      </c>
      <c r="C18" s="49"/>
      <c r="D18" s="50"/>
      <c r="F18" s="154"/>
      <c r="G18" s="198"/>
      <c r="H18" s="198"/>
      <c r="I18" s="198"/>
      <c r="J18" s="198"/>
      <c r="K18" s="198"/>
      <c r="L18" s="198"/>
      <c r="M18" s="198"/>
      <c r="N18" s="199"/>
      <c r="O18" s="200"/>
    </row>
    <row r="19" spans="1:15" ht="17.25" customHeight="1" x14ac:dyDescent="0.25">
      <c r="A19" s="75" t="s">
        <v>68</v>
      </c>
      <c r="B19" s="54">
        <v>70</v>
      </c>
      <c r="C19" s="49"/>
      <c r="D19" s="50"/>
      <c r="F19" s="154"/>
      <c r="G19" s="198"/>
      <c r="H19" s="198"/>
      <c r="I19" s="198"/>
      <c r="J19" s="198"/>
      <c r="K19" s="198"/>
      <c r="L19" s="198"/>
      <c r="M19" s="198"/>
      <c r="N19" s="199"/>
      <c r="O19" s="200"/>
    </row>
    <row r="20" spans="1:15" ht="15" customHeight="1" x14ac:dyDescent="0.25">
      <c r="A20" s="47" t="s">
        <v>69</v>
      </c>
      <c r="B20" s="54">
        <v>80</v>
      </c>
      <c r="C20" s="49"/>
      <c r="D20" s="50"/>
      <c r="F20" s="154"/>
      <c r="G20" s="198"/>
      <c r="H20" s="198"/>
      <c r="I20" s="198"/>
      <c r="J20" s="198"/>
      <c r="K20" s="198"/>
      <c r="L20" s="198"/>
      <c r="M20" s="198"/>
      <c r="N20" s="199"/>
      <c r="O20" s="200"/>
    </row>
    <row r="21" spans="1:15" ht="15" customHeight="1" x14ac:dyDescent="0.25">
      <c r="A21" s="47" t="s">
        <v>70</v>
      </c>
      <c r="B21" s="54">
        <v>90</v>
      </c>
      <c r="C21" s="49"/>
      <c r="D21" s="50"/>
      <c r="F21" s="154"/>
      <c r="G21" s="198"/>
      <c r="H21" s="198"/>
      <c r="I21" s="198"/>
      <c r="J21" s="198"/>
      <c r="K21" s="198"/>
      <c r="L21" s="198"/>
      <c r="M21" s="198"/>
      <c r="N21" s="199"/>
      <c r="O21" s="200"/>
    </row>
    <row r="22" spans="1:15" ht="15" customHeight="1" x14ac:dyDescent="0.25">
      <c r="A22" s="47" t="s">
        <v>71</v>
      </c>
      <c r="B22" s="54">
        <v>100</v>
      </c>
      <c r="C22" s="49"/>
      <c r="D22" s="50"/>
      <c r="F22" s="154"/>
      <c r="G22" s="198" t="s">
        <v>72</v>
      </c>
      <c r="H22" s="198"/>
      <c r="I22" s="198"/>
      <c r="J22" s="198"/>
      <c r="K22" s="198"/>
      <c r="L22" s="198"/>
      <c r="M22" s="198"/>
      <c r="N22" s="199" t="s">
        <v>73</v>
      </c>
      <c r="O22" s="200"/>
    </row>
    <row r="23" spans="1:15" ht="15.75" customHeight="1" x14ac:dyDescent="0.25">
      <c r="A23" s="47" t="s">
        <v>74</v>
      </c>
      <c r="B23" s="54">
        <v>110</v>
      </c>
      <c r="C23" s="49"/>
      <c r="D23" s="50"/>
      <c r="F23" s="154"/>
      <c r="G23" s="198"/>
      <c r="H23" s="198"/>
      <c r="I23" s="198"/>
      <c r="J23" s="198"/>
      <c r="K23" s="198"/>
      <c r="L23" s="198"/>
      <c r="M23" s="198"/>
      <c r="N23" s="199"/>
      <c r="O23" s="200"/>
    </row>
    <row r="24" spans="1:15" ht="15.75" customHeight="1" x14ac:dyDescent="0.25">
      <c r="A24" s="47" t="s">
        <v>75</v>
      </c>
      <c r="B24" s="54">
        <v>120</v>
      </c>
      <c r="C24" s="49"/>
      <c r="D24" s="50"/>
      <c r="F24" s="154"/>
      <c r="G24" s="198"/>
      <c r="H24" s="198"/>
      <c r="I24" s="198"/>
      <c r="J24" s="198"/>
      <c r="K24" s="198"/>
      <c r="L24" s="198"/>
      <c r="M24" s="198"/>
      <c r="N24" s="199"/>
      <c r="O24" s="200"/>
    </row>
    <row r="25" spans="1:15" ht="16.5" customHeight="1" x14ac:dyDescent="0.25">
      <c r="A25" s="47" t="s">
        <v>76</v>
      </c>
      <c r="B25" s="54">
        <v>130</v>
      </c>
      <c r="C25" s="49"/>
      <c r="D25" s="50"/>
      <c r="F25" s="154"/>
      <c r="G25" s="198"/>
      <c r="H25" s="198"/>
      <c r="I25" s="198"/>
      <c r="J25" s="198"/>
      <c r="K25" s="198"/>
      <c r="L25" s="198"/>
      <c r="M25" s="198"/>
      <c r="N25" s="199"/>
      <c r="O25" s="200"/>
    </row>
    <row r="26" spans="1:15" ht="15.75" customHeight="1" x14ac:dyDescent="0.25">
      <c r="A26" s="47" t="s">
        <v>77</v>
      </c>
      <c r="B26" s="54">
        <v>140</v>
      </c>
      <c r="C26" s="49"/>
      <c r="D26" s="50"/>
      <c r="F26" s="154"/>
      <c r="G26" s="198"/>
      <c r="H26" s="198"/>
      <c r="I26" s="198"/>
      <c r="J26" s="198"/>
      <c r="K26" s="198"/>
      <c r="L26" s="198"/>
      <c r="M26" s="198"/>
      <c r="N26" s="199"/>
      <c r="O26" s="200"/>
    </row>
    <row r="27" spans="1:15" ht="15.75" customHeight="1" x14ac:dyDescent="0.25">
      <c r="A27" s="47" t="s">
        <v>78</v>
      </c>
      <c r="B27" s="54">
        <v>150</v>
      </c>
      <c r="C27" s="49"/>
      <c r="D27" s="50"/>
      <c r="F27" s="154"/>
      <c r="G27" s="198" t="s">
        <v>79</v>
      </c>
      <c r="H27" s="198"/>
      <c r="I27" s="198"/>
      <c r="J27" s="198"/>
      <c r="K27" s="198"/>
      <c r="L27" s="198"/>
      <c r="M27" s="198"/>
      <c r="N27" s="199" t="s">
        <v>80</v>
      </c>
      <c r="O27" s="200"/>
    </row>
    <row r="28" spans="1:15" ht="15.75" customHeight="1" x14ac:dyDescent="0.25">
      <c r="A28" s="47" t="s">
        <v>81</v>
      </c>
      <c r="B28" s="54">
        <v>160</v>
      </c>
      <c r="C28" s="49"/>
      <c r="D28" s="50"/>
      <c r="F28" s="154"/>
      <c r="G28" s="198"/>
      <c r="H28" s="198"/>
      <c r="I28" s="198"/>
      <c r="J28" s="198"/>
      <c r="K28" s="198"/>
      <c r="L28" s="198"/>
      <c r="M28" s="198"/>
      <c r="N28" s="199"/>
      <c r="O28" s="200"/>
    </row>
    <row r="29" spans="1:15" ht="15.75" customHeight="1" x14ac:dyDescent="0.25">
      <c r="A29" s="58" t="s">
        <v>82</v>
      </c>
      <c r="B29" s="54">
        <v>170</v>
      </c>
      <c r="C29" s="59">
        <f>SUM(C30:C31)</f>
        <v>0</v>
      </c>
      <c r="D29" s="60">
        <f>SUM(D30:D31)</f>
        <v>0</v>
      </c>
      <c r="F29" s="154"/>
      <c r="G29" s="198"/>
      <c r="H29" s="198"/>
      <c r="I29" s="198"/>
      <c r="J29" s="198"/>
      <c r="K29" s="198"/>
      <c r="L29" s="198"/>
      <c r="M29" s="198"/>
      <c r="N29" s="199"/>
      <c r="O29" s="200"/>
    </row>
    <row r="30" spans="1:15" ht="15.75" customHeight="1" x14ac:dyDescent="0.25">
      <c r="A30" s="67"/>
      <c r="B30" s="54">
        <v>171</v>
      </c>
      <c r="C30" s="49"/>
      <c r="D30" s="50"/>
      <c r="F30" s="154"/>
      <c r="G30" s="198"/>
      <c r="H30" s="198"/>
      <c r="I30" s="198"/>
      <c r="J30" s="198"/>
      <c r="K30" s="198"/>
      <c r="L30" s="198"/>
      <c r="M30" s="198"/>
      <c r="N30" s="199"/>
      <c r="O30" s="200"/>
    </row>
    <row r="31" spans="1:15" ht="15.75" customHeight="1" x14ac:dyDescent="0.25">
      <c r="A31" s="67"/>
      <c r="B31" s="54">
        <v>172</v>
      </c>
      <c r="C31" s="49"/>
      <c r="D31" s="50"/>
      <c r="F31" s="154"/>
      <c r="G31" s="198"/>
      <c r="H31" s="198"/>
      <c r="I31" s="198"/>
      <c r="J31" s="198"/>
      <c r="K31" s="198"/>
      <c r="L31" s="198"/>
      <c r="M31" s="198"/>
      <c r="N31" s="199"/>
      <c r="O31" s="200"/>
    </row>
    <row r="32" spans="1:15" ht="21.75" customHeight="1" x14ac:dyDescent="0.25">
      <c r="A32" s="68" t="s">
        <v>83</v>
      </c>
      <c r="B32" s="54">
        <v>180</v>
      </c>
      <c r="C32" s="59">
        <f>SUM(C18:C29)</f>
        <v>0</v>
      </c>
      <c r="D32" s="60">
        <f>SUM(D18:D29)</f>
        <v>0</v>
      </c>
      <c r="F32" s="154"/>
      <c r="G32" s="198" t="s">
        <v>84</v>
      </c>
      <c r="H32" s="198"/>
      <c r="I32" s="198"/>
      <c r="J32" s="198"/>
      <c r="K32" s="198"/>
      <c r="L32" s="198"/>
      <c r="M32" s="198"/>
      <c r="N32" s="199" t="s">
        <v>85</v>
      </c>
      <c r="O32" s="200"/>
    </row>
    <row r="33" spans="1:15" ht="36.75" customHeight="1" thickBot="1" x14ac:dyDescent="0.3">
      <c r="A33" s="76" t="s">
        <v>86</v>
      </c>
      <c r="B33" s="77">
        <v>190</v>
      </c>
      <c r="C33" s="78">
        <f>C15+C32</f>
        <v>0</v>
      </c>
      <c r="D33" s="79">
        <f>D15+D32</f>
        <v>0</v>
      </c>
      <c r="F33" s="154"/>
      <c r="G33" s="198"/>
      <c r="H33" s="198"/>
      <c r="I33" s="198"/>
      <c r="J33" s="198"/>
      <c r="K33" s="198"/>
      <c r="L33" s="198"/>
      <c r="M33" s="198"/>
      <c r="N33" s="199"/>
      <c r="O33" s="200"/>
    </row>
    <row r="34" spans="1:15" ht="25.5" customHeight="1" thickBot="1" x14ac:dyDescent="0.3">
      <c r="A34" s="207"/>
      <c r="B34" s="207"/>
      <c r="C34" s="207"/>
      <c r="D34" s="207"/>
      <c r="F34" s="154"/>
      <c r="G34" s="198"/>
      <c r="H34" s="198"/>
      <c r="I34" s="198"/>
      <c r="J34" s="198"/>
      <c r="K34" s="198"/>
      <c r="L34" s="198"/>
      <c r="M34" s="198"/>
      <c r="N34" s="199"/>
      <c r="O34" s="200"/>
    </row>
    <row r="35" spans="1:15" ht="43.5" customHeight="1" x14ac:dyDescent="0.25">
      <c r="A35" s="32" t="s">
        <v>87</v>
      </c>
      <c r="B35" s="33" t="s">
        <v>44</v>
      </c>
      <c r="C35" s="33" t="s">
        <v>45</v>
      </c>
      <c r="D35" s="34" t="s">
        <v>46</v>
      </c>
      <c r="F35" s="154" t="s">
        <v>88</v>
      </c>
      <c r="G35" s="198" t="s">
        <v>89</v>
      </c>
      <c r="H35" s="198"/>
      <c r="I35" s="198"/>
      <c r="J35" s="198"/>
      <c r="K35" s="198"/>
      <c r="L35" s="198"/>
      <c r="M35" s="198"/>
      <c r="N35" s="199" t="s">
        <v>90</v>
      </c>
      <c r="O35" s="200"/>
    </row>
    <row r="36" spans="1:15" ht="19.5" customHeight="1" x14ac:dyDescent="0.25">
      <c r="A36" s="40" t="s">
        <v>91</v>
      </c>
      <c r="B36" s="41"/>
      <c r="C36" s="42"/>
      <c r="D36" s="43"/>
      <c r="F36" s="154"/>
      <c r="G36" s="198"/>
      <c r="H36" s="198"/>
      <c r="I36" s="198"/>
      <c r="J36" s="198"/>
      <c r="K36" s="198"/>
      <c r="L36" s="198"/>
      <c r="M36" s="198"/>
      <c r="N36" s="199"/>
      <c r="O36" s="200"/>
    </row>
    <row r="37" spans="1:15" ht="27" customHeight="1" x14ac:dyDescent="0.25">
      <c r="A37" s="47" t="s">
        <v>92</v>
      </c>
      <c r="B37" s="54">
        <v>200</v>
      </c>
      <c r="C37" s="49"/>
      <c r="D37" s="80"/>
      <c r="F37" s="154"/>
      <c r="G37" s="198" t="s">
        <v>93</v>
      </c>
      <c r="H37" s="198"/>
      <c r="I37" s="198"/>
      <c r="J37" s="198"/>
      <c r="K37" s="198"/>
      <c r="L37" s="198"/>
      <c r="M37" s="198"/>
      <c r="N37" s="199" t="s">
        <v>94</v>
      </c>
      <c r="O37" s="200"/>
    </row>
    <row r="38" spans="1:15" s="39" customFormat="1" ht="15.75" customHeight="1" x14ac:dyDescent="0.25">
      <c r="A38" s="47" t="s">
        <v>95</v>
      </c>
      <c r="B38" s="54">
        <v>210</v>
      </c>
      <c r="C38" s="49"/>
      <c r="D38" s="50"/>
      <c r="E38" s="35"/>
      <c r="F38" s="154"/>
      <c r="G38" s="198"/>
      <c r="H38" s="198"/>
      <c r="I38" s="198"/>
      <c r="J38" s="198"/>
      <c r="K38" s="198"/>
      <c r="L38" s="198"/>
      <c r="M38" s="198"/>
      <c r="N38" s="199"/>
      <c r="O38" s="200"/>
    </row>
    <row r="39" spans="1:15" ht="15" customHeight="1" x14ac:dyDescent="0.25">
      <c r="A39" s="47" t="s">
        <v>96</v>
      </c>
      <c r="B39" s="54">
        <v>220</v>
      </c>
      <c r="C39" s="49"/>
      <c r="D39" s="50"/>
      <c r="F39" s="154"/>
      <c r="G39" s="198"/>
      <c r="H39" s="198"/>
      <c r="I39" s="198"/>
      <c r="J39" s="198"/>
      <c r="K39" s="198"/>
      <c r="L39" s="198"/>
      <c r="M39" s="198"/>
      <c r="N39" s="199"/>
      <c r="O39" s="200"/>
    </row>
    <row r="40" spans="1:15" ht="16.5" customHeight="1" x14ac:dyDescent="0.25">
      <c r="A40" s="55" t="s">
        <v>97</v>
      </c>
      <c r="B40" s="54">
        <v>230</v>
      </c>
      <c r="C40" s="49"/>
      <c r="D40" s="81"/>
      <c r="F40" s="154"/>
      <c r="G40" s="198" t="s">
        <v>98</v>
      </c>
      <c r="H40" s="198"/>
      <c r="I40" s="198"/>
      <c r="J40" s="198"/>
      <c r="K40" s="198"/>
      <c r="L40" s="198"/>
      <c r="M40" s="198"/>
      <c r="N40" s="199" t="s">
        <v>99</v>
      </c>
      <c r="O40" s="200"/>
    </row>
    <row r="41" spans="1:15" ht="15" customHeight="1" x14ac:dyDescent="0.25">
      <c r="A41" s="47" t="s">
        <v>100</v>
      </c>
      <c r="B41" s="54">
        <v>240</v>
      </c>
      <c r="C41" s="49"/>
      <c r="D41" s="50"/>
      <c r="F41" s="154"/>
      <c r="G41" s="198"/>
      <c r="H41" s="198"/>
      <c r="I41" s="198"/>
      <c r="J41" s="198"/>
      <c r="K41" s="198"/>
      <c r="L41" s="198"/>
      <c r="M41" s="198"/>
      <c r="N41" s="199"/>
      <c r="O41" s="200"/>
    </row>
    <row r="42" spans="1:15" ht="15.75" customHeight="1" x14ac:dyDescent="0.25">
      <c r="A42" s="82" t="s">
        <v>101</v>
      </c>
      <c r="B42" s="54">
        <v>250</v>
      </c>
      <c r="C42" s="83">
        <f>C43+C44</f>
        <v>0</v>
      </c>
      <c r="D42" s="84">
        <f>D43+D44</f>
        <v>0</v>
      </c>
      <c r="F42" s="154"/>
      <c r="G42" s="198"/>
      <c r="H42" s="198"/>
      <c r="I42" s="198"/>
      <c r="J42" s="198"/>
      <c r="K42" s="198"/>
      <c r="L42" s="198"/>
      <c r="M42" s="198"/>
      <c r="N42" s="199"/>
      <c r="O42" s="200"/>
    </row>
    <row r="43" spans="1:15" ht="13.5" customHeight="1" x14ac:dyDescent="0.25">
      <c r="A43" s="67"/>
      <c r="B43" s="54">
        <v>251</v>
      </c>
      <c r="C43" s="49"/>
      <c r="D43" s="50"/>
      <c r="F43" s="154"/>
      <c r="G43" s="198"/>
      <c r="H43" s="198"/>
      <c r="I43" s="198"/>
      <c r="J43" s="198"/>
      <c r="K43" s="198"/>
      <c r="L43" s="198"/>
      <c r="M43" s="198"/>
      <c r="N43" s="199"/>
      <c r="O43" s="200"/>
    </row>
    <row r="44" spans="1:15" ht="13.5" customHeight="1" x14ac:dyDescent="0.25">
      <c r="A44" s="67"/>
      <c r="B44" s="54">
        <v>252</v>
      </c>
      <c r="C44" s="49"/>
      <c r="D44" s="85"/>
      <c r="F44" s="154"/>
      <c r="G44" s="198"/>
      <c r="H44" s="198"/>
      <c r="I44" s="198"/>
      <c r="J44" s="198"/>
      <c r="K44" s="198"/>
      <c r="L44" s="198"/>
      <c r="M44" s="198"/>
      <c r="N44" s="199"/>
      <c r="O44" s="200"/>
    </row>
    <row r="45" spans="1:15" ht="16.5" customHeight="1" x14ac:dyDescent="0.25">
      <c r="A45" s="68" t="s">
        <v>102</v>
      </c>
      <c r="B45" s="54">
        <v>260</v>
      </c>
      <c r="C45" s="59">
        <f>SUM(C37:C42)</f>
        <v>0</v>
      </c>
      <c r="D45" s="60">
        <f>SUM(D37:D42)</f>
        <v>0</v>
      </c>
      <c r="F45" s="154"/>
      <c r="G45" s="198"/>
      <c r="H45" s="198"/>
      <c r="I45" s="198"/>
      <c r="J45" s="198"/>
      <c r="K45" s="198"/>
      <c r="L45" s="198"/>
      <c r="M45" s="198"/>
      <c r="N45" s="199"/>
      <c r="O45" s="200"/>
    </row>
    <row r="46" spans="1:15" ht="15" customHeight="1" x14ac:dyDescent="0.25">
      <c r="A46" s="69"/>
      <c r="B46" s="70"/>
      <c r="C46" s="86"/>
      <c r="D46" s="87"/>
      <c r="F46" s="154"/>
      <c r="G46" s="198"/>
      <c r="H46" s="198"/>
      <c r="I46" s="198"/>
      <c r="J46" s="198"/>
      <c r="K46" s="198"/>
      <c r="L46" s="198"/>
      <c r="M46" s="198"/>
      <c r="N46" s="199"/>
      <c r="O46" s="200"/>
    </row>
    <row r="47" spans="1:15" ht="20.25" customHeight="1" x14ac:dyDescent="0.25">
      <c r="A47" s="40" t="s">
        <v>103</v>
      </c>
      <c r="B47" s="41"/>
      <c r="C47" s="42"/>
      <c r="D47" s="43"/>
      <c r="F47" s="154"/>
      <c r="G47" s="198" t="s">
        <v>104</v>
      </c>
      <c r="H47" s="198"/>
      <c r="I47" s="198"/>
      <c r="J47" s="198"/>
      <c r="K47" s="198"/>
      <c r="L47" s="198"/>
      <c r="M47" s="198"/>
      <c r="N47" s="199" t="s">
        <v>105</v>
      </c>
      <c r="O47" s="208"/>
    </row>
    <row r="48" spans="1:15" ht="15" customHeight="1" x14ac:dyDescent="0.25">
      <c r="A48" s="55" t="s">
        <v>106</v>
      </c>
      <c r="B48" s="54">
        <v>270</v>
      </c>
      <c r="C48" s="49"/>
      <c r="D48" s="50"/>
      <c r="F48" s="154"/>
      <c r="G48" s="198"/>
      <c r="H48" s="198"/>
      <c r="I48" s="198"/>
      <c r="J48" s="198"/>
      <c r="K48" s="198"/>
      <c r="L48" s="198"/>
      <c r="M48" s="198"/>
      <c r="N48" s="199"/>
      <c r="O48" s="208"/>
    </row>
    <row r="49" spans="1:15" ht="13.5" customHeight="1" x14ac:dyDescent="0.25">
      <c r="A49" s="47" t="s">
        <v>107</v>
      </c>
      <c r="B49" s="54">
        <v>280</v>
      </c>
      <c r="C49" s="49"/>
      <c r="D49" s="50"/>
      <c r="F49" s="154"/>
      <c r="G49" s="198"/>
      <c r="H49" s="198"/>
      <c r="I49" s="198"/>
      <c r="J49" s="198"/>
      <c r="K49" s="198"/>
      <c r="L49" s="198"/>
      <c r="M49" s="198"/>
      <c r="N49" s="199"/>
      <c r="O49" s="208"/>
    </row>
    <row r="50" spans="1:15" ht="13.5" customHeight="1" x14ac:dyDescent="0.25">
      <c r="A50" s="47" t="s">
        <v>108</v>
      </c>
      <c r="B50" s="54">
        <v>290</v>
      </c>
      <c r="C50" s="49"/>
      <c r="D50" s="50"/>
      <c r="F50" s="154"/>
      <c r="G50" s="198"/>
      <c r="H50" s="198"/>
      <c r="I50" s="198"/>
      <c r="J50" s="198"/>
      <c r="K50" s="198"/>
      <c r="L50" s="198"/>
      <c r="M50" s="198"/>
      <c r="N50" s="199"/>
      <c r="O50" s="208"/>
    </row>
    <row r="51" spans="1:15" ht="14.25" x14ac:dyDescent="0.25">
      <c r="A51" s="82" t="s">
        <v>109</v>
      </c>
      <c r="B51" s="54">
        <v>300</v>
      </c>
      <c r="C51" s="83">
        <f>SUM(C52:C53)</f>
        <v>0</v>
      </c>
      <c r="D51" s="84">
        <f>SUM(D52:D53)</f>
        <v>0</v>
      </c>
      <c r="F51" s="154"/>
      <c r="G51" s="198"/>
      <c r="H51" s="198"/>
      <c r="I51" s="198"/>
      <c r="J51" s="198"/>
      <c r="K51" s="198"/>
      <c r="L51" s="198"/>
      <c r="M51" s="198"/>
      <c r="N51" s="199"/>
      <c r="O51" s="208"/>
    </row>
    <row r="52" spans="1:15" ht="15" customHeight="1" x14ac:dyDescent="0.25">
      <c r="A52" s="67" t="s">
        <v>110</v>
      </c>
      <c r="B52" s="54">
        <v>301</v>
      </c>
      <c r="C52" s="49"/>
      <c r="D52" s="50"/>
      <c r="F52" s="154"/>
      <c r="G52" s="198"/>
      <c r="H52" s="198"/>
      <c r="I52" s="198"/>
      <c r="J52" s="198"/>
      <c r="K52" s="198"/>
      <c r="L52" s="198"/>
      <c r="M52" s="198"/>
      <c r="N52" s="199"/>
      <c r="O52" s="208"/>
    </row>
    <row r="53" spans="1:15" ht="15" customHeight="1" x14ac:dyDescent="0.25">
      <c r="A53" s="67"/>
      <c r="B53" s="54">
        <v>302</v>
      </c>
      <c r="C53" s="49"/>
      <c r="D53" s="50"/>
      <c r="F53" s="154"/>
      <c r="G53" s="198"/>
      <c r="H53" s="198"/>
      <c r="I53" s="198"/>
      <c r="J53" s="198"/>
      <c r="K53" s="198"/>
      <c r="L53" s="198"/>
      <c r="M53" s="198"/>
      <c r="N53" s="199"/>
      <c r="O53" s="208"/>
    </row>
    <row r="54" spans="1:15" ht="15.75" customHeight="1" x14ac:dyDescent="0.25">
      <c r="A54" s="68" t="s">
        <v>111</v>
      </c>
      <c r="B54" s="54">
        <v>310</v>
      </c>
      <c r="C54" s="59">
        <f>SUM(C48:C51)</f>
        <v>0</v>
      </c>
      <c r="D54" s="60">
        <f>SUM(D48:D51)</f>
        <v>0</v>
      </c>
      <c r="F54" s="159">
        <v>3</v>
      </c>
      <c r="G54" s="198" t="s">
        <v>112</v>
      </c>
      <c r="H54" s="198"/>
      <c r="I54" s="198"/>
      <c r="J54" s="198"/>
      <c r="K54" s="198"/>
      <c r="L54" s="198"/>
      <c r="M54" s="198"/>
      <c r="N54" s="199" t="s">
        <v>113</v>
      </c>
      <c r="O54" s="210">
        <f>SUM(O62:O92)</f>
        <v>0</v>
      </c>
    </row>
    <row r="55" spans="1:15" ht="13.5" customHeight="1" x14ac:dyDescent="0.25">
      <c r="A55" s="69"/>
      <c r="B55" s="70"/>
      <c r="C55" s="86"/>
      <c r="D55" s="87"/>
      <c r="F55" s="209"/>
      <c r="G55" s="198"/>
      <c r="H55" s="198"/>
      <c r="I55" s="198"/>
      <c r="J55" s="198"/>
      <c r="K55" s="198"/>
      <c r="L55" s="198"/>
      <c r="M55" s="198"/>
      <c r="N55" s="199"/>
      <c r="O55" s="210"/>
    </row>
    <row r="56" spans="1:15" ht="20.25" customHeight="1" x14ac:dyDescent="0.25">
      <c r="A56" s="40" t="s">
        <v>114</v>
      </c>
      <c r="B56" s="41"/>
      <c r="C56" s="42"/>
      <c r="D56" s="43"/>
      <c r="F56" s="209"/>
      <c r="G56" s="198"/>
      <c r="H56" s="198"/>
      <c r="I56" s="198"/>
      <c r="J56" s="198"/>
      <c r="K56" s="198"/>
      <c r="L56" s="198"/>
      <c r="M56" s="198"/>
      <c r="N56" s="199"/>
      <c r="O56" s="210"/>
    </row>
    <row r="57" spans="1:15" ht="15" customHeight="1" x14ac:dyDescent="0.25">
      <c r="A57" s="55" t="s">
        <v>115</v>
      </c>
      <c r="B57" s="54">
        <v>320</v>
      </c>
      <c r="C57" s="56"/>
      <c r="D57" s="85"/>
      <c r="F57" s="209"/>
      <c r="G57" s="198"/>
      <c r="H57" s="198"/>
      <c r="I57" s="198"/>
      <c r="J57" s="198"/>
      <c r="K57" s="198"/>
      <c r="L57" s="198"/>
      <c r="M57" s="198"/>
      <c r="N57" s="199"/>
      <c r="O57" s="210"/>
    </row>
    <row r="58" spans="1:15" ht="15" customHeight="1" x14ac:dyDescent="0.25">
      <c r="A58" s="47" t="s">
        <v>116</v>
      </c>
      <c r="B58" s="54">
        <v>330</v>
      </c>
      <c r="C58" s="56"/>
      <c r="D58" s="85"/>
      <c r="F58" s="209"/>
      <c r="G58" s="198"/>
      <c r="H58" s="198"/>
      <c r="I58" s="198"/>
      <c r="J58" s="198"/>
      <c r="K58" s="198"/>
      <c r="L58" s="198"/>
      <c r="M58" s="198"/>
      <c r="N58" s="199"/>
      <c r="O58" s="210"/>
    </row>
    <row r="59" spans="1:15" ht="15" customHeight="1" x14ac:dyDescent="0.25">
      <c r="A59" s="47" t="s">
        <v>117</v>
      </c>
      <c r="B59" s="54">
        <v>340</v>
      </c>
      <c r="C59" s="49"/>
      <c r="D59" s="50"/>
      <c r="F59" s="209"/>
      <c r="G59" s="198"/>
      <c r="H59" s="198"/>
      <c r="I59" s="198"/>
      <c r="J59" s="198"/>
      <c r="K59" s="198"/>
      <c r="L59" s="198"/>
      <c r="M59" s="198"/>
      <c r="N59" s="199"/>
      <c r="O59" s="210"/>
    </row>
    <row r="60" spans="1:15" ht="15" customHeight="1" x14ac:dyDescent="0.25">
      <c r="A60" s="47" t="s">
        <v>118</v>
      </c>
      <c r="B60" s="54">
        <v>350</v>
      </c>
      <c r="C60" s="49"/>
      <c r="D60" s="50"/>
      <c r="F60" s="209"/>
      <c r="G60" s="198"/>
      <c r="H60" s="198"/>
      <c r="I60" s="198"/>
      <c r="J60" s="198"/>
      <c r="K60" s="198"/>
      <c r="L60" s="198"/>
      <c r="M60" s="198"/>
      <c r="N60" s="199"/>
      <c r="O60" s="210"/>
    </row>
    <row r="61" spans="1:15" ht="15" customHeight="1" x14ac:dyDescent="0.25">
      <c r="A61" s="47" t="s">
        <v>119</v>
      </c>
      <c r="B61" s="54">
        <v>360</v>
      </c>
      <c r="C61" s="49"/>
      <c r="D61" s="50"/>
      <c r="F61" s="209"/>
      <c r="G61" s="198"/>
      <c r="H61" s="198"/>
      <c r="I61" s="198"/>
      <c r="J61" s="198"/>
      <c r="K61" s="198"/>
      <c r="L61" s="198"/>
      <c r="M61" s="198"/>
      <c r="N61" s="199"/>
      <c r="O61" s="210"/>
    </row>
    <row r="62" spans="1:15" ht="25.5" customHeight="1" x14ac:dyDescent="0.25">
      <c r="A62" s="47" t="s">
        <v>120</v>
      </c>
      <c r="B62" s="54">
        <v>370</v>
      </c>
      <c r="C62" s="49"/>
      <c r="D62" s="50"/>
      <c r="F62" s="154"/>
      <c r="G62" s="198" t="s">
        <v>121</v>
      </c>
      <c r="H62" s="198"/>
      <c r="I62" s="198"/>
      <c r="J62" s="198"/>
      <c r="K62" s="198"/>
      <c r="L62" s="198"/>
      <c r="M62" s="198"/>
      <c r="N62" s="199" t="s">
        <v>122</v>
      </c>
      <c r="O62" s="200"/>
    </row>
    <row r="63" spans="1:15" ht="25.5" customHeight="1" x14ac:dyDescent="0.25">
      <c r="A63" s="47" t="s">
        <v>123</v>
      </c>
      <c r="B63" s="54">
        <v>380</v>
      </c>
      <c r="C63" s="49"/>
      <c r="D63" s="50"/>
      <c r="F63" s="154"/>
      <c r="G63" s="198"/>
      <c r="H63" s="198"/>
      <c r="I63" s="198"/>
      <c r="J63" s="198"/>
      <c r="K63" s="198"/>
      <c r="L63" s="198"/>
      <c r="M63" s="198"/>
      <c r="N63" s="199"/>
      <c r="O63" s="200"/>
    </row>
    <row r="64" spans="1:15" ht="15" customHeight="1" x14ac:dyDescent="0.25">
      <c r="A64" s="47" t="s">
        <v>124</v>
      </c>
      <c r="B64" s="54">
        <v>390</v>
      </c>
      <c r="C64" s="49"/>
      <c r="D64" s="50"/>
      <c r="F64" s="154"/>
      <c r="G64" s="198"/>
      <c r="H64" s="198"/>
      <c r="I64" s="198"/>
      <c r="J64" s="198"/>
      <c r="K64" s="198"/>
      <c r="L64" s="198"/>
      <c r="M64" s="198"/>
      <c r="N64" s="199"/>
      <c r="O64" s="200"/>
    </row>
    <row r="65" spans="1:15" ht="13.5" customHeight="1" x14ac:dyDescent="0.25">
      <c r="A65" s="47" t="s">
        <v>125</v>
      </c>
      <c r="B65" s="54">
        <v>400</v>
      </c>
      <c r="C65" s="49"/>
      <c r="D65" s="50"/>
      <c r="F65" s="154"/>
      <c r="G65" s="198"/>
      <c r="H65" s="198"/>
      <c r="I65" s="198"/>
      <c r="J65" s="198"/>
      <c r="K65" s="198"/>
      <c r="L65" s="198"/>
      <c r="M65" s="198"/>
      <c r="N65" s="199"/>
      <c r="O65" s="200"/>
    </row>
    <row r="66" spans="1:15" ht="15" customHeight="1" x14ac:dyDescent="0.25">
      <c r="A66" s="47" t="s">
        <v>126</v>
      </c>
      <c r="B66" s="54">
        <v>410</v>
      </c>
      <c r="C66" s="49"/>
      <c r="D66" s="50"/>
      <c r="F66" s="154"/>
      <c r="G66" s="198" t="s">
        <v>127</v>
      </c>
      <c r="H66" s="198"/>
      <c r="I66" s="198"/>
      <c r="J66" s="198"/>
      <c r="K66" s="198"/>
      <c r="L66" s="198"/>
      <c r="M66" s="198"/>
      <c r="N66" s="199" t="s">
        <v>128</v>
      </c>
      <c r="O66" s="200"/>
    </row>
    <row r="67" spans="1:15" ht="15" customHeight="1" x14ac:dyDescent="0.25">
      <c r="A67" s="82" t="s">
        <v>129</v>
      </c>
      <c r="B67" s="54">
        <v>420</v>
      </c>
      <c r="C67" s="59">
        <f>SUM(C68:C69)</f>
        <v>0</v>
      </c>
      <c r="D67" s="60">
        <f>SUM(D68:D69)</f>
        <v>0</v>
      </c>
      <c r="F67" s="154"/>
      <c r="G67" s="198"/>
      <c r="H67" s="198"/>
      <c r="I67" s="198"/>
      <c r="J67" s="198"/>
      <c r="K67" s="198"/>
      <c r="L67" s="198"/>
      <c r="M67" s="198"/>
      <c r="N67" s="199"/>
      <c r="O67" s="200"/>
    </row>
    <row r="68" spans="1:15" ht="15" customHeight="1" x14ac:dyDescent="0.25">
      <c r="A68" s="67"/>
      <c r="B68" s="41">
        <v>421</v>
      </c>
      <c r="C68" s="65"/>
      <c r="D68" s="66"/>
      <c r="F68" s="154"/>
      <c r="G68" s="198"/>
      <c r="H68" s="198"/>
      <c r="I68" s="198"/>
      <c r="J68" s="198"/>
      <c r="K68" s="198"/>
      <c r="L68" s="198"/>
      <c r="M68" s="198"/>
      <c r="N68" s="199"/>
      <c r="O68" s="200"/>
    </row>
    <row r="69" spans="1:15" ht="15" customHeight="1" x14ac:dyDescent="0.25">
      <c r="A69" s="67"/>
      <c r="B69" s="41">
        <v>422</v>
      </c>
      <c r="C69" s="65"/>
      <c r="D69" s="66"/>
      <c r="F69" s="154"/>
      <c r="G69" s="198"/>
      <c r="H69" s="198"/>
      <c r="I69" s="198"/>
      <c r="J69" s="198"/>
      <c r="K69" s="198"/>
      <c r="L69" s="198"/>
      <c r="M69" s="198"/>
      <c r="N69" s="199"/>
      <c r="O69" s="200"/>
    </row>
    <row r="70" spans="1:15" ht="21.75" customHeight="1" x14ac:dyDescent="0.25">
      <c r="A70" s="68" t="s">
        <v>130</v>
      </c>
      <c r="B70" s="41">
        <v>430</v>
      </c>
      <c r="C70" s="59">
        <f>SUM(C57:C67)</f>
        <v>0</v>
      </c>
      <c r="D70" s="60">
        <f>SUM(D57:D67)</f>
        <v>0</v>
      </c>
      <c r="F70" s="154"/>
      <c r="G70" s="198" t="s">
        <v>131</v>
      </c>
      <c r="H70" s="211"/>
      <c r="I70" s="211"/>
      <c r="J70" s="211"/>
      <c r="K70" s="211"/>
      <c r="L70" s="211"/>
      <c r="M70" s="211"/>
      <c r="N70" s="199" t="s">
        <v>132</v>
      </c>
      <c r="O70" s="200"/>
    </row>
    <row r="71" spans="1:15" ht="33" customHeight="1" thickBot="1" x14ac:dyDescent="0.3">
      <c r="A71" s="76" t="s">
        <v>86</v>
      </c>
      <c r="B71" s="89">
        <v>440</v>
      </c>
      <c r="C71" s="90">
        <f>C45+C54+C70</f>
        <v>0</v>
      </c>
      <c r="D71" s="91">
        <f>D45+D54+D70</f>
        <v>0</v>
      </c>
      <c r="F71" s="154"/>
      <c r="G71" s="211"/>
      <c r="H71" s="211"/>
      <c r="I71" s="211"/>
      <c r="J71" s="211"/>
      <c r="K71" s="211"/>
      <c r="L71" s="211"/>
      <c r="M71" s="211"/>
      <c r="N71" s="199"/>
      <c r="O71" s="200"/>
    </row>
    <row r="72" spans="1:15" ht="53.25" customHeight="1" x14ac:dyDescent="0.25">
      <c r="A72" s="92"/>
      <c r="B72" s="93"/>
      <c r="C72" s="94"/>
      <c r="D72" s="94"/>
      <c r="F72" s="154"/>
      <c r="G72" s="211"/>
      <c r="H72" s="211"/>
      <c r="I72" s="211"/>
      <c r="J72" s="211"/>
      <c r="K72" s="211"/>
      <c r="L72" s="211"/>
      <c r="M72" s="211"/>
      <c r="N72" s="199"/>
      <c r="O72" s="200"/>
    </row>
    <row r="73" spans="1:15" ht="21" customHeight="1" x14ac:dyDescent="0.25">
      <c r="A73" s="212" t="s">
        <v>133</v>
      </c>
      <c r="B73" s="212"/>
      <c r="C73" s="212"/>
      <c r="D73" s="212"/>
      <c r="F73" s="154"/>
      <c r="G73" s="198" t="s">
        <v>134</v>
      </c>
      <c r="H73" s="198"/>
      <c r="I73" s="198"/>
      <c r="J73" s="198"/>
      <c r="K73" s="198"/>
      <c r="L73" s="198"/>
      <c r="M73" s="198"/>
      <c r="N73" s="199" t="s">
        <v>135</v>
      </c>
      <c r="O73" s="200"/>
    </row>
    <row r="74" spans="1:15" ht="27" customHeight="1" thickBot="1" x14ac:dyDescent="0.3">
      <c r="A74" s="191" t="s">
        <v>185</v>
      </c>
      <c r="B74" s="191"/>
      <c r="C74" s="191"/>
      <c r="D74" s="191"/>
      <c r="F74" s="154"/>
      <c r="G74" s="198"/>
      <c r="H74" s="198"/>
      <c r="I74" s="198"/>
      <c r="J74" s="198"/>
      <c r="K74" s="198"/>
      <c r="L74" s="198"/>
      <c r="M74" s="198"/>
      <c r="N74" s="199"/>
      <c r="O74" s="200"/>
    </row>
    <row r="75" spans="1:15" ht="33.75" customHeight="1" x14ac:dyDescent="0.25">
      <c r="A75" s="95" t="s">
        <v>47</v>
      </c>
      <c r="B75" s="33" t="s">
        <v>44</v>
      </c>
      <c r="C75" s="33" t="s">
        <v>136</v>
      </c>
      <c r="D75" s="34" t="s">
        <v>137</v>
      </c>
      <c r="F75" s="154"/>
      <c r="G75" s="198"/>
      <c r="H75" s="198"/>
      <c r="I75" s="198"/>
      <c r="J75" s="198"/>
      <c r="K75" s="198"/>
      <c r="L75" s="198"/>
      <c r="M75" s="198"/>
      <c r="N75" s="199"/>
      <c r="O75" s="200"/>
    </row>
    <row r="76" spans="1:15" ht="15" customHeight="1" x14ac:dyDescent="0.25">
      <c r="A76" s="96">
        <v>1</v>
      </c>
      <c r="B76" s="97">
        <v>2</v>
      </c>
      <c r="C76" s="98">
        <v>3</v>
      </c>
      <c r="D76" s="99">
        <v>4</v>
      </c>
      <c r="F76" s="154"/>
      <c r="G76" s="198"/>
      <c r="H76" s="198"/>
      <c r="I76" s="198"/>
      <c r="J76" s="198"/>
      <c r="K76" s="198"/>
      <c r="L76" s="198"/>
      <c r="M76" s="198"/>
      <c r="N76" s="199"/>
      <c r="O76" s="200"/>
    </row>
    <row r="77" spans="1:15" ht="28.5" customHeight="1" x14ac:dyDescent="0.25">
      <c r="A77" s="82" t="s">
        <v>138</v>
      </c>
      <c r="B77" s="100" t="s">
        <v>53</v>
      </c>
      <c r="C77" s="83">
        <f>C78+C79</f>
        <v>0</v>
      </c>
      <c r="D77" s="84">
        <f>D78+D79</f>
        <v>0</v>
      </c>
      <c r="F77" s="154"/>
      <c r="G77" s="198"/>
      <c r="H77" s="198"/>
      <c r="I77" s="198"/>
      <c r="J77" s="198"/>
      <c r="K77" s="198"/>
      <c r="L77" s="198"/>
      <c r="M77" s="198"/>
      <c r="N77" s="199"/>
      <c r="O77" s="200"/>
    </row>
    <row r="78" spans="1:15" ht="27" x14ac:dyDescent="0.25">
      <c r="A78" s="47" t="s">
        <v>139</v>
      </c>
      <c r="B78" s="100" t="s">
        <v>140</v>
      </c>
      <c r="C78" s="49"/>
      <c r="D78" s="101"/>
      <c r="F78" s="154"/>
      <c r="G78" s="198"/>
      <c r="H78" s="198"/>
      <c r="I78" s="198"/>
      <c r="J78" s="198"/>
      <c r="K78" s="198"/>
      <c r="L78" s="198"/>
      <c r="M78" s="198"/>
      <c r="N78" s="199"/>
      <c r="O78" s="200"/>
    </row>
    <row r="79" spans="1:15" ht="15.75" customHeight="1" x14ac:dyDescent="0.25">
      <c r="A79" s="47" t="s">
        <v>141</v>
      </c>
      <c r="B79" s="100" t="s">
        <v>142</v>
      </c>
      <c r="C79" s="49"/>
      <c r="D79" s="101"/>
      <c r="F79" s="154"/>
      <c r="G79" s="198"/>
      <c r="H79" s="198"/>
      <c r="I79" s="198"/>
      <c r="J79" s="198"/>
      <c r="K79" s="198"/>
      <c r="L79" s="198"/>
      <c r="M79" s="198"/>
      <c r="N79" s="199"/>
      <c r="O79" s="200"/>
    </row>
    <row r="80" spans="1:15" ht="27" x14ac:dyDescent="0.25">
      <c r="A80" s="47" t="s">
        <v>143</v>
      </c>
      <c r="B80" s="100" t="s">
        <v>56</v>
      </c>
      <c r="C80" s="49"/>
      <c r="D80" s="50"/>
      <c r="F80" s="154"/>
      <c r="G80" s="198"/>
      <c r="H80" s="198"/>
      <c r="I80" s="198"/>
      <c r="J80" s="198"/>
      <c r="K80" s="198"/>
      <c r="L80" s="198"/>
      <c r="M80" s="198"/>
      <c r="N80" s="199"/>
      <c r="O80" s="200"/>
    </row>
    <row r="81" spans="1:15" ht="15.75" customHeight="1" x14ac:dyDescent="0.25">
      <c r="A81" s="82" t="s">
        <v>144</v>
      </c>
      <c r="B81" s="100" t="s">
        <v>113</v>
      </c>
      <c r="C81" s="59">
        <f>C77-C80</f>
        <v>0</v>
      </c>
      <c r="D81" s="60">
        <f>D77-D80</f>
        <v>0</v>
      </c>
      <c r="F81" s="154"/>
      <c r="G81" s="198"/>
      <c r="H81" s="198"/>
      <c r="I81" s="198"/>
      <c r="J81" s="198"/>
      <c r="K81" s="198"/>
      <c r="L81" s="198"/>
      <c r="M81" s="198"/>
      <c r="N81" s="199"/>
      <c r="O81" s="200"/>
    </row>
    <row r="82" spans="1:15" ht="17.25" customHeight="1" x14ac:dyDescent="0.25">
      <c r="A82" s="47" t="s">
        <v>145</v>
      </c>
      <c r="B82" s="100" t="s">
        <v>146</v>
      </c>
      <c r="C82" s="49"/>
      <c r="D82" s="50"/>
      <c r="F82" s="154"/>
      <c r="G82" s="198"/>
      <c r="H82" s="198"/>
      <c r="I82" s="198"/>
      <c r="J82" s="198"/>
      <c r="K82" s="198"/>
      <c r="L82" s="198"/>
      <c r="M82" s="198"/>
      <c r="N82" s="199"/>
      <c r="O82" s="200"/>
    </row>
    <row r="83" spans="1:15" ht="16.5" customHeight="1" x14ac:dyDescent="0.25">
      <c r="A83" s="47" t="s">
        <v>147</v>
      </c>
      <c r="B83" s="100" t="s">
        <v>148</v>
      </c>
      <c r="C83" s="49"/>
      <c r="D83" s="50"/>
      <c r="F83" s="154"/>
      <c r="G83" s="198" t="s">
        <v>149</v>
      </c>
      <c r="H83" s="198"/>
      <c r="I83" s="198"/>
      <c r="J83" s="198"/>
      <c r="K83" s="198"/>
      <c r="L83" s="198"/>
      <c r="M83" s="198"/>
      <c r="N83" s="199" t="s">
        <v>150</v>
      </c>
      <c r="O83" s="208"/>
    </row>
    <row r="84" spans="1:15" ht="28.5" x14ac:dyDescent="0.25">
      <c r="A84" s="102" t="s">
        <v>151</v>
      </c>
      <c r="B84" s="100" t="s">
        <v>152</v>
      </c>
      <c r="C84" s="59">
        <f>C81-C82-C83</f>
        <v>0</v>
      </c>
      <c r="D84" s="60">
        <f>D81-D82-D83</f>
        <v>0</v>
      </c>
      <c r="F84" s="154"/>
      <c r="G84" s="198"/>
      <c r="H84" s="198"/>
      <c r="I84" s="198"/>
      <c r="J84" s="198"/>
      <c r="K84" s="198"/>
      <c r="L84" s="198"/>
      <c r="M84" s="198"/>
      <c r="N84" s="199"/>
      <c r="O84" s="208"/>
    </row>
    <row r="85" spans="1:15" ht="15" customHeight="1" x14ac:dyDescent="0.25">
      <c r="A85" s="55" t="s">
        <v>153</v>
      </c>
      <c r="B85" s="100" t="s">
        <v>154</v>
      </c>
      <c r="C85" s="59">
        <f>C86+C87</f>
        <v>0</v>
      </c>
      <c r="D85" s="60">
        <f>D86+D87</f>
        <v>0</v>
      </c>
      <c r="F85" s="154"/>
      <c r="G85" s="198" t="s">
        <v>155</v>
      </c>
      <c r="H85" s="198"/>
      <c r="I85" s="198"/>
      <c r="J85" s="198"/>
      <c r="K85" s="198"/>
      <c r="L85" s="198"/>
      <c r="M85" s="198"/>
      <c r="N85" s="199" t="s">
        <v>156</v>
      </c>
      <c r="O85" s="208"/>
    </row>
    <row r="86" spans="1:15" ht="15" customHeight="1" x14ac:dyDescent="0.25">
      <c r="A86" s="103"/>
      <c r="B86" s="104" t="s">
        <v>157</v>
      </c>
      <c r="C86" s="49"/>
      <c r="D86" s="50"/>
      <c r="F86" s="154"/>
      <c r="G86" s="198"/>
      <c r="H86" s="198"/>
      <c r="I86" s="198"/>
      <c r="J86" s="198"/>
      <c r="K86" s="198"/>
      <c r="L86" s="198"/>
      <c r="M86" s="198"/>
      <c r="N86" s="199"/>
      <c r="O86" s="208"/>
    </row>
    <row r="87" spans="1:15" ht="15" customHeight="1" x14ac:dyDescent="0.25">
      <c r="A87" s="67"/>
      <c r="B87" s="104" t="s">
        <v>158</v>
      </c>
      <c r="C87" s="49"/>
      <c r="D87" s="50"/>
      <c r="F87" s="154"/>
      <c r="G87" s="198"/>
      <c r="H87" s="198"/>
      <c r="I87" s="198"/>
      <c r="J87" s="198"/>
      <c r="K87" s="198"/>
      <c r="L87" s="198"/>
      <c r="M87" s="198"/>
      <c r="N87" s="199"/>
      <c r="O87" s="208"/>
    </row>
    <row r="88" spans="1:15" ht="15" customHeight="1" x14ac:dyDescent="0.25">
      <c r="A88" s="105" t="s">
        <v>159</v>
      </c>
      <c r="B88" s="104" t="s">
        <v>160</v>
      </c>
      <c r="C88" s="59">
        <f>C89+C90+C91</f>
        <v>0</v>
      </c>
      <c r="D88" s="60">
        <f>D89+D90+D91</f>
        <v>0</v>
      </c>
      <c r="F88" s="154"/>
      <c r="G88" s="198" t="s">
        <v>161</v>
      </c>
      <c r="H88" s="198"/>
      <c r="I88" s="198"/>
      <c r="J88" s="198"/>
      <c r="K88" s="198"/>
      <c r="L88" s="198"/>
      <c r="M88" s="198"/>
      <c r="N88" s="199" t="s">
        <v>162</v>
      </c>
      <c r="O88" s="208"/>
    </row>
    <row r="89" spans="1:15" ht="15" customHeight="1" x14ac:dyDescent="0.25">
      <c r="A89" s="103"/>
      <c r="B89" s="104" t="s">
        <v>163</v>
      </c>
      <c r="C89" s="49"/>
      <c r="D89" s="50"/>
      <c r="F89" s="154"/>
      <c r="G89" s="198"/>
      <c r="H89" s="198"/>
      <c r="I89" s="198"/>
      <c r="J89" s="198"/>
      <c r="K89" s="198"/>
      <c r="L89" s="198"/>
      <c r="M89" s="198"/>
      <c r="N89" s="199"/>
      <c r="O89" s="208"/>
    </row>
    <row r="90" spans="1:15" ht="15.75" customHeight="1" x14ac:dyDescent="0.25">
      <c r="A90" s="103"/>
      <c r="B90" s="104" t="s">
        <v>164</v>
      </c>
      <c r="C90" s="49"/>
      <c r="D90" s="50"/>
      <c r="F90" s="154"/>
      <c r="G90" s="198"/>
      <c r="H90" s="198"/>
      <c r="I90" s="198"/>
      <c r="J90" s="198"/>
      <c r="K90" s="198"/>
      <c r="L90" s="198"/>
      <c r="M90" s="198"/>
      <c r="N90" s="199"/>
      <c r="O90" s="208"/>
    </row>
    <row r="91" spans="1:15" ht="16.5" customHeight="1" x14ac:dyDescent="0.25">
      <c r="A91" s="103"/>
      <c r="B91" s="104" t="s">
        <v>165</v>
      </c>
      <c r="C91" s="49"/>
      <c r="D91" s="50"/>
      <c r="F91" s="154"/>
      <c r="G91" s="198"/>
      <c r="H91" s="198"/>
      <c r="I91" s="198"/>
      <c r="J91" s="198"/>
      <c r="K91" s="198"/>
      <c r="L91" s="198"/>
      <c r="M91" s="198"/>
      <c r="N91" s="199"/>
      <c r="O91" s="208"/>
    </row>
    <row r="92" spans="1:15" ht="24.75" customHeight="1" x14ac:dyDescent="0.25">
      <c r="A92" s="106" t="s">
        <v>166</v>
      </c>
      <c r="B92" s="104" t="s">
        <v>167</v>
      </c>
      <c r="C92" s="59">
        <f>C84+C85-C88</f>
        <v>0</v>
      </c>
      <c r="D92" s="60">
        <f>D84+D85-D88</f>
        <v>0</v>
      </c>
      <c r="F92" s="154"/>
      <c r="G92" s="198"/>
      <c r="H92" s="198"/>
      <c r="I92" s="198"/>
      <c r="J92" s="198"/>
      <c r="K92" s="198"/>
      <c r="L92" s="198"/>
      <c r="M92" s="198"/>
      <c r="N92" s="199"/>
      <c r="O92" s="208"/>
    </row>
    <row r="93" spans="1:15" s="35" customFormat="1" ht="26.25" customHeight="1" x14ac:dyDescent="0.25">
      <c r="A93" s="47" t="s">
        <v>168</v>
      </c>
      <c r="B93" s="41">
        <v>100</v>
      </c>
      <c r="C93" s="49"/>
      <c r="D93" s="50"/>
      <c r="F93" s="213">
        <v>4</v>
      </c>
      <c r="G93" s="198" t="s">
        <v>169</v>
      </c>
      <c r="H93" s="198"/>
      <c r="I93" s="198"/>
      <c r="J93" s="198"/>
      <c r="K93" s="198"/>
      <c r="L93" s="198"/>
      <c r="M93" s="198"/>
      <c r="N93" s="199" t="s">
        <v>146</v>
      </c>
      <c r="O93" s="214"/>
    </row>
    <row r="94" spans="1:15" ht="27" customHeight="1" x14ac:dyDescent="0.25">
      <c r="A94" s="82" t="s">
        <v>170</v>
      </c>
      <c r="B94" s="41">
        <v>110</v>
      </c>
      <c r="C94" s="59">
        <f>SUM(C95:C96)</f>
        <v>0</v>
      </c>
      <c r="D94" s="60">
        <f>SUM(D95:D96)</f>
        <v>0</v>
      </c>
      <c r="F94" s="213"/>
      <c r="G94" s="198"/>
      <c r="H94" s="198"/>
      <c r="I94" s="198"/>
      <c r="J94" s="198"/>
      <c r="K94" s="198"/>
      <c r="L94" s="198"/>
      <c r="M94" s="198"/>
      <c r="N94" s="199"/>
      <c r="O94" s="214"/>
    </row>
    <row r="95" spans="1:15" ht="27" customHeight="1" x14ac:dyDescent="0.25">
      <c r="A95" s="107"/>
      <c r="B95" s="41">
        <v>111</v>
      </c>
      <c r="C95" s="49"/>
      <c r="D95" s="50"/>
      <c r="F95" s="213"/>
      <c r="G95" s="198"/>
      <c r="H95" s="198"/>
      <c r="I95" s="198"/>
      <c r="J95" s="198"/>
      <c r="K95" s="198"/>
      <c r="L95" s="198"/>
      <c r="M95" s="198"/>
      <c r="N95" s="199"/>
      <c r="O95" s="214"/>
    </row>
    <row r="96" spans="1:15" ht="27" customHeight="1" x14ac:dyDescent="0.25">
      <c r="A96" s="103"/>
      <c r="B96" s="41">
        <v>112</v>
      </c>
      <c r="C96" s="49"/>
      <c r="D96" s="50"/>
      <c r="F96" s="213"/>
      <c r="G96" s="198"/>
      <c r="H96" s="198"/>
      <c r="I96" s="198"/>
      <c r="J96" s="198"/>
      <c r="K96" s="198"/>
      <c r="L96" s="198"/>
      <c r="M96" s="198"/>
      <c r="N96" s="199"/>
      <c r="O96" s="214"/>
    </row>
    <row r="97" spans="1:15" ht="19.5" customHeight="1" x14ac:dyDescent="0.25">
      <c r="A97" s="108"/>
      <c r="B97" s="70"/>
      <c r="C97" s="109"/>
      <c r="D97" s="110"/>
      <c r="F97" s="111">
        <v>5</v>
      </c>
      <c r="G97" s="215" t="s">
        <v>171</v>
      </c>
      <c r="H97" s="216"/>
      <c r="I97" s="216"/>
      <c r="J97" s="216"/>
      <c r="K97" s="216"/>
      <c r="L97" s="216"/>
      <c r="M97" s="217"/>
      <c r="N97" s="112" t="s">
        <v>148</v>
      </c>
      <c r="O97" s="113">
        <f>O10+O54+O93</f>
        <v>0</v>
      </c>
    </row>
    <row r="98" spans="1:15" ht="27" customHeight="1" x14ac:dyDescent="0.25">
      <c r="A98" s="82" t="s">
        <v>172</v>
      </c>
      <c r="B98" s="41">
        <v>120</v>
      </c>
      <c r="C98" s="59">
        <f>C92-C93+C94</f>
        <v>0</v>
      </c>
      <c r="D98" s="60">
        <f>D92-D93+D94</f>
        <v>0</v>
      </c>
      <c r="F98" s="111">
        <v>6</v>
      </c>
      <c r="G98" s="206" t="s">
        <v>173</v>
      </c>
      <c r="H98" s="206"/>
      <c r="I98" s="206"/>
      <c r="J98" s="206"/>
      <c r="K98" s="206"/>
      <c r="L98" s="206"/>
      <c r="M98" s="206"/>
      <c r="N98" s="112" t="s">
        <v>152</v>
      </c>
      <c r="O98" s="113">
        <f>O9+O97</f>
        <v>0</v>
      </c>
    </row>
    <row r="99" spans="1:15" ht="21.75" customHeight="1" x14ac:dyDescent="0.25">
      <c r="A99" s="47" t="s">
        <v>174</v>
      </c>
      <c r="B99" s="41">
        <v>130</v>
      </c>
      <c r="C99" s="49"/>
      <c r="D99" s="101"/>
      <c r="F99" s="111">
        <v>7</v>
      </c>
      <c r="G99" s="198" t="s">
        <v>175</v>
      </c>
      <c r="H99" s="198"/>
      <c r="I99" s="198"/>
      <c r="J99" s="198"/>
      <c r="K99" s="198"/>
      <c r="L99" s="198"/>
      <c r="M99" s="198"/>
      <c r="N99" s="112" t="s">
        <v>154</v>
      </c>
      <c r="O99" s="114">
        <v>50</v>
      </c>
    </row>
    <row r="100" spans="1:15" ht="29.25" thickBot="1" x14ac:dyDescent="0.3">
      <c r="A100" s="115" t="s">
        <v>176</v>
      </c>
      <c r="B100" s="89">
        <v>140</v>
      </c>
      <c r="C100" s="116">
        <f>C98-C99</f>
        <v>0</v>
      </c>
      <c r="D100" s="117">
        <f>D98-D99</f>
        <v>0</v>
      </c>
      <c r="F100" s="118">
        <v>8</v>
      </c>
      <c r="G100" s="218" t="s">
        <v>177</v>
      </c>
      <c r="H100" s="218"/>
      <c r="I100" s="218"/>
      <c r="J100" s="218"/>
      <c r="K100" s="218"/>
      <c r="L100" s="218"/>
      <c r="M100" s="218"/>
      <c r="N100" s="119" t="s">
        <v>160</v>
      </c>
      <c r="O100" s="120">
        <f>O98/100*O99</f>
        <v>0</v>
      </c>
    </row>
    <row r="109" spans="1:15" ht="28.5" customHeight="1" x14ac:dyDescent="0.25"/>
    <row r="111" spans="1:15" ht="16.5" customHeight="1" x14ac:dyDescent="0.25">
      <c r="B111" s="24"/>
    </row>
  </sheetData>
  <sheetProtection algorithmName="SHA-512" hashValue="GGDcMwnoN+r8YxWJlE9HmmbeT116iT0zlfySwOTlO+rjcdJiVZX7dA8uIrcHWa1SPsl8tFKpwlbMSxXWXVuKoQ==" saltValue="6vdntV8APPkr+mua/XxSTQ==" spinCount="100000" sheet="1" objects="1" scenarios="1" selectLockedCells="1"/>
  <mergeCells count="98">
    <mergeCell ref="A1:D2"/>
    <mergeCell ref="F1:O1"/>
    <mergeCell ref="F2:O2"/>
    <mergeCell ref="A3:D4"/>
    <mergeCell ref="F3:M3"/>
    <mergeCell ref="N3:O3"/>
    <mergeCell ref="F4:M4"/>
    <mergeCell ref="N4:O5"/>
    <mergeCell ref="A5:D6"/>
    <mergeCell ref="F6:I6"/>
    <mergeCell ref="F16:F21"/>
    <mergeCell ref="G16:M21"/>
    <mergeCell ref="N16:N21"/>
    <mergeCell ref="O16:O21"/>
    <mergeCell ref="N6:O6"/>
    <mergeCell ref="G7:M7"/>
    <mergeCell ref="G8:M8"/>
    <mergeCell ref="G9:M9"/>
    <mergeCell ref="F10:F11"/>
    <mergeCell ref="G10:M11"/>
    <mergeCell ref="N10:N11"/>
    <mergeCell ref="O10:O11"/>
    <mergeCell ref="G12:M12"/>
    <mergeCell ref="F13:F15"/>
    <mergeCell ref="G13:M15"/>
    <mergeCell ref="N13:N15"/>
    <mergeCell ref="O13:O15"/>
    <mergeCell ref="F35:F36"/>
    <mergeCell ref="G35:M36"/>
    <mergeCell ref="N35:N36"/>
    <mergeCell ref="O35:O36"/>
    <mergeCell ref="F22:F26"/>
    <mergeCell ref="G22:M26"/>
    <mergeCell ref="N22:N26"/>
    <mergeCell ref="O22:O26"/>
    <mergeCell ref="F27:F31"/>
    <mergeCell ref="G27:M31"/>
    <mergeCell ref="N27:N31"/>
    <mergeCell ref="O27:O31"/>
    <mergeCell ref="F32:F34"/>
    <mergeCell ref="G32:M34"/>
    <mergeCell ref="N32:N34"/>
    <mergeCell ref="O32:O34"/>
    <mergeCell ref="A34:D34"/>
    <mergeCell ref="F37:F39"/>
    <mergeCell ref="G37:M39"/>
    <mergeCell ref="N37:N39"/>
    <mergeCell ref="O37:O39"/>
    <mergeCell ref="F40:F46"/>
    <mergeCell ref="G40:M46"/>
    <mergeCell ref="N40:N46"/>
    <mergeCell ref="O40:O46"/>
    <mergeCell ref="F47:F53"/>
    <mergeCell ref="G47:M53"/>
    <mergeCell ref="N47:N53"/>
    <mergeCell ref="O47:O53"/>
    <mergeCell ref="F54:F61"/>
    <mergeCell ref="G54:M61"/>
    <mergeCell ref="N54:N61"/>
    <mergeCell ref="O54:O61"/>
    <mergeCell ref="F62:F65"/>
    <mergeCell ref="G62:M65"/>
    <mergeCell ref="N62:N65"/>
    <mergeCell ref="O62:O65"/>
    <mergeCell ref="F66:F69"/>
    <mergeCell ref="G66:M69"/>
    <mergeCell ref="N66:N69"/>
    <mergeCell ref="O66:O69"/>
    <mergeCell ref="F70:F72"/>
    <mergeCell ref="G70:M72"/>
    <mergeCell ref="N70:N72"/>
    <mergeCell ref="O70:O72"/>
    <mergeCell ref="A73:D73"/>
    <mergeCell ref="F73:F82"/>
    <mergeCell ref="G73:M82"/>
    <mergeCell ref="N73:N82"/>
    <mergeCell ref="O73:O82"/>
    <mergeCell ref="A74:D74"/>
    <mergeCell ref="F83:F84"/>
    <mergeCell ref="G83:M84"/>
    <mergeCell ref="N83:N84"/>
    <mergeCell ref="O83:O84"/>
    <mergeCell ref="F85:F87"/>
    <mergeCell ref="G85:M87"/>
    <mergeCell ref="N85:N87"/>
    <mergeCell ref="O85:O87"/>
    <mergeCell ref="N88:N92"/>
    <mergeCell ref="O88:O92"/>
    <mergeCell ref="F93:F96"/>
    <mergeCell ref="G93:M96"/>
    <mergeCell ref="N93:N96"/>
    <mergeCell ref="O93:O96"/>
    <mergeCell ref="G97:M97"/>
    <mergeCell ref="G98:M98"/>
    <mergeCell ref="G99:M99"/>
    <mergeCell ref="G100:M100"/>
    <mergeCell ref="F88:F92"/>
    <mergeCell ref="G88:M92"/>
  </mergeCells>
  <pageMargins left="0.63541666666666663" right="0.35416666666666669" top="0.75" bottom="0.63541666666666663"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zoomScaleNormal="100" workbookViewId="0">
      <selection sqref="A1:D2"/>
    </sheetView>
  </sheetViews>
  <sheetFormatPr defaultRowHeight="13.5" x14ac:dyDescent="0.25"/>
  <cols>
    <col min="1" max="1" width="50.28515625" style="24" customWidth="1"/>
    <col min="2" max="2" width="5.28515625" style="121" customWidth="1"/>
    <col min="3" max="3" width="18.5703125" style="24" customWidth="1"/>
    <col min="4" max="4" width="20.42578125" style="24" customWidth="1"/>
    <col min="5" max="5" width="1.42578125" style="24" customWidth="1"/>
    <col min="6" max="6" width="5.85546875" style="24" customWidth="1"/>
    <col min="7" max="7" width="10.140625" style="122" customWidth="1"/>
    <col min="8" max="8" width="10.28515625" style="122" customWidth="1"/>
    <col min="9" max="9" width="10" style="122" customWidth="1"/>
    <col min="10" max="10" width="9.85546875" style="122" customWidth="1"/>
    <col min="11" max="12" width="9.7109375" style="122" customWidth="1"/>
    <col min="13" max="13" width="10.85546875" style="122"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34" t="s">
        <v>34</v>
      </c>
      <c r="B1" s="134"/>
      <c r="C1" s="134"/>
      <c r="D1" s="134"/>
      <c r="F1" s="175" t="s">
        <v>35</v>
      </c>
      <c r="G1" s="175"/>
      <c r="H1" s="175"/>
      <c r="I1" s="175"/>
      <c r="J1" s="175"/>
      <c r="K1" s="175"/>
      <c r="L1" s="175"/>
      <c r="M1" s="175"/>
      <c r="N1" s="175"/>
      <c r="O1" s="175"/>
    </row>
    <row r="2" spans="1:15" s="25" customFormat="1" ht="30" customHeight="1" thickBot="1" x14ac:dyDescent="0.3">
      <c r="A2" s="174"/>
      <c r="B2" s="174"/>
      <c r="C2" s="174"/>
      <c r="D2" s="174"/>
      <c r="F2" s="176" t="s">
        <v>36</v>
      </c>
      <c r="G2" s="177"/>
      <c r="H2" s="177"/>
      <c r="I2" s="177"/>
      <c r="J2" s="177"/>
      <c r="K2" s="177"/>
      <c r="L2" s="177"/>
      <c r="M2" s="177"/>
      <c r="N2" s="177"/>
      <c r="O2" s="177"/>
    </row>
    <row r="3" spans="1:15" s="27" customFormat="1" ht="24" customHeight="1" x14ac:dyDescent="0.25">
      <c r="A3" s="178" t="s">
        <v>37</v>
      </c>
      <c r="B3" s="179"/>
      <c r="C3" s="179"/>
      <c r="D3" s="180"/>
      <c r="E3" s="26"/>
      <c r="F3" s="181" t="s">
        <v>38</v>
      </c>
      <c r="G3" s="182"/>
      <c r="H3" s="182"/>
      <c r="I3" s="182"/>
      <c r="J3" s="182"/>
      <c r="K3" s="182"/>
      <c r="L3" s="182"/>
      <c r="M3" s="182"/>
      <c r="N3" s="183" t="s">
        <v>39</v>
      </c>
      <c r="O3" s="184"/>
    </row>
    <row r="4" spans="1:15" s="27" customFormat="1" ht="23.25" customHeight="1" x14ac:dyDescent="0.25">
      <c r="A4" s="178"/>
      <c r="B4" s="179"/>
      <c r="C4" s="179"/>
      <c r="D4" s="180"/>
      <c r="E4" s="26"/>
      <c r="F4" s="185" t="s">
        <v>40</v>
      </c>
      <c r="G4" s="186"/>
      <c r="H4" s="186"/>
      <c r="I4" s="186"/>
      <c r="J4" s="186"/>
      <c r="K4" s="186"/>
      <c r="L4" s="186"/>
      <c r="M4" s="186"/>
      <c r="N4" s="187" t="s">
        <v>41</v>
      </c>
      <c r="O4" s="188"/>
    </row>
    <row r="5" spans="1:15" s="27" customFormat="1" ht="21" customHeight="1" x14ac:dyDescent="0.25">
      <c r="A5" s="190" t="s">
        <v>185</v>
      </c>
      <c r="B5" s="191"/>
      <c r="C5" s="191"/>
      <c r="D5" s="192"/>
      <c r="E5" s="26"/>
      <c r="F5" s="28"/>
      <c r="G5" s="29"/>
      <c r="H5" s="29"/>
      <c r="I5" s="29"/>
      <c r="J5" s="29"/>
      <c r="K5" s="29"/>
      <c r="L5" s="29"/>
      <c r="M5" s="29"/>
      <c r="N5" s="189"/>
      <c r="O5" s="188"/>
    </row>
    <row r="6" spans="1:15" s="27" customFormat="1" ht="22.5" customHeight="1" thickBot="1" x14ac:dyDescent="0.3">
      <c r="A6" s="193"/>
      <c r="B6" s="194"/>
      <c r="C6" s="194"/>
      <c r="D6" s="195"/>
      <c r="E6" s="26"/>
      <c r="F6" s="196" t="s">
        <v>42</v>
      </c>
      <c r="G6" s="197"/>
      <c r="H6" s="197"/>
      <c r="I6" s="197"/>
      <c r="J6" s="30">
        <v>2</v>
      </c>
      <c r="K6" s="30">
        <v>0</v>
      </c>
      <c r="L6" s="30">
        <v>2</v>
      </c>
      <c r="M6" s="31" t="s">
        <v>186</v>
      </c>
      <c r="N6" s="201" t="s">
        <v>188</v>
      </c>
      <c r="O6" s="202"/>
    </row>
    <row r="7" spans="1:15" s="39" customFormat="1" ht="45.75" customHeight="1" x14ac:dyDescent="0.25">
      <c r="A7" s="32" t="s">
        <v>43</v>
      </c>
      <c r="B7" s="33" t="s">
        <v>44</v>
      </c>
      <c r="C7" s="33" t="s">
        <v>45</v>
      </c>
      <c r="D7" s="34" t="s">
        <v>46</v>
      </c>
      <c r="E7" s="35"/>
      <c r="F7" s="36" t="s">
        <v>6</v>
      </c>
      <c r="G7" s="203" t="s">
        <v>47</v>
      </c>
      <c r="H7" s="203"/>
      <c r="I7" s="203"/>
      <c r="J7" s="203"/>
      <c r="K7" s="203"/>
      <c r="L7" s="203"/>
      <c r="M7" s="203"/>
      <c r="N7" s="37" t="s">
        <v>48</v>
      </c>
      <c r="O7" s="38" t="s">
        <v>49</v>
      </c>
    </row>
    <row r="8" spans="1:15" ht="19.5" customHeight="1" x14ac:dyDescent="0.25">
      <c r="A8" s="40" t="s">
        <v>50</v>
      </c>
      <c r="B8" s="41"/>
      <c r="C8" s="42"/>
      <c r="D8" s="43"/>
      <c r="F8" s="44">
        <v>1</v>
      </c>
      <c r="G8" s="204">
        <v>2</v>
      </c>
      <c r="H8" s="204"/>
      <c r="I8" s="204"/>
      <c r="J8" s="204"/>
      <c r="K8" s="204"/>
      <c r="L8" s="204"/>
      <c r="M8" s="204"/>
      <c r="N8" s="45">
        <v>3</v>
      </c>
      <c r="O8" s="46">
        <v>4</v>
      </c>
    </row>
    <row r="9" spans="1:15" ht="32.25" customHeight="1" x14ac:dyDescent="0.25">
      <c r="A9" s="47" t="s">
        <v>51</v>
      </c>
      <c r="B9" s="48">
        <v>10</v>
      </c>
      <c r="C9" s="49"/>
      <c r="D9" s="50"/>
      <c r="F9" s="88">
        <v>1</v>
      </c>
      <c r="G9" s="198" t="s">
        <v>52</v>
      </c>
      <c r="H9" s="198"/>
      <c r="I9" s="198"/>
      <c r="J9" s="198"/>
      <c r="K9" s="198"/>
      <c r="L9" s="198"/>
      <c r="M9" s="198"/>
      <c r="N9" s="52" t="s">
        <v>53</v>
      </c>
      <c r="O9" s="53">
        <f>D100</f>
        <v>0</v>
      </c>
    </row>
    <row r="10" spans="1:15" ht="33.75" customHeight="1" x14ac:dyDescent="0.25">
      <c r="A10" s="47" t="s">
        <v>54</v>
      </c>
      <c r="B10" s="54">
        <v>20</v>
      </c>
      <c r="C10" s="49"/>
      <c r="D10" s="50"/>
      <c r="F10" s="154">
        <v>2</v>
      </c>
      <c r="G10" s="198" t="s">
        <v>55</v>
      </c>
      <c r="H10" s="198"/>
      <c r="I10" s="198"/>
      <c r="J10" s="198"/>
      <c r="K10" s="198"/>
      <c r="L10" s="198"/>
      <c r="M10" s="198"/>
      <c r="N10" s="199" t="s">
        <v>56</v>
      </c>
      <c r="O10" s="205">
        <f>SUM(O12:O53)</f>
        <v>0</v>
      </c>
    </row>
    <row r="11" spans="1:15" ht="32.25" customHeight="1" x14ac:dyDescent="0.25">
      <c r="A11" s="55" t="s">
        <v>57</v>
      </c>
      <c r="B11" s="54">
        <v>30</v>
      </c>
      <c r="C11" s="56"/>
      <c r="D11" s="57"/>
      <c r="F11" s="154"/>
      <c r="G11" s="198"/>
      <c r="H11" s="198"/>
      <c r="I11" s="198"/>
      <c r="J11" s="198"/>
      <c r="K11" s="198"/>
      <c r="L11" s="198"/>
      <c r="M11" s="198"/>
      <c r="N11" s="199"/>
      <c r="O11" s="205"/>
    </row>
    <row r="12" spans="1:15" ht="18.75" customHeight="1" x14ac:dyDescent="0.25">
      <c r="A12" s="58" t="s">
        <v>58</v>
      </c>
      <c r="B12" s="54">
        <v>40</v>
      </c>
      <c r="C12" s="59">
        <f>SUM(C13:C14)</f>
        <v>0</v>
      </c>
      <c r="D12" s="60">
        <f>SUM(D13:D14)</f>
        <v>0</v>
      </c>
      <c r="F12" s="61"/>
      <c r="G12" s="206" t="s">
        <v>59</v>
      </c>
      <c r="H12" s="206"/>
      <c r="I12" s="206"/>
      <c r="J12" s="206"/>
      <c r="K12" s="206"/>
      <c r="L12" s="206"/>
      <c r="M12" s="206"/>
      <c r="N12" s="62"/>
      <c r="O12" s="63"/>
    </row>
    <row r="13" spans="1:15" ht="17.25" customHeight="1" x14ac:dyDescent="0.25">
      <c r="A13" s="64" t="s">
        <v>60</v>
      </c>
      <c r="B13" s="54">
        <v>41</v>
      </c>
      <c r="C13" s="65"/>
      <c r="D13" s="66"/>
      <c r="F13" s="154"/>
      <c r="G13" s="198" t="s">
        <v>61</v>
      </c>
      <c r="H13" s="198"/>
      <c r="I13" s="198"/>
      <c r="J13" s="198"/>
      <c r="K13" s="198"/>
      <c r="L13" s="198"/>
      <c r="M13" s="198"/>
      <c r="N13" s="199" t="s">
        <v>62</v>
      </c>
      <c r="O13" s="200"/>
    </row>
    <row r="14" spans="1:15" ht="15.75" customHeight="1" x14ac:dyDescent="0.25">
      <c r="A14" s="67"/>
      <c r="B14" s="54">
        <v>42</v>
      </c>
      <c r="C14" s="65"/>
      <c r="D14" s="66"/>
      <c r="F14" s="154"/>
      <c r="G14" s="198"/>
      <c r="H14" s="198"/>
      <c r="I14" s="198"/>
      <c r="J14" s="198"/>
      <c r="K14" s="198"/>
      <c r="L14" s="198"/>
      <c r="M14" s="198"/>
      <c r="N14" s="199"/>
      <c r="O14" s="200"/>
    </row>
    <row r="15" spans="1:15" ht="19.5" customHeight="1" x14ac:dyDescent="0.25">
      <c r="A15" s="68" t="s">
        <v>63</v>
      </c>
      <c r="B15" s="54">
        <v>50</v>
      </c>
      <c r="C15" s="59">
        <f>SUM(C9:C12)</f>
        <v>0</v>
      </c>
      <c r="D15" s="60">
        <f>SUM(D9:D12)</f>
        <v>0</v>
      </c>
      <c r="F15" s="154"/>
      <c r="G15" s="198"/>
      <c r="H15" s="198"/>
      <c r="I15" s="198"/>
      <c r="J15" s="198"/>
      <c r="K15" s="198"/>
      <c r="L15" s="198"/>
      <c r="M15" s="198"/>
      <c r="N15" s="199"/>
      <c r="O15" s="200"/>
    </row>
    <row r="16" spans="1:15" ht="15.75" customHeight="1" x14ac:dyDescent="0.25">
      <c r="A16" s="69"/>
      <c r="B16" s="70"/>
      <c r="C16" s="71"/>
      <c r="D16" s="72"/>
      <c r="F16" s="154"/>
      <c r="G16" s="198" t="s">
        <v>64</v>
      </c>
      <c r="H16" s="198"/>
      <c r="I16" s="198"/>
      <c r="J16" s="198"/>
      <c r="K16" s="198"/>
      <c r="L16" s="198"/>
      <c r="M16" s="198"/>
      <c r="N16" s="199" t="s">
        <v>65</v>
      </c>
      <c r="O16" s="200"/>
    </row>
    <row r="17" spans="1:15" ht="19.5" customHeight="1" x14ac:dyDescent="0.25">
      <c r="A17" s="40" t="s">
        <v>66</v>
      </c>
      <c r="B17" s="41"/>
      <c r="C17" s="73"/>
      <c r="D17" s="74"/>
      <c r="F17" s="154"/>
      <c r="G17" s="198"/>
      <c r="H17" s="198"/>
      <c r="I17" s="198"/>
      <c r="J17" s="198"/>
      <c r="K17" s="198"/>
      <c r="L17" s="198"/>
      <c r="M17" s="198"/>
      <c r="N17" s="199"/>
      <c r="O17" s="200"/>
    </row>
    <row r="18" spans="1:15" ht="17.25" customHeight="1" x14ac:dyDescent="0.25">
      <c r="A18" s="55" t="s">
        <v>67</v>
      </c>
      <c r="B18" s="54">
        <v>60</v>
      </c>
      <c r="C18" s="49"/>
      <c r="D18" s="50"/>
      <c r="F18" s="154"/>
      <c r="G18" s="198"/>
      <c r="H18" s="198"/>
      <c r="I18" s="198"/>
      <c r="J18" s="198"/>
      <c r="K18" s="198"/>
      <c r="L18" s="198"/>
      <c r="M18" s="198"/>
      <c r="N18" s="199"/>
      <c r="O18" s="200"/>
    </row>
    <row r="19" spans="1:15" ht="17.25" customHeight="1" x14ac:dyDescent="0.25">
      <c r="A19" s="75" t="s">
        <v>68</v>
      </c>
      <c r="B19" s="54">
        <v>70</v>
      </c>
      <c r="C19" s="49"/>
      <c r="D19" s="50"/>
      <c r="F19" s="154"/>
      <c r="G19" s="198"/>
      <c r="H19" s="198"/>
      <c r="I19" s="198"/>
      <c r="J19" s="198"/>
      <c r="K19" s="198"/>
      <c r="L19" s="198"/>
      <c r="M19" s="198"/>
      <c r="N19" s="199"/>
      <c r="O19" s="200"/>
    </row>
    <row r="20" spans="1:15" ht="15" customHeight="1" x14ac:dyDescent="0.25">
      <c r="A20" s="47" t="s">
        <v>69</v>
      </c>
      <c r="B20" s="54">
        <v>80</v>
      </c>
      <c r="C20" s="49"/>
      <c r="D20" s="50"/>
      <c r="F20" s="154"/>
      <c r="G20" s="198"/>
      <c r="H20" s="198"/>
      <c r="I20" s="198"/>
      <c r="J20" s="198"/>
      <c r="K20" s="198"/>
      <c r="L20" s="198"/>
      <c r="M20" s="198"/>
      <c r="N20" s="199"/>
      <c r="O20" s="200"/>
    </row>
    <row r="21" spans="1:15" ht="15" customHeight="1" x14ac:dyDescent="0.25">
      <c r="A21" s="47" t="s">
        <v>70</v>
      </c>
      <c r="B21" s="54">
        <v>90</v>
      </c>
      <c r="C21" s="49"/>
      <c r="D21" s="50"/>
      <c r="F21" s="154"/>
      <c r="G21" s="198"/>
      <c r="H21" s="198"/>
      <c r="I21" s="198"/>
      <c r="J21" s="198"/>
      <c r="K21" s="198"/>
      <c r="L21" s="198"/>
      <c r="M21" s="198"/>
      <c r="N21" s="199"/>
      <c r="O21" s="200"/>
    </row>
    <row r="22" spans="1:15" ht="15" customHeight="1" x14ac:dyDescent="0.25">
      <c r="A22" s="47" t="s">
        <v>71</v>
      </c>
      <c r="B22" s="54">
        <v>100</v>
      </c>
      <c r="C22" s="49"/>
      <c r="D22" s="50"/>
      <c r="F22" s="154"/>
      <c r="G22" s="198" t="s">
        <v>72</v>
      </c>
      <c r="H22" s="198"/>
      <c r="I22" s="198"/>
      <c r="J22" s="198"/>
      <c r="K22" s="198"/>
      <c r="L22" s="198"/>
      <c r="M22" s="198"/>
      <c r="N22" s="199" t="s">
        <v>73</v>
      </c>
      <c r="O22" s="200"/>
    </row>
    <row r="23" spans="1:15" ht="15.75" customHeight="1" x14ac:dyDescent="0.25">
      <c r="A23" s="47" t="s">
        <v>74</v>
      </c>
      <c r="B23" s="54">
        <v>110</v>
      </c>
      <c r="C23" s="49"/>
      <c r="D23" s="50"/>
      <c r="F23" s="154"/>
      <c r="G23" s="198"/>
      <c r="H23" s="198"/>
      <c r="I23" s="198"/>
      <c r="J23" s="198"/>
      <c r="K23" s="198"/>
      <c r="L23" s="198"/>
      <c r="M23" s="198"/>
      <c r="N23" s="199"/>
      <c r="O23" s="200"/>
    </row>
    <row r="24" spans="1:15" ht="15.75" customHeight="1" x14ac:dyDescent="0.25">
      <c r="A24" s="47" t="s">
        <v>75</v>
      </c>
      <c r="B24" s="54">
        <v>120</v>
      </c>
      <c r="C24" s="49"/>
      <c r="D24" s="50"/>
      <c r="F24" s="154"/>
      <c r="G24" s="198"/>
      <c r="H24" s="198"/>
      <c r="I24" s="198"/>
      <c r="J24" s="198"/>
      <c r="K24" s="198"/>
      <c r="L24" s="198"/>
      <c r="M24" s="198"/>
      <c r="N24" s="199"/>
      <c r="O24" s="200"/>
    </row>
    <row r="25" spans="1:15" ht="16.5" customHeight="1" x14ac:dyDescent="0.25">
      <c r="A25" s="47" t="s">
        <v>76</v>
      </c>
      <c r="B25" s="54">
        <v>130</v>
      </c>
      <c r="C25" s="49"/>
      <c r="D25" s="50"/>
      <c r="F25" s="154"/>
      <c r="G25" s="198"/>
      <c r="H25" s="198"/>
      <c r="I25" s="198"/>
      <c r="J25" s="198"/>
      <c r="K25" s="198"/>
      <c r="L25" s="198"/>
      <c r="M25" s="198"/>
      <c r="N25" s="199"/>
      <c r="O25" s="200"/>
    </row>
    <row r="26" spans="1:15" ht="15.75" customHeight="1" x14ac:dyDescent="0.25">
      <c r="A26" s="47" t="s">
        <v>77</v>
      </c>
      <c r="B26" s="54">
        <v>140</v>
      </c>
      <c r="C26" s="49"/>
      <c r="D26" s="50"/>
      <c r="F26" s="154"/>
      <c r="G26" s="198"/>
      <c r="H26" s="198"/>
      <c r="I26" s="198"/>
      <c r="J26" s="198"/>
      <c r="K26" s="198"/>
      <c r="L26" s="198"/>
      <c r="M26" s="198"/>
      <c r="N26" s="199"/>
      <c r="O26" s="200"/>
    </row>
    <row r="27" spans="1:15" ht="15.75" customHeight="1" x14ac:dyDescent="0.25">
      <c r="A27" s="47" t="s">
        <v>78</v>
      </c>
      <c r="B27" s="54">
        <v>150</v>
      </c>
      <c r="C27" s="49"/>
      <c r="D27" s="50"/>
      <c r="F27" s="154"/>
      <c r="G27" s="198" t="s">
        <v>79</v>
      </c>
      <c r="H27" s="198"/>
      <c r="I27" s="198"/>
      <c r="J27" s="198"/>
      <c r="K27" s="198"/>
      <c r="L27" s="198"/>
      <c r="M27" s="198"/>
      <c r="N27" s="199" t="s">
        <v>80</v>
      </c>
      <c r="O27" s="200"/>
    </row>
    <row r="28" spans="1:15" ht="15.75" customHeight="1" x14ac:dyDescent="0.25">
      <c r="A28" s="47" t="s">
        <v>81</v>
      </c>
      <c r="B28" s="54">
        <v>160</v>
      </c>
      <c r="C28" s="49"/>
      <c r="D28" s="50"/>
      <c r="F28" s="154"/>
      <c r="G28" s="198"/>
      <c r="H28" s="198"/>
      <c r="I28" s="198"/>
      <c r="J28" s="198"/>
      <c r="K28" s="198"/>
      <c r="L28" s="198"/>
      <c r="M28" s="198"/>
      <c r="N28" s="199"/>
      <c r="O28" s="200"/>
    </row>
    <row r="29" spans="1:15" ht="15.75" customHeight="1" x14ac:dyDescent="0.25">
      <c r="A29" s="58" t="s">
        <v>82</v>
      </c>
      <c r="B29" s="54">
        <v>170</v>
      </c>
      <c r="C29" s="59">
        <f>SUM(C30:C31)</f>
        <v>0</v>
      </c>
      <c r="D29" s="60">
        <f>SUM(D30:D31)</f>
        <v>0</v>
      </c>
      <c r="F29" s="154"/>
      <c r="G29" s="198"/>
      <c r="H29" s="198"/>
      <c r="I29" s="198"/>
      <c r="J29" s="198"/>
      <c r="K29" s="198"/>
      <c r="L29" s="198"/>
      <c r="M29" s="198"/>
      <c r="N29" s="199"/>
      <c r="O29" s="200"/>
    </row>
    <row r="30" spans="1:15" ht="15.75" customHeight="1" x14ac:dyDescent="0.25">
      <c r="A30" s="67"/>
      <c r="B30" s="54">
        <v>171</v>
      </c>
      <c r="C30" s="49"/>
      <c r="D30" s="50"/>
      <c r="F30" s="154"/>
      <c r="G30" s="198"/>
      <c r="H30" s="198"/>
      <c r="I30" s="198"/>
      <c r="J30" s="198"/>
      <c r="K30" s="198"/>
      <c r="L30" s="198"/>
      <c r="M30" s="198"/>
      <c r="N30" s="199"/>
      <c r="O30" s="200"/>
    </row>
    <row r="31" spans="1:15" ht="15.75" customHeight="1" x14ac:dyDescent="0.25">
      <c r="A31" s="67"/>
      <c r="B31" s="54">
        <v>172</v>
      </c>
      <c r="C31" s="49"/>
      <c r="D31" s="50"/>
      <c r="F31" s="154"/>
      <c r="G31" s="198"/>
      <c r="H31" s="198"/>
      <c r="I31" s="198"/>
      <c r="J31" s="198"/>
      <c r="K31" s="198"/>
      <c r="L31" s="198"/>
      <c r="M31" s="198"/>
      <c r="N31" s="199"/>
      <c r="O31" s="200"/>
    </row>
    <row r="32" spans="1:15" ht="21.75" customHeight="1" x14ac:dyDescent="0.25">
      <c r="A32" s="68" t="s">
        <v>83</v>
      </c>
      <c r="B32" s="54">
        <v>180</v>
      </c>
      <c r="C32" s="59">
        <f>SUM(C18:C29)</f>
        <v>0</v>
      </c>
      <c r="D32" s="60">
        <f>SUM(D18:D29)</f>
        <v>0</v>
      </c>
      <c r="F32" s="154"/>
      <c r="G32" s="198" t="s">
        <v>84</v>
      </c>
      <c r="H32" s="198"/>
      <c r="I32" s="198"/>
      <c r="J32" s="198"/>
      <c r="K32" s="198"/>
      <c r="L32" s="198"/>
      <c r="M32" s="198"/>
      <c r="N32" s="199" t="s">
        <v>85</v>
      </c>
      <c r="O32" s="200"/>
    </row>
    <row r="33" spans="1:15" ht="36.75" customHeight="1" thickBot="1" x14ac:dyDescent="0.3">
      <c r="A33" s="76" t="s">
        <v>86</v>
      </c>
      <c r="B33" s="77">
        <v>190</v>
      </c>
      <c r="C33" s="78">
        <f>C15+C32</f>
        <v>0</v>
      </c>
      <c r="D33" s="79">
        <f>D15+D32</f>
        <v>0</v>
      </c>
      <c r="F33" s="154"/>
      <c r="G33" s="198"/>
      <c r="H33" s="198"/>
      <c r="I33" s="198"/>
      <c r="J33" s="198"/>
      <c r="K33" s="198"/>
      <c r="L33" s="198"/>
      <c r="M33" s="198"/>
      <c r="N33" s="199"/>
      <c r="O33" s="200"/>
    </row>
    <row r="34" spans="1:15" ht="25.5" customHeight="1" thickBot="1" x14ac:dyDescent="0.3">
      <c r="A34" s="207"/>
      <c r="B34" s="207"/>
      <c r="C34" s="207"/>
      <c r="D34" s="207"/>
      <c r="F34" s="154"/>
      <c r="G34" s="198"/>
      <c r="H34" s="198"/>
      <c r="I34" s="198"/>
      <c r="J34" s="198"/>
      <c r="K34" s="198"/>
      <c r="L34" s="198"/>
      <c r="M34" s="198"/>
      <c r="N34" s="199"/>
      <c r="O34" s="200"/>
    </row>
    <row r="35" spans="1:15" ht="43.5" customHeight="1" x14ac:dyDescent="0.25">
      <c r="A35" s="32" t="s">
        <v>87</v>
      </c>
      <c r="B35" s="33" t="s">
        <v>44</v>
      </c>
      <c r="C35" s="33" t="s">
        <v>45</v>
      </c>
      <c r="D35" s="34" t="s">
        <v>46</v>
      </c>
      <c r="F35" s="154" t="s">
        <v>88</v>
      </c>
      <c r="G35" s="198" t="s">
        <v>89</v>
      </c>
      <c r="H35" s="198"/>
      <c r="I35" s="198"/>
      <c r="J35" s="198"/>
      <c r="K35" s="198"/>
      <c r="L35" s="198"/>
      <c r="M35" s="198"/>
      <c r="N35" s="199" t="s">
        <v>90</v>
      </c>
      <c r="O35" s="200"/>
    </row>
    <row r="36" spans="1:15" ht="19.5" customHeight="1" x14ac:dyDescent="0.25">
      <c r="A36" s="40" t="s">
        <v>91</v>
      </c>
      <c r="B36" s="41"/>
      <c r="C36" s="42"/>
      <c r="D36" s="43"/>
      <c r="F36" s="154"/>
      <c r="G36" s="198"/>
      <c r="H36" s="198"/>
      <c r="I36" s="198"/>
      <c r="J36" s="198"/>
      <c r="K36" s="198"/>
      <c r="L36" s="198"/>
      <c r="M36" s="198"/>
      <c r="N36" s="199"/>
      <c r="O36" s="200"/>
    </row>
    <row r="37" spans="1:15" ht="27" customHeight="1" x14ac:dyDescent="0.25">
      <c r="A37" s="47" t="s">
        <v>92</v>
      </c>
      <c r="B37" s="54">
        <v>200</v>
      </c>
      <c r="C37" s="49"/>
      <c r="D37" s="80"/>
      <c r="F37" s="154"/>
      <c r="G37" s="198" t="s">
        <v>93</v>
      </c>
      <c r="H37" s="198"/>
      <c r="I37" s="198"/>
      <c r="J37" s="198"/>
      <c r="K37" s="198"/>
      <c r="L37" s="198"/>
      <c r="M37" s="198"/>
      <c r="N37" s="199" t="s">
        <v>94</v>
      </c>
      <c r="O37" s="200"/>
    </row>
    <row r="38" spans="1:15" s="39" customFormat="1" ht="15.75" customHeight="1" x14ac:dyDescent="0.25">
      <c r="A38" s="47" t="s">
        <v>95</v>
      </c>
      <c r="B38" s="54">
        <v>210</v>
      </c>
      <c r="C38" s="49"/>
      <c r="D38" s="50"/>
      <c r="E38" s="35"/>
      <c r="F38" s="154"/>
      <c r="G38" s="198"/>
      <c r="H38" s="198"/>
      <c r="I38" s="198"/>
      <c r="J38" s="198"/>
      <c r="K38" s="198"/>
      <c r="L38" s="198"/>
      <c r="M38" s="198"/>
      <c r="N38" s="199"/>
      <c r="O38" s="200"/>
    </row>
    <row r="39" spans="1:15" ht="15" customHeight="1" x14ac:dyDescent="0.25">
      <c r="A39" s="47" t="s">
        <v>96</v>
      </c>
      <c r="B39" s="54">
        <v>220</v>
      </c>
      <c r="C39" s="49"/>
      <c r="D39" s="50"/>
      <c r="F39" s="154"/>
      <c r="G39" s="198"/>
      <c r="H39" s="198"/>
      <c r="I39" s="198"/>
      <c r="J39" s="198"/>
      <c r="K39" s="198"/>
      <c r="L39" s="198"/>
      <c r="M39" s="198"/>
      <c r="N39" s="199"/>
      <c r="O39" s="200"/>
    </row>
    <row r="40" spans="1:15" ht="16.5" customHeight="1" x14ac:dyDescent="0.25">
      <c r="A40" s="55" t="s">
        <v>97</v>
      </c>
      <c r="B40" s="54">
        <v>230</v>
      </c>
      <c r="C40" s="49"/>
      <c r="D40" s="81"/>
      <c r="F40" s="154"/>
      <c r="G40" s="198" t="s">
        <v>98</v>
      </c>
      <c r="H40" s="198"/>
      <c r="I40" s="198"/>
      <c r="J40" s="198"/>
      <c r="K40" s="198"/>
      <c r="L40" s="198"/>
      <c r="M40" s="198"/>
      <c r="N40" s="199" t="s">
        <v>99</v>
      </c>
      <c r="O40" s="200"/>
    </row>
    <row r="41" spans="1:15" ht="15" customHeight="1" x14ac:dyDescent="0.25">
      <c r="A41" s="47" t="s">
        <v>100</v>
      </c>
      <c r="B41" s="54">
        <v>240</v>
      </c>
      <c r="C41" s="49"/>
      <c r="D41" s="50"/>
      <c r="F41" s="154"/>
      <c r="G41" s="198"/>
      <c r="H41" s="198"/>
      <c r="I41" s="198"/>
      <c r="J41" s="198"/>
      <c r="K41" s="198"/>
      <c r="L41" s="198"/>
      <c r="M41" s="198"/>
      <c r="N41" s="199"/>
      <c r="O41" s="200"/>
    </row>
    <row r="42" spans="1:15" ht="15.75" customHeight="1" x14ac:dyDescent="0.25">
      <c r="A42" s="82" t="s">
        <v>101</v>
      </c>
      <c r="B42" s="54">
        <v>250</v>
      </c>
      <c r="C42" s="83">
        <f>C43+C44</f>
        <v>0</v>
      </c>
      <c r="D42" s="84">
        <f>D43+D44</f>
        <v>0</v>
      </c>
      <c r="F42" s="154"/>
      <c r="G42" s="198"/>
      <c r="H42" s="198"/>
      <c r="I42" s="198"/>
      <c r="J42" s="198"/>
      <c r="K42" s="198"/>
      <c r="L42" s="198"/>
      <c r="M42" s="198"/>
      <c r="N42" s="199"/>
      <c r="O42" s="200"/>
    </row>
    <row r="43" spans="1:15" ht="13.5" customHeight="1" x14ac:dyDescent="0.25">
      <c r="A43" s="67"/>
      <c r="B43" s="54">
        <v>251</v>
      </c>
      <c r="C43" s="49"/>
      <c r="D43" s="50"/>
      <c r="F43" s="154"/>
      <c r="G43" s="198"/>
      <c r="H43" s="198"/>
      <c r="I43" s="198"/>
      <c r="J43" s="198"/>
      <c r="K43" s="198"/>
      <c r="L43" s="198"/>
      <c r="M43" s="198"/>
      <c r="N43" s="199"/>
      <c r="O43" s="200"/>
    </row>
    <row r="44" spans="1:15" ht="13.5" customHeight="1" x14ac:dyDescent="0.25">
      <c r="A44" s="67"/>
      <c r="B44" s="54">
        <v>252</v>
      </c>
      <c r="C44" s="49"/>
      <c r="D44" s="85"/>
      <c r="F44" s="154"/>
      <c r="G44" s="198"/>
      <c r="H44" s="198"/>
      <c r="I44" s="198"/>
      <c r="J44" s="198"/>
      <c r="K44" s="198"/>
      <c r="L44" s="198"/>
      <c r="M44" s="198"/>
      <c r="N44" s="199"/>
      <c r="O44" s="200"/>
    </row>
    <row r="45" spans="1:15" ht="16.5" customHeight="1" x14ac:dyDescent="0.25">
      <c r="A45" s="68" t="s">
        <v>102</v>
      </c>
      <c r="B45" s="54">
        <v>260</v>
      </c>
      <c r="C45" s="59">
        <f>SUM(C37:C42)</f>
        <v>0</v>
      </c>
      <c r="D45" s="60">
        <f>SUM(D37:D42)</f>
        <v>0</v>
      </c>
      <c r="F45" s="154"/>
      <c r="G45" s="198"/>
      <c r="H45" s="198"/>
      <c r="I45" s="198"/>
      <c r="J45" s="198"/>
      <c r="K45" s="198"/>
      <c r="L45" s="198"/>
      <c r="M45" s="198"/>
      <c r="N45" s="199"/>
      <c r="O45" s="200"/>
    </row>
    <row r="46" spans="1:15" ht="15" customHeight="1" x14ac:dyDescent="0.25">
      <c r="A46" s="69"/>
      <c r="B46" s="70"/>
      <c r="C46" s="86"/>
      <c r="D46" s="87"/>
      <c r="F46" s="154"/>
      <c r="G46" s="198"/>
      <c r="H46" s="198"/>
      <c r="I46" s="198"/>
      <c r="J46" s="198"/>
      <c r="K46" s="198"/>
      <c r="L46" s="198"/>
      <c r="M46" s="198"/>
      <c r="N46" s="199"/>
      <c r="O46" s="200"/>
    </row>
    <row r="47" spans="1:15" ht="20.25" customHeight="1" x14ac:dyDescent="0.25">
      <c r="A47" s="40" t="s">
        <v>103</v>
      </c>
      <c r="B47" s="41"/>
      <c r="C47" s="42"/>
      <c r="D47" s="43"/>
      <c r="F47" s="154"/>
      <c r="G47" s="198" t="s">
        <v>104</v>
      </c>
      <c r="H47" s="198"/>
      <c r="I47" s="198"/>
      <c r="J47" s="198"/>
      <c r="K47" s="198"/>
      <c r="L47" s="198"/>
      <c r="M47" s="198"/>
      <c r="N47" s="199" t="s">
        <v>105</v>
      </c>
      <c r="O47" s="208"/>
    </row>
    <row r="48" spans="1:15" ht="15" customHeight="1" x14ac:dyDescent="0.25">
      <c r="A48" s="55" t="s">
        <v>106</v>
      </c>
      <c r="B48" s="54">
        <v>270</v>
      </c>
      <c r="C48" s="49"/>
      <c r="D48" s="50"/>
      <c r="F48" s="154"/>
      <c r="G48" s="198"/>
      <c r="H48" s="198"/>
      <c r="I48" s="198"/>
      <c r="J48" s="198"/>
      <c r="K48" s="198"/>
      <c r="L48" s="198"/>
      <c r="M48" s="198"/>
      <c r="N48" s="199"/>
      <c r="O48" s="208"/>
    </row>
    <row r="49" spans="1:15" ht="13.5" customHeight="1" x14ac:dyDescent="0.25">
      <c r="A49" s="47" t="s">
        <v>107</v>
      </c>
      <c r="B49" s="54">
        <v>280</v>
      </c>
      <c r="C49" s="49"/>
      <c r="D49" s="50"/>
      <c r="F49" s="154"/>
      <c r="G49" s="198"/>
      <c r="H49" s="198"/>
      <c r="I49" s="198"/>
      <c r="J49" s="198"/>
      <c r="K49" s="198"/>
      <c r="L49" s="198"/>
      <c r="M49" s="198"/>
      <c r="N49" s="199"/>
      <c r="O49" s="208"/>
    </row>
    <row r="50" spans="1:15" ht="13.5" customHeight="1" x14ac:dyDescent="0.25">
      <c r="A50" s="47" t="s">
        <v>108</v>
      </c>
      <c r="B50" s="54">
        <v>290</v>
      </c>
      <c r="C50" s="49"/>
      <c r="D50" s="50"/>
      <c r="F50" s="154"/>
      <c r="G50" s="198"/>
      <c r="H50" s="198"/>
      <c r="I50" s="198"/>
      <c r="J50" s="198"/>
      <c r="K50" s="198"/>
      <c r="L50" s="198"/>
      <c r="M50" s="198"/>
      <c r="N50" s="199"/>
      <c r="O50" s="208"/>
    </row>
    <row r="51" spans="1:15" ht="14.25" x14ac:dyDescent="0.25">
      <c r="A51" s="82" t="s">
        <v>109</v>
      </c>
      <c r="B51" s="54">
        <v>300</v>
      </c>
      <c r="C51" s="83">
        <f>SUM(C52:C53)</f>
        <v>0</v>
      </c>
      <c r="D51" s="84">
        <f>SUM(D52:D53)</f>
        <v>0</v>
      </c>
      <c r="F51" s="154"/>
      <c r="G51" s="198"/>
      <c r="H51" s="198"/>
      <c r="I51" s="198"/>
      <c r="J51" s="198"/>
      <c r="K51" s="198"/>
      <c r="L51" s="198"/>
      <c r="M51" s="198"/>
      <c r="N51" s="199"/>
      <c r="O51" s="208"/>
    </row>
    <row r="52" spans="1:15" ht="15" customHeight="1" x14ac:dyDescent="0.25">
      <c r="A52" s="67" t="s">
        <v>110</v>
      </c>
      <c r="B52" s="54">
        <v>301</v>
      </c>
      <c r="C52" s="49"/>
      <c r="D52" s="50"/>
      <c r="F52" s="154"/>
      <c r="G52" s="198"/>
      <c r="H52" s="198"/>
      <c r="I52" s="198"/>
      <c r="J52" s="198"/>
      <c r="K52" s="198"/>
      <c r="L52" s="198"/>
      <c r="M52" s="198"/>
      <c r="N52" s="199"/>
      <c r="O52" s="208"/>
    </row>
    <row r="53" spans="1:15" ht="15" customHeight="1" x14ac:dyDescent="0.25">
      <c r="A53" s="67"/>
      <c r="B53" s="54">
        <v>302</v>
      </c>
      <c r="C53" s="49"/>
      <c r="D53" s="50"/>
      <c r="F53" s="154"/>
      <c r="G53" s="198"/>
      <c r="H53" s="198"/>
      <c r="I53" s="198"/>
      <c r="J53" s="198"/>
      <c r="K53" s="198"/>
      <c r="L53" s="198"/>
      <c r="M53" s="198"/>
      <c r="N53" s="199"/>
      <c r="O53" s="208"/>
    </row>
    <row r="54" spans="1:15" ht="15.75" customHeight="1" x14ac:dyDescent="0.25">
      <c r="A54" s="68" t="s">
        <v>111</v>
      </c>
      <c r="B54" s="54">
        <v>310</v>
      </c>
      <c r="C54" s="59">
        <f>SUM(C48:C51)</f>
        <v>0</v>
      </c>
      <c r="D54" s="60">
        <f>SUM(D48:D51)</f>
        <v>0</v>
      </c>
      <c r="F54" s="159">
        <v>3</v>
      </c>
      <c r="G54" s="198" t="s">
        <v>112</v>
      </c>
      <c r="H54" s="198"/>
      <c r="I54" s="198"/>
      <c r="J54" s="198"/>
      <c r="K54" s="198"/>
      <c r="L54" s="198"/>
      <c r="M54" s="198"/>
      <c r="N54" s="199" t="s">
        <v>113</v>
      </c>
      <c r="O54" s="210">
        <f>SUM(O62:O92)</f>
        <v>0</v>
      </c>
    </row>
    <row r="55" spans="1:15" ht="13.5" customHeight="1" x14ac:dyDescent="0.25">
      <c r="A55" s="69"/>
      <c r="B55" s="70"/>
      <c r="C55" s="86"/>
      <c r="D55" s="87"/>
      <c r="F55" s="209"/>
      <c r="G55" s="198"/>
      <c r="H55" s="198"/>
      <c r="I55" s="198"/>
      <c r="J55" s="198"/>
      <c r="K55" s="198"/>
      <c r="L55" s="198"/>
      <c r="M55" s="198"/>
      <c r="N55" s="199"/>
      <c r="O55" s="210"/>
    </row>
    <row r="56" spans="1:15" ht="20.25" customHeight="1" x14ac:dyDescent="0.25">
      <c r="A56" s="40" t="s">
        <v>114</v>
      </c>
      <c r="B56" s="41"/>
      <c r="C56" s="42"/>
      <c r="D56" s="43"/>
      <c r="F56" s="209"/>
      <c r="G56" s="198"/>
      <c r="H56" s="198"/>
      <c r="I56" s="198"/>
      <c r="J56" s="198"/>
      <c r="K56" s="198"/>
      <c r="L56" s="198"/>
      <c r="M56" s="198"/>
      <c r="N56" s="199"/>
      <c r="O56" s="210"/>
    </row>
    <row r="57" spans="1:15" ht="15" customHeight="1" x14ac:dyDescent="0.25">
      <c r="A57" s="55" t="s">
        <v>115</v>
      </c>
      <c r="B57" s="54">
        <v>320</v>
      </c>
      <c r="C57" s="56"/>
      <c r="D57" s="85"/>
      <c r="F57" s="209"/>
      <c r="G57" s="198"/>
      <c r="H57" s="198"/>
      <c r="I57" s="198"/>
      <c r="J57" s="198"/>
      <c r="K57" s="198"/>
      <c r="L57" s="198"/>
      <c r="M57" s="198"/>
      <c r="N57" s="199"/>
      <c r="O57" s="210"/>
    </row>
    <row r="58" spans="1:15" ht="15" customHeight="1" x14ac:dyDescent="0.25">
      <c r="A58" s="47" t="s">
        <v>116</v>
      </c>
      <c r="B58" s="54">
        <v>330</v>
      </c>
      <c r="C58" s="56"/>
      <c r="D58" s="85"/>
      <c r="F58" s="209"/>
      <c r="G58" s="198"/>
      <c r="H58" s="198"/>
      <c r="I58" s="198"/>
      <c r="J58" s="198"/>
      <c r="K58" s="198"/>
      <c r="L58" s="198"/>
      <c r="M58" s="198"/>
      <c r="N58" s="199"/>
      <c r="O58" s="210"/>
    </row>
    <row r="59" spans="1:15" ht="15" customHeight="1" x14ac:dyDescent="0.25">
      <c r="A59" s="47" t="s">
        <v>117</v>
      </c>
      <c r="B59" s="54">
        <v>340</v>
      </c>
      <c r="C59" s="49"/>
      <c r="D59" s="50"/>
      <c r="F59" s="209"/>
      <c r="G59" s="198"/>
      <c r="H59" s="198"/>
      <c r="I59" s="198"/>
      <c r="J59" s="198"/>
      <c r="K59" s="198"/>
      <c r="L59" s="198"/>
      <c r="M59" s="198"/>
      <c r="N59" s="199"/>
      <c r="O59" s="210"/>
    </row>
    <row r="60" spans="1:15" ht="15" customHeight="1" x14ac:dyDescent="0.25">
      <c r="A60" s="47" t="s">
        <v>118</v>
      </c>
      <c r="B60" s="54">
        <v>350</v>
      </c>
      <c r="C60" s="49"/>
      <c r="D60" s="50"/>
      <c r="F60" s="209"/>
      <c r="G60" s="198"/>
      <c r="H60" s="198"/>
      <c r="I60" s="198"/>
      <c r="J60" s="198"/>
      <c r="K60" s="198"/>
      <c r="L60" s="198"/>
      <c r="M60" s="198"/>
      <c r="N60" s="199"/>
      <c r="O60" s="210"/>
    </row>
    <row r="61" spans="1:15" ht="15" customHeight="1" x14ac:dyDescent="0.25">
      <c r="A61" s="47" t="s">
        <v>119</v>
      </c>
      <c r="B61" s="54">
        <v>360</v>
      </c>
      <c r="C61" s="49"/>
      <c r="D61" s="50"/>
      <c r="F61" s="209"/>
      <c r="G61" s="198"/>
      <c r="H61" s="198"/>
      <c r="I61" s="198"/>
      <c r="J61" s="198"/>
      <c r="K61" s="198"/>
      <c r="L61" s="198"/>
      <c r="M61" s="198"/>
      <c r="N61" s="199"/>
      <c r="O61" s="210"/>
    </row>
    <row r="62" spans="1:15" ht="25.5" customHeight="1" x14ac:dyDescent="0.25">
      <c r="A62" s="47" t="s">
        <v>120</v>
      </c>
      <c r="B62" s="54">
        <v>370</v>
      </c>
      <c r="C62" s="49"/>
      <c r="D62" s="50"/>
      <c r="F62" s="154"/>
      <c r="G62" s="198" t="s">
        <v>121</v>
      </c>
      <c r="H62" s="198"/>
      <c r="I62" s="198"/>
      <c r="J62" s="198"/>
      <c r="K62" s="198"/>
      <c r="L62" s="198"/>
      <c r="M62" s="198"/>
      <c r="N62" s="199" t="s">
        <v>122</v>
      </c>
      <c r="O62" s="200"/>
    </row>
    <row r="63" spans="1:15" ht="25.5" customHeight="1" x14ac:dyDescent="0.25">
      <c r="A63" s="47" t="s">
        <v>123</v>
      </c>
      <c r="B63" s="54">
        <v>380</v>
      </c>
      <c r="C63" s="49"/>
      <c r="D63" s="50"/>
      <c r="F63" s="154"/>
      <c r="G63" s="198"/>
      <c r="H63" s="198"/>
      <c r="I63" s="198"/>
      <c r="J63" s="198"/>
      <c r="K63" s="198"/>
      <c r="L63" s="198"/>
      <c r="M63" s="198"/>
      <c r="N63" s="199"/>
      <c r="O63" s="200"/>
    </row>
    <row r="64" spans="1:15" ht="15" customHeight="1" x14ac:dyDescent="0.25">
      <c r="A64" s="47" t="s">
        <v>124</v>
      </c>
      <c r="B64" s="54">
        <v>390</v>
      </c>
      <c r="C64" s="49"/>
      <c r="D64" s="50"/>
      <c r="F64" s="154"/>
      <c r="G64" s="198"/>
      <c r="H64" s="198"/>
      <c r="I64" s="198"/>
      <c r="J64" s="198"/>
      <c r="K64" s="198"/>
      <c r="L64" s="198"/>
      <c r="M64" s="198"/>
      <c r="N64" s="199"/>
      <c r="O64" s="200"/>
    </row>
    <row r="65" spans="1:15" ht="13.5" customHeight="1" x14ac:dyDescent="0.25">
      <c r="A65" s="47" t="s">
        <v>125</v>
      </c>
      <c r="B65" s="54">
        <v>400</v>
      </c>
      <c r="C65" s="49"/>
      <c r="D65" s="50"/>
      <c r="F65" s="154"/>
      <c r="G65" s="198"/>
      <c r="H65" s="198"/>
      <c r="I65" s="198"/>
      <c r="J65" s="198"/>
      <c r="K65" s="198"/>
      <c r="L65" s="198"/>
      <c r="M65" s="198"/>
      <c r="N65" s="199"/>
      <c r="O65" s="200"/>
    </row>
    <row r="66" spans="1:15" ht="15" customHeight="1" x14ac:dyDescent="0.25">
      <c r="A66" s="47" t="s">
        <v>126</v>
      </c>
      <c r="B66" s="54">
        <v>410</v>
      </c>
      <c r="C66" s="49"/>
      <c r="D66" s="50"/>
      <c r="F66" s="154"/>
      <c r="G66" s="198" t="s">
        <v>127</v>
      </c>
      <c r="H66" s="198"/>
      <c r="I66" s="198"/>
      <c r="J66" s="198"/>
      <c r="K66" s="198"/>
      <c r="L66" s="198"/>
      <c r="M66" s="198"/>
      <c r="N66" s="199" t="s">
        <v>128</v>
      </c>
      <c r="O66" s="200"/>
    </row>
    <row r="67" spans="1:15" ht="15" customHeight="1" x14ac:dyDescent="0.25">
      <c r="A67" s="82" t="s">
        <v>129</v>
      </c>
      <c r="B67" s="54">
        <v>420</v>
      </c>
      <c r="C67" s="59">
        <f>SUM(C68:C69)</f>
        <v>0</v>
      </c>
      <c r="D67" s="60">
        <f>SUM(D68:D69)</f>
        <v>0</v>
      </c>
      <c r="F67" s="154"/>
      <c r="G67" s="198"/>
      <c r="H67" s="198"/>
      <c r="I67" s="198"/>
      <c r="J67" s="198"/>
      <c r="K67" s="198"/>
      <c r="L67" s="198"/>
      <c r="M67" s="198"/>
      <c r="N67" s="199"/>
      <c r="O67" s="200"/>
    </row>
    <row r="68" spans="1:15" ht="15" customHeight="1" x14ac:dyDescent="0.25">
      <c r="A68" s="67"/>
      <c r="B68" s="41">
        <v>421</v>
      </c>
      <c r="C68" s="65"/>
      <c r="D68" s="66"/>
      <c r="F68" s="154"/>
      <c r="G68" s="198"/>
      <c r="H68" s="198"/>
      <c r="I68" s="198"/>
      <c r="J68" s="198"/>
      <c r="K68" s="198"/>
      <c r="L68" s="198"/>
      <c r="M68" s="198"/>
      <c r="N68" s="199"/>
      <c r="O68" s="200"/>
    </row>
    <row r="69" spans="1:15" ht="15" customHeight="1" x14ac:dyDescent="0.25">
      <c r="A69" s="67"/>
      <c r="B69" s="41">
        <v>422</v>
      </c>
      <c r="C69" s="65"/>
      <c r="D69" s="66"/>
      <c r="F69" s="154"/>
      <c r="G69" s="198"/>
      <c r="H69" s="198"/>
      <c r="I69" s="198"/>
      <c r="J69" s="198"/>
      <c r="K69" s="198"/>
      <c r="L69" s="198"/>
      <c r="M69" s="198"/>
      <c r="N69" s="199"/>
      <c r="O69" s="200"/>
    </row>
    <row r="70" spans="1:15" ht="21.75" customHeight="1" x14ac:dyDescent="0.25">
      <c r="A70" s="68" t="s">
        <v>130</v>
      </c>
      <c r="B70" s="41">
        <v>430</v>
      </c>
      <c r="C70" s="59">
        <f>SUM(C57:C67)</f>
        <v>0</v>
      </c>
      <c r="D70" s="60">
        <f>SUM(D57:D67)</f>
        <v>0</v>
      </c>
      <c r="F70" s="154"/>
      <c r="G70" s="198" t="s">
        <v>131</v>
      </c>
      <c r="H70" s="211"/>
      <c r="I70" s="211"/>
      <c r="J70" s="211"/>
      <c r="K70" s="211"/>
      <c r="L70" s="211"/>
      <c r="M70" s="211"/>
      <c r="N70" s="199" t="s">
        <v>132</v>
      </c>
      <c r="O70" s="200"/>
    </row>
    <row r="71" spans="1:15" ht="33" customHeight="1" thickBot="1" x14ac:dyDescent="0.3">
      <c r="A71" s="76" t="s">
        <v>86</v>
      </c>
      <c r="B71" s="89">
        <v>440</v>
      </c>
      <c r="C71" s="90">
        <f>C45+C54+C70</f>
        <v>0</v>
      </c>
      <c r="D71" s="91">
        <f>D45+D54+D70</f>
        <v>0</v>
      </c>
      <c r="F71" s="154"/>
      <c r="G71" s="211"/>
      <c r="H71" s="211"/>
      <c r="I71" s="211"/>
      <c r="J71" s="211"/>
      <c r="K71" s="211"/>
      <c r="L71" s="211"/>
      <c r="M71" s="211"/>
      <c r="N71" s="199"/>
      <c r="O71" s="200"/>
    </row>
    <row r="72" spans="1:15" ht="53.25" customHeight="1" x14ac:dyDescent="0.25">
      <c r="A72" s="92"/>
      <c r="B72" s="93"/>
      <c r="C72" s="94"/>
      <c r="D72" s="94"/>
      <c r="F72" s="154"/>
      <c r="G72" s="211"/>
      <c r="H72" s="211"/>
      <c r="I72" s="211"/>
      <c r="J72" s="211"/>
      <c r="K72" s="211"/>
      <c r="L72" s="211"/>
      <c r="M72" s="211"/>
      <c r="N72" s="199"/>
      <c r="O72" s="200"/>
    </row>
    <row r="73" spans="1:15" ht="21" customHeight="1" x14ac:dyDescent="0.25">
      <c r="A73" s="212" t="s">
        <v>133</v>
      </c>
      <c r="B73" s="212"/>
      <c r="C73" s="212"/>
      <c r="D73" s="212"/>
      <c r="F73" s="154"/>
      <c r="G73" s="198" t="s">
        <v>134</v>
      </c>
      <c r="H73" s="198"/>
      <c r="I73" s="198"/>
      <c r="J73" s="198"/>
      <c r="K73" s="198"/>
      <c r="L73" s="198"/>
      <c r="M73" s="198"/>
      <c r="N73" s="199" t="s">
        <v>135</v>
      </c>
      <c r="O73" s="200"/>
    </row>
    <row r="74" spans="1:15" ht="27" customHeight="1" thickBot="1" x14ac:dyDescent="0.3">
      <c r="A74" s="191" t="s">
        <v>185</v>
      </c>
      <c r="B74" s="191"/>
      <c r="C74" s="191"/>
      <c r="D74" s="191"/>
      <c r="F74" s="154"/>
      <c r="G74" s="198"/>
      <c r="H74" s="198"/>
      <c r="I74" s="198"/>
      <c r="J74" s="198"/>
      <c r="K74" s="198"/>
      <c r="L74" s="198"/>
      <c r="M74" s="198"/>
      <c r="N74" s="199"/>
      <c r="O74" s="200"/>
    </row>
    <row r="75" spans="1:15" ht="33.75" customHeight="1" x14ac:dyDescent="0.25">
      <c r="A75" s="95" t="s">
        <v>47</v>
      </c>
      <c r="B75" s="33" t="s">
        <v>44</v>
      </c>
      <c r="C75" s="33" t="s">
        <v>136</v>
      </c>
      <c r="D75" s="34" t="s">
        <v>137</v>
      </c>
      <c r="F75" s="154"/>
      <c r="G75" s="198"/>
      <c r="H75" s="198"/>
      <c r="I75" s="198"/>
      <c r="J75" s="198"/>
      <c r="K75" s="198"/>
      <c r="L75" s="198"/>
      <c r="M75" s="198"/>
      <c r="N75" s="199"/>
      <c r="O75" s="200"/>
    </row>
    <row r="76" spans="1:15" ht="15" customHeight="1" x14ac:dyDescent="0.25">
      <c r="A76" s="96">
        <v>1</v>
      </c>
      <c r="B76" s="97">
        <v>2</v>
      </c>
      <c r="C76" s="98">
        <v>3</v>
      </c>
      <c r="D76" s="99">
        <v>4</v>
      </c>
      <c r="F76" s="154"/>
      <c r="G76" s="198"/>
      <c r="H76" s="198"/>
      <c r="I76" s="198"/>
      <c r="J76" s="198"/>
      <c r="K76" s="198"/>
      <c r="L76" s="198"/>
      <c r="M76" s="198"/>
      <c r="N76" s="199"/>
      <c r="O76" s="200"/>
    </row>
    <row r="77" spans="1:15" ht="28.5" customHeight="1" x14ac:dyDescent="0.25">
      <c r="A77" s="82" t="s">
        <v>138</v>
      </c>
      <c r="B77" s="100" t="s">
        <v>53</v>
      </c>
      <c r="C77" s="83">
        <f>C78+C79</f>
        <v>0</v>
      </c>
      <c r="D77" s="84">
        <f>D78+D79</f>
        <v>0</v>
      </c>
      <c r="F77" s="154"/>
      <c r="G77" s="198"/>
      <c r="H77" s="198"/>
      <c r="I77" s="198"/>
      <c r="J77" s="198"/>
      <c r="K77" s="198"/>
      <c r="L77" s="198"/>
      <c r="M77" s="198"/>
      <c r="N77" s="199"/>
      <c r="O77" s="200"/>
    </row>
    <row r="78" spans="1:15" ht="27" x14ac:dyDescent="0.25">
      <c r="A78" s="47" t="s">
        <v>139</v>
      </c>
      <c r="B78" s="100" t="s">
        <v>140</v>
      </c>
      <c r="C78" s="49"/>
      <c r="D78" s="101"/>
      <c r="F78" s="154"/>
      <c r="G78" s="198"/>
      <c r="H78" s="198"/>
      <c r="I78" s="198"/>
      <c r="J78" s="198"/>
      <c r="K78" s="198"/>
      <c r="L78" s="198"/>
      <c r="M78" s="198"/>
      <c r="N78" s="199"/>
      <c r="O78" s="200"/>
    </row>
    <row r="79" spans="1:15" ht="15.75" customHeight="1" x14ac:dyDescent="0.25">
      <c r="A79" s="47" t="s">
        <v>141</v>
      </c>
      <c r="B79" s="100" t="s">
        <v>142</v>
      </c>
      <c r="C79" s="49"/>
      <c r="D79" s="101"/>
      <c r="F79" s="154"/>
      <c r="G79" s="198"/>
      <c r="H79" s="198"/>
      <c r="I79" s="198"/>
      <c r="J79" s="198"/>
      <c r="K79" s="198"/>
      <c r="L79" s="198"/>
      <c r="M79" s="198"/>
      <c r="N79" s="199"/>
      <c r="O79" s="200"/>
    </row>
    <row r="80" spans="1:15" ht="27" x14ac:dyDescent="0.25">
      <c r="A80" s="47" t="s">
        <v>143</v>
      </c>
      <c r="B80" s="100" t="s">
        <v>56</v>
      </c>
      <c r="C80" s="49"/>
      <c r="D80" s="50"/>
      <c r="F80" s="154"/>
      <c r="G80" s="198"/>
      <c r="H80" s="198"/>
      <c r="I80" s="198"/>
      <c r="J80" s="198"/>
      <c r="K80" s="198"/>
      <c r="L80" s="198"/>
      <c r="M80" s="198"/>
      <c r="N80" s="199"/>
      <c r="O80" s="200"/>
    </row>
    <row r="81" spans="1:15" ht="15.75" customHeight="1" x14ac:dyDescent="0.25">
      <c r="A81" s="82" t="s">
        <v>144</v>
      </c>
      <c r="B81" s="100" t="s">
        <v>113</v>
      </c>
      <c r="C81" s="59">
        <f>C77-C80</f>
        <v>0</v>
      </c>
      <c r="D81" s="60">
        <f>D77-D80</f>
        <v>0</v>
      </c>
      <c r="F81" s="154"/>
      <c r="G81" s="198"/>
      <c r="H81" s="198"/>
      <c r="I81" s="198"/>
      <c r="J81" s="198"/>
      <c r="K81" s="198"/>
      <c r="L81" s="198"/>
      <c r="M81" s="198"/>
      <c r="N81" s="199"/>
      <c r="O81" s="200"/>
    </row>
    <row r="82" spans="1:15" ht="17.25" customHeight="1" x14ac:dyDescent="0.25">
      <c r="A82" s="47" t="s">
        <v>145</v>
      </c>
      <c r="B82" s="100" t="s">
        <v>146</v>
      </c>
      <c r="C82" s="49"/>
      <c r="D82" s="50"/>
      <c r="F82" s="154"/>
      <c r="G82" s="198"/>
      <c r="H82" s="198"/>
      <c r="I82" s="198"/>
      <c r="J82" s="198"/>
      <c r="K82" s="198"/>
      <c r="L82" s="198"/>
      <c r="M82" s="198"/>
      <c r="N82" s="199"/>
      <c r="O82" s="200"/>
    </row>
    <row r="83" spans="1:15" ht="16.5" customHeight="1" x14ac:dyDescent="0.25">
      <c r="A83" s="47" t="s">
        <v>147</v>
      </c>
      <c r="B83" s="100" t="s">
        <v>148</v>
      </c>
      <c r="C83" s="49"/>
      <c r="D83" s="50"/>
      <c r="F83" s="154"/>
      <c r="G83" s="198" t="s">
        <v>149</v>
      </c>
      <c r="H83" s="198"/>
      <c r="I83" s="198"/>
      <c r="J83" s="198"/>
      <c r="K83" s="198"/>
      <c r="L83" s="198"/>
      <c r="M83" s="198"/>
      <c r="N83" s="199" t="s">
        <v>150</v>
      </c>
      <c r="O83" s="208"/>
    </row>
    <row r="84" spans="1:15" ht="28.5" x14ac:dyDescent="0.25">
      <c r="A84" s="102" t="s">
        <v>151</v>
      </c>
      <c r="B84" s="100" t="s">
        <v>152</v>
      </c>
      <c r="C84" s="59">
        <f>C81-C82-C83</f>
        <v>0</v>
      </c>
      <c r="D84" s="60">
        <f>D81-D82-D83</f>
        <v>0</v>
      </c>
      <c r="F84" s="154"/>
      <c r="G84" s="198"/>
      <c r="H84" s="198"/>
      <c r="I84" s="198"/>
      <c r="J84" s="198"/>
      <c r="K84" s="198"/>
      <c r="L84" s="198"/>
      <c r="M84" s="198"/>
      <c r="N84" s="199"/>
      <c r="O84" s="208"/>
    </row>
    <row r="85" spans="1:15" ht="15" customHeight="1" x14ac:dyDescent="0.25">
      <c r="A85" s="55" t="s">
        <v>153</v>
      </c>
      <c r="B85" s="100" t="s">
        <v>154</v>
      </c>
      <c r="C85" s="59">
        <f>C86+C87</f>
        <v>0</v>
      </c>
      <c r="D85" s="60">
        <f>D86+D87</f>
        <v>0</v>
      </c>
      <c r="F85" s="154"/>
      <c r="G85" s="198" t="s">
        <v>155</v>
      </c>
      <c r="H85" s="198"/>
      <c r="I85" s="198"/>
      <c r="J85" s="198"/>
      <c r="K85" s="198"/>
      <c r="L85" s="198"/>
      <c r="M85" s="198"/>
      <c r="N85" s="199" t="s">
        <v>156</v>
      </c>
      <c r="O85" s="208"/>
    </row>
    <row r="86" spans="1:15" ht="15" customHeight="1" x14ac:dyDescent="0.25">
      <c r="A86" s="103"/>
      <c r="B86" s="104" t="s">
        <v>157</v>
      </c>
      <c r="C86" s="49"/>
      <c r="D86" s="50"/>
      <c r="F86" s="154"/>
      <c r="G86" s="198"/>
      <c r="H86" s="198"/>
      <c r="I86" s="198"/>
      <c r="J86" s="198"/>
      <c r="K86" s="198"/>
      <c r="L86" s="198"/>
      <c r="M86" s="198"/>
      <c r="N86" s="199"/>
      <c r="O86" s="208"/>
    </row>
    <row r="87" spans="1:15" ht="15" customHeight="1" x14ac:dyDescent="0.25">
      <c r="A87" s="67"/>
      <c r="B87" s="104" t="s">
        <v>158</v>
      </c>
      <c r="C87" s="49"/>
      <c r="D87" s="50"/>
      <c r="F87" s="154"/>
      <c r="G87" s="198"/>
      <c r="H87" s="198"/>
      <c r="I87" s="198"/>
      <c r="J87" s="198"/>
      <c r="K87" s="198"/>
      <c r="L87" s="198"/>
      <c r="M87" s="198"/>
      <c r="N87" s="199"/>
      <c r="O87" s="208"/>
    </row>
    <row r="88" spans="1:15" ht="15" customHeight="1" x14ac:dyDescent="0.25">
      <c r="A88" s="105" t="s">
        <v>159</v>
      </c>
      <c r="B88" s="104" t="s">
        <v>160</v>
      </c>
      <c r="C88" s="59">
        <f>C89+C90+C91</f>
        <v>0</v>
      </c>
      <c r="D88" s="60">
        <f>D89+D90+D91</f>
        <v>0</v>
      </c>
      <c r="F88" s="154"/>
      <c r="G88" s="198" t="s">
        <v>161</v>
      </c>
      <c r="H88" s="198"/>
      <c r="I88" s="198"/>
      <c r="J88" s="198"/>
      <c r="K88" s="198"/>
      <c r="L88" s="198"/>
      <c r="M88" s="198"/>
      <c r="N88" s="199" t="s">
        <v>162</v>
      </c>
      <c r="O88" s="208"/>
    </row>
    <row r="89" spans="1:15" ht="15" customHeight="1" x14ac:dyDescent="0.25">
      <c r="A89" s="103"/>
      <c r="B89" s="104" t="s">
        <v>163</v>
      </c>
      <c r="C89" s="49"/>
      <c r="D89" s="50"/>
      <c r="F89" s="154"/>
      <c r="G89" s="198"/>
      <c r="H89" s="198"/>
      <c r="I89" s="198"/>
      <c r="J89" s="198"/>
      <c r="K89" s="198"/>
      <c r="L89" s="198"/>
      <c r="M89" s="198"/>
      <c r="N89" s="199"/>
      <c r="O89" s="208"/>
    </row>
    <row r="90" spans="1:15" ht="15.75" customHeight="1" x14ac:dyDescent="0.25">
      <c r="A90" s="103"/>
      <c r="B90" s="104" t="s">
        <v>164</v>
      </c>
      <c r="C90" s="49"/>
      <c r="D90" s="50"/>
      <c r="F90" s="154"/>
      <c r="G90" s="198"/>
      <c r="H90" s="198"/>
      <c r="I90" s="198"/>
      <c r="J90" s="198"/>
      <c r="K90" s="198"/>
      <c r="L90" s="198"/>
      <c r="M90" s="198"/>
      <c r="N90" s="199"/>
      <c r="O90" s="208"/>
    </row>
    <row r="91" spans="1:15" ht="16.5" customHeight="1" x14ac:dyDescent="0.25">
      <c r="A91" s="103"/>
      <c r="B91" s="104" t="s">
        <v>165</v>
      </c>
      <c r="C91" s="49"/>
      <c r="D91" s="50"/>
      <c r="F91" s="154"/>
      <c r="G91" s="198"/>
      <c r="H91" s="198"/>
      <c r="I91" s="198"/>
      <c r="J91" s="198"/>
      <c r="K91" s="198"/>
      <c r="L91" s="198"/>
      <c r="M91" s="198"/>
      <c r="N91" s="199"/>
      <c r="O91" s="208"/>
    </row>
    <row r="92" spans="1:15" ht="24.75" customHeight="1" x14ac:dyDescent="0.25">
      <c r="A92" s="106" t="s">
        <v>166</v>
      </c>
      <c r="B92" s="104" t="s">
        <v>167</v>
      </c>
      <c r="C92" s="59">
        <f>C84+C85-C88</f>
        <v>0</v>
      </c>
      <c r="D92" s="60">
        <f>D84+D85-D88</f>
        <v>0</v>
      </c>
      <c r="F92" s="154"/>
      <c r="G92" s="198"/>
      <c r="H92" s="198"/>
      <c r="I92" s="198"/>
      <c r="J92" s="198"/>
      <c r="K92" s="198"/>
      <c r="L92" s="198"/>
      <c r="M92" s="198"/>
      <c r="N92" s="199"/>
      <c r="O92" s="208"/>
    </row>
    <row r="93" spans="1:15" s="35" customFormat="1" ht="26.25" customHeight="1" x14ac:dyDescent="0.25">
      <c r="A93" s="47" t="s">
        <v>168</v>
      </c>
      <c r="B93" s="41">
        <v>100</v>
      </c>
      <c r="C93" s="49"/>
      <c r="D93" s="50"/>
      <c r="F93" s="213">
        <v>4</v>
      </c>
      <c r="G93" s="198" t="s">
        <v>169</v>
      </c>
      <c r="H93" s="198"/>
      <c r="I93" s="198"/>
      <c r="J93" s="198"/>
      <c r="K93" s="198"/>
      <c r="L93" s="198"/>
      <c r="M93" s="198"/>
      <c r="N93" s="199" t="s">
        <v>146</v>
      </c>
      <c r="O93" s="214"/>
    </row>
    <row r="94" spans="1:15" ht="27" customHeight="1" x14ac:dyDescent="0.25">
      <c r="A94" s="82" t="s">
        <v>170</v>
      </c>
      <c r="B94" s="41">
        <v>110</v>
      </c>
      <c r="C94" s="59">
        <f>SUM(C95:C96)</f>
        <v>0</v>
      </c>
      <c r="D94" s="60">
        <f>SUM(D95:D96)</f>
        <v>0</v>
      </c>
      <c r="F94" s="213"/>
      <c r="G94" s="198"/>
      <c r="H94" s="198"/>
      <c r="I94" s="198"/>
      <c r="J94" s="198"/>
      <c r="K94" s="198"/>
      <c r="L94" s="198"/>
      <c r="M94" s="198"/>
      <c r="N94" s="199"/>
      <c r="O94" s="214"/>
    </row>
    <row r="95" spans="1:15" ht="27" customHeight="1" x14ac:dyDescent="0.25">
      <c r="A95" s="107"/>
      <c r="B95" s="41">
        <v>111</v>
      </c>
      <c r="C95" s="49"/>
      <c r="D95" s="50"/>
      <c r="F95" s="213"/>
      <c r="G95" s="198"/>
      <c r="H95" s="198"/>
      <c r="I95" s="198"/>
      <c r="J95" s="198"/>
      <c r="K95" s="198"/>
      <c r="L95" s="198"/>
      <c r="M95" s="198"/>
      <c r="N95" s="199"/>
      <c r="O95" s="214"/>
    </row>
    <row r="96" spans="1:15" ht="27" customHeight="1" x14ac:dyDescent="0.25">
      <c r="A96" s="103"/>
      <c r="B96" s="41">
        <v>112</v>
      </c>
      <c r="C96" s="49"/>
      <c r="D96" s="50"/>
      <c r="F96" s="213"/>
      <c r="G96" s="198"/>
      <c r="H96" s="198"/>
      <c r="I96" s="198"/>
      <c r="J96" s="198"/>
      <c r="K96" s="198"/>
      <c r="L96" s="198"/>
      <c r="M96" s="198"/>
      <c r="N96" s="199"/>
      <c r="O96" s="214"/>
    </row>
    <row r="97" spans="1:15" ht="19.5" customHeight="1" x14ac:dyDescent="0.25">
      <c r="A97" s="108"/>
      <c r="B97" s="70"/>
      <c r="C97" s="109"/>
      <c r="D97" s="110"/>
      <c r="F97" s="111">
        <v>5</v>
      </c>
      <c r="G97" s="215" t="s">
        <v>171</v>
      </c>
      <c r="H97" s="216"/>
      <c r="I97" s="216"/>
      <c r="J97" s="216"/>
      <c r="K97" s="216"/>
      <c r="L97" s="216"/>
      <c r="M97" s="217"/>
      <c r="N97" s="112" t="s">
        <v>148</v>
      </c>
      <c r="O97" s="113">
        <f>O10+O54+O93</f>
        <v>0</v>
      </c>
    </row>
    <row r="98" spans="1:15" ht="27" customHeight="1" x14ac:dyDescent="0.25">
      <c r="A98" s="82" t="s">
        <v>172</v>
      </c>
      <c r="B98" s="41">
        <v>120</v>
      </c>
      <c r="C98" s="59">
        <f>C92-C93+C94</f>
        <v>0</v>
      </c>
      <c r="D98" s="60">
        <f>D92-D93+D94</f>
        <v>0</v>
      </c>
      <c r="F98" s="111">
        <v>6</v>
      </c>
      <c r="G98" s="206" t="s">
        <v>173</v>
      </c>
      <c r="H98" s="206"/>
      <c r="I98" s="206"/>
      <c r="J98" s="206"/>
      <c r="K98" s="206"/>
      <c r="L98" s="206"/>
      <c r="M98" s="206"/>
      <c r="N98" s="112" t="s">
        <v>152</v>
      </c>
      <c r="O98" s="113">
        <f>O9+O97</f>
        <v>0</v>
      </c>
    </row>
    <row r="99" spans="1:15" ht="21.75" customHeight="1" x14ac:dyDescent="0.25">
      <c r="A99" s="47" t="s">
        <v>174</v>
      </c>
      <c r="B99" s="41">
        <v>130</v>
      </c>
      <c r="C99" s="49"/>
      <c r="D99" s="101"/>
      <c r="F99" s="111">
        <v>7</v>
      </c>
      <c r="G99" s="198" t="s">
        <v>175</v>
      </c>
      <c r="H99" s="198"/>
      <c r="I99" s="198"/>
      <c r="J99" s="198"/>
      <c r="K99" s="198"/>
      <c r="L99" s="198"/>
      <c r="M99" s="198"/>
      <c r="N99" s="112" t="s">
        <v>154</v>
      </c>
      <c r="O99" s="114">
        <v>50</v>
      </c>
    </row>
    <row r="100" spans="1:15" ht="29.25" thickBot="1" x14ac:dyDescent="0.3">
      <c r="A100" s="115" t="s">
        <v>176</v>
      </c>
      <c r="B100" s="89">
        <v>140</v>
      </c>
      <c r="C100" s="116">
        <f>C98-C99</f>
        <v>0</v>
      </c>
      <c r="D100" s="117">
        <f>D98-D99</f>
        <v>0</v>
      </c>
      <c r="F100" s="118">
        <v>8</v>
      </c>
      <c r="G100" s="218" t="s">
        <v>177</v>
      </c>
      <c r="H100" s="218"/>
      <c r="I100" s="218"/>
      <c r="J100" s="218"/>
      <c r="K100" s="218"/>
      <c r="L100" s="218"/>
      <c r="M100" s="218"/>
      <c r="N100" s="119" t="s">
        <v>160</v>
      </c>
      <c r="O100" s="120">
        <f>O98/100*O99</f>
        <v>0</v>
      </c>
    </row>
    <row r="109" spans="1:15" ht="28.5" customHeight="1" x14ac:dyDescent="0.25"/>
    <row r="111" spans="1:15" ht="16.5" customHeight="1" x14ac:dyDescent="0.25">
      <c r="B111" s="24"/>
    </row>
  </sheetData>
  <sheetProtection algorithmName="SHA-512" hashValue="mDWQYMsSymltxKsOC7tq2vH26Id/nV0penMA57rs5RHXAGspzpSS0MHhmH/sH2DL2DDEKOXQjQW62j30rKN9gw==" saltValue="gTG+8ySNE2Np9bnZZzX5Zg==" spinCount="100000" sheet="1" objects="1" scenarios="1" selectLockedCells="1"/>
  <mergeCells count="98">
    <mergeCell ref="A1:D2"/>
    <mergeCell ref="F1:O1"/>
    <mergeCell ref="F2:O2"/>
    <mergeCell ref="A3:D4"/>
    <mergeCell ref="F3:M3"/>
    <mergeCell ref="N3:O3"/>
    <mergeCell ref="F4:M4"/>
    <mergeCell ref="N4:O5"/>
    <mergeCell ref="A5:D6"/>
    <mergeCell ref="F6:I6"/>
    <mergeCell ref="F16:F21"/>
    <mergeCell ref="G16:M21"/>
    <mergeCell ref="N16:N21"/>
    <mergeCell ref="O16:O21"/>
    <mergeCell ref="N6:O6"/>
    <mergeCell ref="G7:M7"/>
    <mergeCell ref="G8:M8"/>
    <mergeCell ref="G9:M9"/>
    <mergeCell ref="F10:F11"/>
    <mergeCell ref="G10:M11"/>
    <mergeCell ref="N10:N11"/>
    <mergeCell ref="O10:O11"/>
    <mergeCell ref="G12:M12"/>
    <mergeCell ref="F13:F15"/>
    <mergeCell ref="G13:M15"/>
    <mergeCell ref="N13:N15"/>
    <mergeCell ref="O13:O15"/>
    <mergeCell ref="F35:F36"/>
    <mergeCell ref="G35:M36"/>
    <mergeCell ref="N35:N36"/>
    <mergeCell ref="O35:O36"/>
    <mergeCell ref="F22:F26"/>
    <mergeCell ref="G22:M26"/>
    <mergeCell ref="N22:N26"/>
    <mergeCell ref="O22:O26"/>
    <mergeCell ref="F27:F31"/>
    <mergeCell ref="G27:M31"/>
    <mergeCell ref="N27:N31"/>
    <mergeCell ref="O27:O31"/>
    <mergeCell ref="F32:F34"/>
    <mergeCell ref="G32:M34"/>
    <mergeCell ref="N32:N34"/>
    <mergeCell ref="O32:O34"/>
    <mergeCell ref="A34:D34"/>
    <mergeCell ref="F37:F39"/>
    <mergeCell ref="G37:M39"/>
    <mergeCell ref="N37:N39"/>
    <mergeCell ref="O37:O39"/>
    <mergeCell ref="F40:F46"/>
    <mergeCell ref="G40:M46"/>
    <mergeCell ref="N40:N46"/>
    <mergeCell ref="O40:O46"/>
    <mergeCell ref="F47:F53"/>
    <mergeCell ref="G47:M53"/>
    <mergeCell ref="N47:N53"/>
    <mergeCell ref="O47:O53"/>
    <mergeCell ref="F54:F61"/>
    <mergeCell ref="G54:M61"/>
    <mergeCell ref="N54:N61"/>
    <mergeCell ref="O54:O61"/>
    <mergeCell ref="F62:F65"/>
    <mergeCell ref="G62:M65"/>
    <mergeCell ref="N62:N65"/>
    <mergeCell ref="O62:O65"/>
    <mergeCell ref="F66:F69"/>
    <mergeCell ref="G66:M69"/>
    <mergeCell ref="N66:N69"/>
    <mergeCell ref="O66:O69"/>
    <mergeCell ref="F70:F72"/>
    <mergeCell ref="G70:M72"/>
    <mergeCell ref="N70:N72"/>
    <mergeCell ref="O70:O72"/>
    <mergeCell ref="A73:D73"/>
    <mergeCell ref="F73:F82"/>
    <mergeCell ref="G73:M82"/>
    <mergeCell ref="N73:N82"/>
    <mergeCell ref="O73:O82"/>
    <mergeCell ref="A74:D74"/>
    <mergeCell ref="F83:F84"/>
    <mergeCell ref="G83:M84"/>
    <mergeCell ref="N83:N84"/>
    <mergeCell ref="O83:O84"/>
    <mergeCell ref="F85:F87"/>
    <mergeCell ref="G85:M87"/>
    <mergeCell ref="N85:N87"/>
    <mergeCell ref="O85:O87"/>
    <mergeCell ref="N88:N92"/>
    <mergeCell ref="O88:O92"/>
    <mergeCell ref="F93:F96"/>
    <mergeCell ref="G93:M96"/>
    <mergeCell ref="N93:N96"/>
    <mergeCell ref="O93:O96"/>
    <mergeCell ref="G97:M97"/>
    <mergeCell ref="G98:M98"/>
    <mergeCell ref="G99:M99"/>
    <mergeCell ref="G100:M100"/>
    <mergeCell ref="F88:F92"/>
    <mergeCell ref="G88:M92"/>
  </mergeCells>
  <pageMargins left="0.625" right="0.375" top="0.75" bottom="0.62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zoomScaleNormal="100" workbookViewId="0">
      <selection sqref="A1:D2"/>
    </sheetView>
  </sheetViews>
  <sheetFormatPr defaultRowHeight="13.5" x14ac:dyDescent="0.25"/>
  <cols>
    <col min="1" max="1" width="50.28515625" style="24" customWidth="1"/>
    <col min="2" max="2" width="5.28515625" style="121" customWidth="1"/>
    <col min="3" max="3" width="18.5703125" style="24" customWidth="1"/>
    <col min="4" max="4" width="20.42578125" style="24" customWidth="1"/>
    <col min="5" max="5" width="1.42578125" style="24" customWidth="1"/>
    <col min="6" max="6" width="5.85546875" style="24" customWidth="1"/>
    <col min="7" max="7" width="10.140625" style="122" customWidth="1"/>
    <col min="8" max="8" width="10.28515625" style="122" customWidth="1"/>
    <col min="9" max="9" width="10" style="122" customWidth="1"/>
    <col min="10" max="10" width="9.85546875" style="122" customWidth="1"/>
    <col min="11" max="12" width="9.7109375" style="122" customWidth="1"/>
    <col min="13" max="13" width="10.85546875" style="122"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34" t="s">
        <v>34</v>
      </c>
      <c r="B1" s="134"/>
      <c r="C1" s="134"/>
      <c r="D1" s="134"/>
      <c r="F1" s="175" t="s">
        <v>35</v>
      </c>
      <c r="G1" s="175"/>
      <c r="H1" s="175"/>
      <c r="I1" s="175"/>
      <c r="J1" s="175"/>
      <c r="K1" s="175"/>
      <c r="L1" s="175"/>
      <c r="M1" s="175"/>
      <c r="N1" s="175"/>
      <c r="O1" s="175"/>
    </row>
    <row r="2" spans="1:15" s="25" customFormat="1" ht="30" customHeight="1" thickBot="1" x14ac:dyDescent="0.3">
      <c r="A2" s="174"/>
      <c r="B2" s="174"/>
      <c r="C2" s="174"/>
      <c r="D2" s="174"/>
      <c r="F2" s="176" t="s">
        <v>36</v>
      </c>
      <c r="G2" s="177"/>
      <c r="H2" s="177"/>
      <c r="I2" s="177"/>
      <c r="J2" s="177"/>
      <c r="K2" s="177"/>
      <c r="L2" s="177"/>
      <c r="M2" s="177"/>
      <c r="N2" s="177"/>
      <c r="O2" s="177"/>
    </row>
    <row r="3" spans="1:15" s="27" customFormat="1" ht="24" customHeight="1" x14ac:dyDescent="0.25">
      <c r="A3" s="178" t="s">
        <v>37</v>
      </c>
      <c r="B3" s="179"/>
      <c r="C3" s="179"/>
      <c r="D3" s="180"/>
      <c r="E3" s="26"/>
      <c r="F3" s="181" t="s">
        <v>38</v>
      </c>
      <c r="G3" s="182"/>
      <c r="H3" s="182"/>
      <c r="I3" s="182"/>
      <c r="J3" s="182"/>
      <c r="K3" s="182"/>
      <c r="L3" s="182"/>
      <c r="M3" s="182"/>
      <c r="N3" s="183" t="s">
        <v>39</v>
      </c>
      <c r="O3" s="184"/>
    </row>
    <row r="4" spans="1:15" s="27" customFormat="1" ht="23.25" customHeight="1" x14ac:dyDescent="0.25">
      <c r="A4" s="178"/>
      <c r="B4" s="179"/>
      <c r="C4" s="179"/>
      <c r="D4" s="180"/>
      <c r="E4" s="26"/>
      <c r="F4" s="185" t="s">
        <v>40</v>
      </c>
      <c r="G4" s="186"/>
      <c r="H4" s="186"/>
      <c r="I4" s="186"/>
      <c r="J4" s="186"/>
      <c r="K4" s="186"/>
      <c r="L4" s="186"/>
      <c r="M4" s="186"/>
      <c r="N4" s="187" t="s">
        <v>41</v>
      </c>
      <c r="O4" s="188"/>
    </row>
    <row r="5" spans="1:15" s="27" customFormat="1" ht="21" customHeight="1" x14ac:dyDescent="0.25">
      <c r="A5" s="190" t="s">
        <v>185</v>
      </c>
      <c r="B5" s="191"/>
      <c r="C5" s="191"/>
      <c r="D5" s="192"/>
      <c r="E5" s="26"/>
      <c r="F5" s="28"/>
      <c r="G5" s="29"/>
      <c r="H5" s="29"/>
      <c r="I5" s="29"/>
      <c r="J5" s="29"/>
      <c r="K5" s="29"/>
      <c r="L5" s="29"/>
      <c r="M5" s="29"/>
      <c r="N5" s="189"/>
      <c r="O5" s="188"/>
    </row>
    <row r="6" spans="1:15" s="27" customFormat="1" ht="22.5" customHeight="1" thickBot="1" x14ac:dyDescent="0.3">
      <c r="A6" s="193"/>
      <c r="B6" s="194"/>
      <c r="C6" s="194"/>
      <c r="D6" s="195"/>
      <c r="E6" s="26"/>
      <c r="F6" s="196" t="s">
        <v>42</v>
      </c>
      <c r="G6" s="197"/>
      <c r="H6" s="197"/>
      <c r="I6" s="197"/>
      <c r="J6" s="30">
        <v>2</v>
      </c>
      <c r="K6" s="30">
        <v>0</v>
      </c>
      <c r="L6" s="30">
        <v>2</v>
      </c>
      <c r="M6" s="31" t="s">
        <v>186</v>
      </c>
      <c r="N6" s="201" t="s">
        <v>188</v>
      </c>
      <c r="O6" s="202"/>
    </row>
    <row r="7" spans="1:15" s="39" customFormat="1" ht="45.75" customHeight="1" x14ac:dyDescent="0.25">
      <c r="A7" s="32" t="s">
        <v>43</v>
      </c>
      <c r="B7" s="33" t="s">
        <v>44</v>
      </c>
      <c r="C7" s="33" t="s">
        <v>45</v>
      </c>
      <c r="D7" s="34" t="s">
        <v>46</v>
      </c>
      <c r="E7" s="35"/>
      <c r="F7" s="36" t="s">
        <v>6</v>
      </c>
      <c r="G7" s="203" t="s">
        <v>47</v>
      </c>
      <c r="H7" s="203"/>
      <c r="I7" s="203"/>
      <c r="J7" s="203"/>
      <c r="K7" s="203"/>
      <c r="L7" s="203"/>
      <c r="M7" s="203"/>
      <c r="N7" s="37" t="s">
        <v>48</v>
      </c>
      <c r="O7" s="38" t="s">
        <v>49</v>
      </c>
    </row>
    <row r="8" spans="1:15" ht="19.5" customHeight="1" x14ac:dyDescent="0.25">
      <c r="A8" s="40" t="s">
        <v>50</v>
      </c>
      <c r="B8" s="41"/>
      <c r="C8" s="42"/>
      <c r="D8" s="43"/>
      <c r="F8" s="44">
        <v>1</v>
      </c>
      <c r="G8" s="204">
        <v>2</v>
      </c>
      <c r="H8" s="204"/>
      <c r="I8" s="204"/>
      <c r="J8" s="204"/>
      <c r="K8" s="204"/>
      <c r="L8" s="204"/>
      <c r="M8" s="204"/>
      <c r="N8" s="45">
        <v>3</v>
      </c>
      <c r="O8" s="46">
        <v>4</v>
      </c>
    </row>
    <row r="9" spans="1:15" ht="32.25" customHeight="1" x14ac:dyDescent="0.25">
      <c r="A9" s="47" t="s">
        <v>51</v>
      </c>
      <c r="B9" s="48">
        <v>10</v>
      </c>
      <c r="C9" s="49"/>
      <c r="D9" s="50"/>
      <c r="F9" s="88">
        <v>1</v>
      </c>
      <c r="G9" s="198" t="s">
        <v>52</v>
      </c>
      <c r="H9" s="198"/>
      <c r="I9" s="198"/>
      <c r="J9" s="198"/>
      <c r="K9" s="198"/>
      <c r="L9" s="198"/>
      <c r="M9" s="198"/>
      <c r="N9" s="52" t="s">
        <v>53</v>
      </c>
      <c r="O9" s="53">
        <f>D100</f>
        <v>0</v>
      </c>
    </row>
    <row r="10" spans="1:15" ht="33.75" customHeight="1" x14ac:dyDescent="0.25">
      <c r="A10" s="47" t="s">
        <v>54</v>
      </c>
      <c r="B10" s="54">
        <v>20</v>
      </c>
      <c r="C10" s="49"/>
      <c r="D10" s="50"/>
      <c r="F10" s="154">
        <v>2</v>
      </c>
      <c r="G10" s="198" t="s">
        <v>55</v>
      </c>
      <c r="H10" s="198"/>
      <c r="I10" s="198"/>
      <c r="J10" s="198"/>
      <c r="K10" s="198"/>
      <c r="L10" s="198"/>
      <c r="M10" s="198"/>
      <c r="N10" s="199" t="s">
        <v>56</v>
      </c>
      <c r="O10" s="205">
        <f>SUM(O12:O53)</f>
        <v>0</v>
      </c>
    </row>
    <row r="11" spans="1:15" ht="32.25" customHeight="1" x14ac:dyDescent="0.25">
      <c r="A11" s="55" t="s">
        <v>57</v>
      </c>
      <c r="B11" s="54">
        <v>30</v>
      </c>
      <c r="C11" s="56"/>
      <c r="D11" s="57"/>
      <c r="F11" s="154"/>
      <c r="G11" s="198"/>
      <c r="H11" s="198"/>
      <c r="I11" s="198"/>
      <c r="J11" s="198"/>
      <c r="K11" s="198"/>
      <c r="L11" s="198"/>
      <c r="M11" s="198"/>
      <c r="N11" s="199"/>
      <c r="O11" s="205"/>
    </row>
    <row r="12" spans="1:15" ht="18.75" customHeight="1" x14ac:dyDescent="0.25">
      <c r="A12" s="58" t="s">
        <v>58</v>
      </c>
      <c r="B12" s="54">
        <v>40</v>
      </c>
      <c r="C12" s="59">
        <f>SUM(C13:C14)</f>
        <v>0</v>
      </c>
      <c r="D12" s="60">
        <f>SUM(D13:D14)</f>
        <v>0</v>
      </c>
      <c r="F12" s="61"/>
      <c r="G12" s="206" t="s">
        <v>59</v>
      </c>
      <c r="H12" s="206"/>
      <c r="I12" s="206"/>
      <c r="J12" s="206"/>
      <c r="K12" s="206"/>
      <c r="L12" s="206"/>
      <c r="M12" s="206"/>
      <c r="N12" s="62"/>
      <c r="O12" s="63"/>
    </row>
    <row r="13" spans="1:15" ht="17.25" customHeight="1" x14ac:dyDescent="0.25">
      <c r="A13" s="64" t="s">
        <v>60</v>
      </c>
      <c r="B13" s="54">
        <v>41</v>
      </c>
      <c r="C13" s="65"/>
      <c r="D13" s="66"/>
      <c r="F13" s="154"/>
      <c r="G13" s="198" t="s">
        <v>61</v>
      </c>
      <c r="H13" s="198"/>
      <c r="I13" s="198"/>
      <c r="J13" s="198"/>
      <c r="K13" s="198"/>
      <c r="L13" s="198"/>
      <c r="M13" s="198"/>
      <c r="N13" s="199" t="s">
        <v>62</v>
      </c>
      <c r="O13" s="200"/>
    </row>
    <row r="14" spans="1:15" ht="15.75" customHeight="1" x14ac:dyDescent="0.25">
      <c r="A14" s="67"/>
      <c r="B14" s="54">
        <v>42</v>
      </c>
      <c r="C14" s="65"/>
      <c r="D14" s="66"/>
      <c r="F14" s="154"/>
      <c r="G14" s="198"/>
      <c r="H14" s="198"/>
      <c r="I14" s="198"/>
      <c r="J14" s="198"/>
      <c r="K14" s="198"/>
      <c r="L14" s="198"/>
      <c r="M14" s="198"/>
      <c r="N14" s="199"/>
      <c r="O14" s="200"/>
    </row>
    <row r="15" spans="1:15" ht="19.5" customHeight="1" x14ac:dyDescent="0.25">
      <c r="A15" s="68" t="s">
        <v>63</v>
      </c>
      <c r="B15" s="54">
        <v>50</v>
      </c>
      <c r="C15" s="59">
        <f>SUM(C9:C12)</f>
        <v>0</v>
      </c>
      <c r="D15" s="60">
        <f>SUM(D9:D12)</f>
        <v>0</v>
      </c>
      <c r="F15" s="154"/>
      <c r="G15" s="198"/>
      <c r="H15" s="198"/>
      <c r="I15" s="198"/>
      <c r="J15" s="198"/>
      <c r="K15" s="198"/>
      <c r="L15" s="198"/>
      <c r="M15" s="198"/>
      <c r="N15" s="199"/>
      <c r="O15" s="200"/>
    </row>
    <row r="16" spans="1:15" ht="15.75" customHeight="1" x14ac:dyDescent="0.25">
      <c r="A16" s="69"/>
      <c r="B16" s="70"/>
      <c r="C16" s="71"/>
      <c r="D16" s="72"/>
      <c r="F16" s="154"/>
      <c r="G16" s="198" t="s">
        <v>64</v>
      </c>
      <c r="H16" s="198"/>
      <c r="I16" s="198"/>
      <c r="J16" s="198"/>
      <c r="K16" s="198"/>
      <c r="L16" s="198"/>
      <c r="M16" s="198"/>
      <c r="N16" s="199" t="s">
        <v>65</v>
      </c>
      <c r="O16" s="200"/>
    </row>
    <row r="17" spans="1:15" ht="19.5" customHeight="1" x14ac:dyDescent="0.25">
      <c r="A17" s="40" t="s">
        <v>66</v>
      </c>
      <c r="B17" s="41"/>
      <c r="C17" s="73"/>
      <c r="D17" s="74"/>
      <c r="F17" s="154"/>
      <c r="G17" s="198"/>
      <c r="H17" s="198"/>
      <c r="I17" s="198"/>
      <c r="J17" s="198"/>
      <c r="K17" s="198"/>
      <c r="L17" s="198"/>
      <c r="M17" s="198"/>
      <c r="N17" s="199"/>
      <c r="O17" s="200"/>
    </row>
    <row r="18" spans="1:15" ht="17.25" customHeight="1" x14ac:dyDescent="0.25">
      <c r="A18" s="55" t="s">
        <v>67</v>
      </c>
      <c r="B18" s="54">
        <v>60</v>
      </c>
      <c r="C18" s="49"/>
      <c r="D18" s="50"/>
      <c r="F18" s="154"/>
      <c r="G18" s="198"/>
      <c r="H18" s="198"/>
      <c r="I18" s="198"/>
      <c r="J18" s="198"/>
      <c r="K18" s="198"/>
      <c r="L18" s="198"/>
      <c r="M18" s="198"/>
      <c r="N18" s="199"/>
      <c r="O18" s="200"/>
    </row>
    <row r="19" spans="1:15" ht="17.25" customHeight="1" x14ac:dyDescent="0.25">
      <c r="A19" s="75" t="s">
        <v>68</v>
      </c>
      <c r="B19" s="54">
        <v>70</v>
      </c>
      <c r="C19" s="49"/>
      <c r="D19" s="50"/>
      <c r="F19" s="154"/>
      <c r="G19" s="198"/>
      <c r="H19" s="198"/>
      <c r="I19" s="198"/>
      <c r="J19" s="198"/>
      <c r="K19" s="198"/>
      <c r="L19" s="198"/>
      <c r="M19" s="198"/>
      <c r="N19" s="199"/>
      <c r="O19" s="200"/>
    </row>
    <row r="20" spans="1:15" ht="15" customHeight="1" x14ac:dyDescent="0.25">
      <c r="A20" s="47" t="s">
        <v>69</v>
      </c>
      <c r="B20" s="54">
        <v>80</v>
      </c>
      <c r="C20" s="49"/>
      <c r="D20" s="50"/>
      <c r="F20" s="154"/>
      <c r="G20" s="198"/>
      <c r="H20" s="198"/>
      <c r="I20" s="198"/>
      <c r="J20" s="198"/>
      <c r="K20" s="198"/>
      <c r="L20" s="198"/>
      <c r="M20" s="198"/>
      <c r="N20" s="199"/>
      <c r="O20" s="200"/>
    </row>
    <row r="21" spans="1:15" ht="15" customHeight="1" x14ac:dyDescent="0.25">
      <c r="A21" s="47" t="s">
        <v>70</v>
      </c>
      <c r="B21" s="54">
        <v>90</v>
      </c>
      <c r="C21" s="49"/>
      <c r="D21" s="50"/>
      <c r="F21" s="154"/>
      <c r="G21" s="198"/>
      <c r="H21" s="198"/>
      <c r="I21" s="198"/>
      <c r="J21" s="198"/>
      <c r="K21" s="198"/>
      <c r="L21" s="198"/>
      <c r="M21" s="198"/>
      <c r="N21" s="199"/>
      <c r="O21" s="200"/>
    </row>
    <row r="22" spans="1:15" ht="15" customHeight="1" x14ac:dyDescent="0.25">
      <c r="A22" s="47" t="s">
        <v>71</v>
      </c>
      <c r="B22" s="54">
        <v>100</v>
      </c>
      <c r="C22" s="49"/>
      <c r="D22" s="50"/>
      <c r="F22" s="154"/>
      <c r="G22" s="198" t="s">
        <v>72</v>
      </c>
      <c r="H22" s="198"/>
      <c r="I22" s="198"/>
      <c r="J22" s="198"/>
      <c r="K22" s="198"/>
      <c r="L22" s="198"/>
      <c r="M22" s="198"/>
      <c r="N22" s="199" t="s">
        <v>73</v>
      </c>
      <c r="O22" s="200"/>
    </row>
    <row r="23" spans="1:15" ht="15.75" customHeight="1" x14ac:dyDescent="0.25">
      <c r="A23" s="47" t="s">
        <v>74</v>
      </c>
      <c r="B23" s="54">
        <v>110</v>
      </c>
      <c r="C23" s="49"/>
      <c r="D23" s="50"/>
      <c r="F23" s="154"/>
      <c r="G23" s="198"/>
      <c r="H23" s="198"/>
      <c r="I23" s="198"/>
      <c r="J23" s="198"/>
      <c r="K23" s="198"/>
      <c r="L23" s="198"/>
      <c r="M23" s="198"/>
      <c r="N23" s="199"/>
      <c r="O23" s="200"/>
    </row>
    <row r="24" spans="1:15" ht="15.75" customHeight="1" x14ac:dyDescent="0.25">
      <c r="A24" s="47" t="s">
        <v>75</v>
      </c>
      <c r="B24" s="54">
        <v>120</v>
      </c>
      <c r="C24" s="49"/>
      <c r="D24" s="50"/>
      <c r="F24" s="154"/>
      <c r="G24" s="198"/>
      <c r="H24" s="198"/>
      <c r="I24" s="198"/>
      <c r="J24" s="198"/>
      <c r="K24" s="198"/>
      <c r="L24" s="198"/>
      <c r="M24" s="198"/>
      <c r="N24" s="199"/>
      <c r="O24" s="200"/>
    </row>
    <row r="25" spans="1:15" ht="16.5" customHeight="1" x14ac:dyDescent="0.25">
      <c r="A25" s="47" t="s">
        <v>76</v>
      </c>
      <c r="B25" s="54">
        <v>130</v>
      </c>
      <c r="C25" s="49"/>
      <c r="D25" s="50"/>
      <c r="F25" s="154"/>
      <c r="G25" s="198"/>
      <c r="H25" s="198"/>
      <c r="I25" s="198"/>
      <c r="J25" s="198"/>
      <c r="K25" s="198"/>
      <c r="L25" s="198"/>
      <c r="M25" s="198"/>
      <c r="N25" s="199"/>
      <c r="O25" s="200"/>
    </row>
    <row r="26" spans="1:15" ht="15.75" customHeight="1" x14ac:dyDescent="0.25">
      <c r="A26" s="47" t="s">
        <v>77</v>
      </c>
      <c r="B26" s="54">
        <v>140</v>
      </c>
      <c r="C26" s="49"/>
      <c r="D26" s="50"/>
      <c r="F26" s="154"/>
      <c r="G26" s="198"/>
      <c r="H26" s="198"/>
      <c r="I26" s="198"/>
      <c r="J26" s="198"/>
      <c r="K26" s="198"/>
      <c r="L26" s="198"/>
      <c r="M26" s="198"/>
      <c r="N26" s="199"/>
      <c r="O26" s="200"/>
    </row>
    <row r="27" spans="1:15" ht="15.75" customHeight="1" x14ac:dyDescent="0.25">
      <c r="A27" s="47" t="s">
        <v>78</v>
      </c>
      <c r="B27" s="54">
        <v>150</v>
      </c>
      <c r="C27" s="49"/>
      <c r="D27" s="50"/>
      <c r="F27" s="154"/>
      <c r="G27" s="198" t="s">
        <v>79</v>
      </c>
      <c r="H27" s="198"/>
      <c r="I27" s="198"/>
      <c r="J27" s="198"/>
      <c r="K27" s="198"/>
      <c r="L27" s="198"/>
      <c r="M27" s="198"/>
      <c r="N27" s="199" t="s">
        <v>80</v>
      </c>
      <c r="O27" s="200"/>
    </row>
    <row r="28" spans="1:15" ht="15.75" customHeight="1" x14ac:dyDescent="0.25">
      <c r="A28" s="47" t="s">
        <v>81</v>
      </c>
      <c r="B28" s="54">
        <v>160</v>
      </c>
      <c r="C28" s="49"/>
      <c r="D28" s="50"/>
      <c r="F28" s="154"/>
      <c r="G28" s="198"/>
      <c r="H28" s="198"/>
      <c r="I28" s="198"/>
      <c r="J28" s="198"/>
      <c r="K28" s="198"/>
      <c r="L28" s="198"/>
      <c r="M28" s="198"/>
      <c r="N28" s="199"/>
      <c r="O28" s="200"/>
    </row>
    <row r="29" spans="1:15" ht="15.75" customHeight="1" x14ac:dyDescent="0.25">
      <c r="A29" s="58" t="s">
        <v>82</v>
      </c>
      <c r="B29" s="54">
        <v>170</v>
      </c>
      <c r="C29" s="59">
        <f>SUM(C30:C31)</f>
        <v>0</v>
      </c>
      <c r="D29" s="60">
        <f>SUM(D30:D31)</f>
        <v>0</v>
      </c>
      <c r="F29" s="154"/>
      <c r="G29" s="198"/>
      <c r="H29" s="198"/>
      <c r="I29" s="198"/>
      <c r="J29" s="198"/>
      <c r="K29" s="198"/>
      <c r="L29" s="198"/>
      <c r="M29" s="198"/>
      <c r="N29" s="199"/>
      <c r="O29" s="200"/>
    </row>
    <row r="30" spans="1:15" ht="15.75" customHeight="1" x14ac:dyDescent="0.25">
      <c r="A30" s="67"/>
      <c r="B30" s="54">
        <v>171</v>
      </c>
      <c r="C30" s="49"/>
      <c r="D30" s="50"/>
      <c r="F30" s="154"/>
      <c r="G30" s="198"/>
      <c r="H30" s="198"/>
      <c r="I30" s="198"/>
      <c r="J30" s="198"/>
      <c r="K30" s="198"/>
      <c r="L30" s="198"/>
      <c r="M30" s="198"/>
      <c r="N30" s="199"/>
      <c r="O30" s="200"/>
    </row>
    <row r="31" spans="1:15" ht="15.75" customHeight="1" x14ac:dyDescent="0.25">
      <c r="A31" s="67"/>
      <c r="B31" s="54">
        <v>172</v>
      </c>
      <c r="C31" s="49"/>
      <c r="D31" s="50"/>
      <c r="F31" s="154"/>
      <c r="G31" s="198"/>
      <c r="H31" s="198"/>
      <c r="I31" s="198"/>
      <c r="J31" s="198"/>
      <c r="K31" s="198"/>
      <c r="L31" s="198"/>
      <c r="M31" s="198"/>
      <c r="N31" s="199"/>
      <c r="O31" s="200"/>
    </row>
    <row r="32" spans="1:15" ht="21.75" customHeight="1" x14ac:dyDescent="0.25">
      <c r="A32" s="68" t="s">
        <v>83</v>
      </c>
      <c r="B32" s="54">
        <v>180</v>
      </c>
      <c r="C32" s="59">
        <f>SUM(C18:C29)</f>
        <v>0</v>
      </c>
      <c r="D32" s="60">
        <f>SUM(D18:D29)</f>
        <v>0</v>
      </c>
      <c r="F32" s="154"/>
      <c r="G32" s="198" t="s">
        <v>84</v>
      </c>
      <c r="H32" s="198"/>
      <c r="I32" s="198"/>
      <c r="J32" s="198"/>
      <c r="K32" s="198"/>
      <c r="L32" s="198"/>
      <c r="M32" s="198"/>
      <c r="N32" s="199" t="s">
        <v>85</v>
      </c>
      <c r="O32" s="200"/>
    </row>
    <row r="33" spans="1:15" ht="36.75" customHeight="1" thickBot="1" x14ac:dyDescent="0.3">
      <c r="A33" s="76" t="s">
        <v>86</v>
      </c>
      <c r="B33" s="77">
        <v>190</v>
      </c>
      <c r="C33" s="78">
        <f>C15+C32</f>
        <v>0</v>
      </c>
      <c r="D33" s="79">
        <f>D15+D32</f>
        <v>0</v>
      </c>
      <c r="F33" s="154"/>
      <c r="G33" s="198"/>
      <c r="H33" s="198"/>
      <c r="I33" s="198"/>
      <c r="J33" s="198"/>
      <c r="K33" s="198"/>
      <c r="L33" s="198"/>
      <c r="M33" s="198"/>
      <c r="N33" s="199"/>
      <c r="O33" s="200"/>
    </row>
    <row r="34" spans="1:15" ht="25.5" customHeight="1" thickBot="1" x14ac:dyDescent="0.3">
      <c r="A34" s="207"/>
      <c r="B34" s="207"/>
      <c r="C34" s="207"/>
      <c r="D34" s="207"/>
      <c r="F34" s="154"/>
      <c r="G34" s="198"/>
      <c r="H34" s="198"/>
      <c r="I34" s="198"/>
      <c r="J34" s="198"/>
      <c r="K34" s="198"/>
      <c r="L34" s="198"/>
      <c r="M34" s="198"/>
      <c r="N34" s="199"/>
      <c r="O34" s="200"/>
    </row>
    <row r="35" spans="1:15" ht="43.5" customHeight="1" x14ac:dyDescent="0.25">
      <c r="A35" s="32" t="s">
        <v>87</v>
      </c>
      <c r="B35" s="33" t="s">
        <v>44</v>
      </c>
      <c r="C35" s="33" t="s">
        <v>45</v>
      </c>
      <c r="D35" s="34" t="s">
        <v>46</v>
      </c>
      <c r="F35" s="154" t="s">
        <v>88</v>
      </c>
      <c r="G35" s="198" t="s">
        <v>89</v>
      </c>
      <c r="H35" s="198"/>
      <c r="I35" s="198"/>
      <c r="J35" s="198"/>
      <c r="K35" s="198"/>
      <c r="L35" s="198"/>
      <c r="M35" s="198"/>
      <c r="N35" s="199" t="s">
        <v>90</v>
      </c>
      <c r="O35" s="200"/>
    </row>
    <row r="36" spans="1:15" ht="19.5" customHeight="1" x14ac:dyDescent="0.25">
      <c r="A36" s="40" t="s">
        <v>91</v>
      </c>
      <c r="B36" s="41"/>
      <c r="C36" s="42"/>
      <c r="D36" s="43"/>
      <c r="F36" s="154"/>
      <c r="G36" s="198"/>
      <c r="H36" s="198"/>
      <c r="I36" s="198"/>
      <c r="J36" s="198"/>
      <c r="K36" s="198"/>
      <c r="L36" s="198"/>
      <c r="M36" s="198"/>
      <c r="N36" s="199"/>
      <c r="O36" s="200"/>
    </row>
    <row r="37" spans="1:15" ht="27" customHeight="1" x14ac:dyDescent="0.25">
      <c r="A37" s="47" t="s">
        <v>92</v>
      </c>
      <c r="B37" s="54">
        <v>200</v>
      </c>
      <c r="C37" s="49"/>
      <c r="D37" s="80"/>
      <c r="F37" s="154"/>
      <c r="G37" s="198" t="s">
        <v>93</v>
      </c>
      <c r="H37" s="198"/>
      <c r="I37" s="198"/>
      <c r="J37" s="198"/>
      <c r="K37" s="198"/>
      <c r="L37" s="198"/>
      <c r="M37" s="198"/>
      <c r="N37" s="199" t="s">
        <v>94</v>
      </c>
      <c r="O37" s="200"/>
    </row>
    <row r="38" spans="1:15" s="39" customFormat="1" ht="15.75" customHeight="1" x14ac:dyDescent="0.25">
      <c r="A38" s="47" t="s">
        <v>95</v>
      </c>
      <c r="B38" s="54">
        <v>210</v>
      </c>
      <c r="C38" s="49"/>
      <c r="D38" s="50"/>
      <c r="E38" s="35"/>
      <c r="F38" s="154"/>
      <c r="G38" s="198"/>
      <c r="H38" s="198"/>
      <c r="I38" s="198"/>
      <c r="J38" s="198"/>
      <c r="K38" s="198"/>
      <c r="L38" s="198"/>
      <c r="M38" s="198"/>
      <c r="N38" s="199"/>
      <c r="O38" s="200"/>
    </row>
    <row r="39" spans="1:15" ht="15" customHeight="1" x14ac:dyDescent="0.25">
      <c r="A39" s="47" t="s">
        <v>96</v>
      </c>
      <c r="B39" s="54">
        <v>220</v>
      </c>
      <c r="C39" s="49"/>
      <c r="D39" s="50"/>
      <c r="F39" s="154"/>
      <c r="G39" s="198"/>
      <c r="H39" s="198"/>
      <c r="I39" s="198"/>
      <c r="J39" s="198"/>
      <c r="K39" s="198"/>
      <c r="L39" s="198"/>
      <c r="M39" s="198"/>
      <c r="N39" s="199"/>
      <c r="O39" s="200"/>
    </row>
    <row r="40" spans="1:15" ht="16.5" customHeight="1" x14ac:dyDescent="0.25">
      <c r="A40" s="55" t="s">
        <v>97</v>
      </c>
      <c r="B40" s="54">
        <v>230</v>
      </c>
      <c r="C40" s="49"/>
      <c r="D40" s="81"/>
      <c r="F40" s="154"/>
      <c r="G40" s="198" t="s">
        <v>98</v>
      </c>
      <c r="H40" s="198"/>
      <c r="I40" s="198"/>
      <c r="J40" s="198"/>
      <c r="K40" s="198"/>
      <c r="L40" s="198"/>
      <c r="M40" s="198"/>
      <c r="N40" s="199" t="s">
        <v>99</v>
      </c>
      <c r="O40" s="200"/>
    </row>
    <row r="41" spans="1:15" ht="15" customHeight="1" x14ac:dyDescent="0.25">
      <c r="A41" s="47" t="s">
        <v>100</v>
      </c>
      <c r="B41" s="54">
        <v>240</v>
      </c>
      <c r="C41" s="49"/>
      <c r="D41" s="50"/>
      <c r="F41" s="154"/>
      <c r="G41" s="198"/>
      <c r="H41" s="198"/>
      <c r="I41" s="198"/>
      <c r="J41" s="198"/>
      <c r="K41" s="198"/>
      <c r="L41" s="198"/>
      <c r="M41" s="198"/>
      <c r="N41" s="199"/>
      <c r="O41" s="200"/>
    </row>
    <row r="42" spans="1:15" ht="15.75" customHeight="1" x14ac:dyDescent="0.25">
      <c r="A42" s="82" t="s">
        <v>101</v>
      </c>
      <c r="B42" s="54">
        <v>250</v>
      </c>
      <c r="C42" s="83">
        <f>C43+C44</f>
        <v>0</v>
      </c>
      <c r="D42" s="84">
        <f>D43+D44</f>
        <v>0</v>
      </c>
      <c r="F42" s="154"/>
      <c r="G42" s="198"/>
      <c r="H42" s="198"/>
      <c r="I42" s="198"/>
      <c r="J42" s="198"/>
      <c r="K42" s="198"/>
      <c r="L42" s="198"/>
      <c r="M42" s="198"/>
      <c r="N42" s="199"/>
      <c r="O42" s="200"/>
    </row>
    <row r="43" spans="1:15" ht="13.5" customHeight="1" x14ac:dyDescent="0.25">
      <c r="A43" s="67"/>
      <c r="B43" s="54">
        <v>251</v>
      </c>
      <c r="C43" s="49"/>
      <c r="D43" s="50"/>
      <c r="F43" s="154"/>
      <c r="G43" s="198"/>
      <c r="H43" s="198"/>
      <c r="I43" s="198"/>
      <c r="J43" s="198"/>
      <c r="K43" s="198"/>
      <c r="L43" s="198"/>
      <c r="M43" s="198"/>
      <c r="N43" s="199"/>
      <c r="O43" s="200"/>
    </row>
    <row r="44" spans="1:15" ht="13.5" customHeight="1" x14ac:dyDescent="0.25">
      <c r="A44" s="67"/>
      <c r="B44" s="54">
        <v>252</v>
      </c>
      <c r="C44" s="49"/>
      <c r="D44" s="85"/>
      <c r="F44" s="154"/>
      <c r="G44" s="198"/>
      <c r="H44" s="198"/>
      <c r="I44" s="198"/>
      <c r="J44" s="198"/>
      <c r="K44" s="198"/>
      <c r="L44" s="198"/>
      <c r="M44" s="198"/>
      <c r="N44" s="199"/>
      <c r="O44" s="200"/>
    </row>
    <row r="45" spans="1:15" ht="16.5" customHeight="1" x14ac:dyDescent="0.25">
      <c r="A45" s="68" t="s">
        <v>102</v>
      </c>
      <c r="B45" s="54">
        <v>260</v>
      </c>
      <c r="C45" s="59">
        <f>SUM(C37:C42)</f>
        <v>0</v>
      </c>
      <c r="D45" s="60">
        <f>SUM(D37:D42)</f>
        <v>0</v>
      </c>
      <c r="F45" s="154"/>
      <c r="G45" s="198"/>
      <c r="H45" s="198"/>
      <c r="I45" s="198"/>
      <c r="J45" s="198"/>
      <c r="K45" s="198"/>
      <c r="L45" s="198"/>
      <c r="M45" s="198"/>
      <c r="N45" s="199"/>
      <c r="O45" s="200"/>
    </row>
    <row r="46" spans="1:15" ht="15" customHeight="1" x14ac:dyDescent="0.25">
      <c r="A46" s="69"/>
      <c r="B46" s="70"/>
      <c r="C46" s="86"/>
      <c r="D46" s="87"/>
      <c r="F46" s="154"/>
      <c r="G46" s="198"/>
      <c r="H46" s="198"/>
      <c r="I46" s="198"/>
      <c r="J46" s="198"/>
      <c r="K46" s="198"/>
      <c r="L46" s="198"/>
      <c r="M46" s="198"/>
      <c r="N46" s="199"/>
      <c r="O46" s="200"/>
    </row>
    <row r="47" spans="1:15" ht="20.25" customHeight="1" x14ac:dyDescent="0.25">
      <c r="A47" s="40" t="s">
        <v>103</v>
      </c>
      <c r="B47" s="41"/>
      <c r="C47" s="42"/>
      <c r="D47" s="43"/>
      <c r="F47" s="154"/>
      <c r="G47" s="198" t="s">
        <v>104</v>
      </c>
      <c r="H47" s="198"/>
      <c r="I47" s="198"/>
      <c r="J47" s="198"/>
      <c r="K47" s="198"/>
      <c r="L47" s="198"/>
      <c r="M47" s="198"/>
      <c r="N47" s="199" t="s">
        <v>105</v>
      </c>
      <c r="O47" s="208"/>
    </row>
    <row r="48" spans="1:15" ht="15" customHeight="1" x14ac:dyDescent="0.25">
      <c r="A48" s="55" t="s">
        <v>106</v>
      </c>
      <c r="B48" s="54">
        <v>270</v>
      </c>
      <c r="C48" s="49"/>
      <c r="D48" s="50"/>
      <c r="F48" s="154"/>
      <c r="G48" s="198"/>
      <c r="H48" s="198"/>
      <c r="I48" s="198"/>
      <c r="J48" s="198"/>
      <c r="K48" s="198"/>
      <c r="L48" s="198"/>
      <c r="M48" s="198"/>
      <c r="N48" s="199"/>
      <c r="O48" s="208"/>
    </row>
    <row r="49" spans="1:15" ht="13.5" customHeight="1" x14ac:dyDescent="0.25">
      <c r="A49" s="47" t="s">
        <v>107</v>
      </c>
      <c r="B49" s="54">
        <v>280</v>
      </c>
      <c r="C49" s="49"/>
      <c r="D49" s="50"/>
      <c r="F49" s="154"/>
      <c r="G49" s="198"/>
      <c r="H49" s="198"/>
      <c r="I49" s="198"/>
      <c r="J49" s="198"/>
      <c r="K49" s="198"/>
      <c r="L49" s="198"/>
      <c r="M49" s="198"/>
      <c r="N49" s="199"/>
      <c r="O49" s="208"/>
    </row>
    <row r="50" spans="1:15" ht="13.5" customHeight="1" x14ac:dyDescent="0.25">
      <c r="A50" s="47" t="s">
        <v>108</v>
      </c>
      <c r="B50" s="54">
        <v>290</v>
      </c>
      <c r="C50" s="49"/>
      <c r="D50" s="50"/>
      <c r="F50" s="154"/>
      <c r="G50" s="198"/>
      <c r="H50" s="198"/>
      <c r="I50" s="198"/>
      <c r="J50" s="198"/>
      <c r="K50" s="198"/>
      <c r="L50" s="198"/>
      <c r="M50" s="198"/>
      <c r="N50" s="199"/>
      <c r="O50" s="208"/>
    </row>
    <row r="51" spans="1:15" ht="14.25" x14ac:dyDescent="0.25">
      <c r="A51" s="82" t="s">
        <v>109</v>
      </c>
      <c r="B51" s="54">
        <v>300</v>
      </c>
      <c r="C51" s="83">
        <f>SUM(C52:C53)</f>
        <v>0</v>
      </c>
      <c r="D51" s="84">
        <f>SUM(D52:D53)</f>
        <v>0</v>
      </c>
      <c r="F51" s="154"/>
      <c r="G51" s="198"/>
      <c r="H51" s="198"/>
      <c r="I51" s="198"/>
      <c r="J51" s="198"/>
      <c r="K51" s="198"/>
      <c r="L51" s="198"/>
      <c r="M51" s="198"/>
      <c r="N51" s="199"/>
      <c r="O51" s="208"/>
    </row>
    <row r="52" spans="1:15" ht="15" customHeight="1" x14ac:dyDescent="0.25">
      <c r="A52" s="67" t="s">
        <v>110</v>
      </c>
      <c r="B52" s="54">
        <v>301</v>
      </c>
      <c r="C52" s="49"/>
      <c r="D52" s="50"/>
      <c r="F52" s="154"/>
      <c r="G52" s="198"/>
      <c r="H52" s="198"/>
      <c r="I52" s="198"/>
      <c r="J52" s="198"/>
      <c r="K52" s="198"/>
      <c r="L52" s="198"/>
      <c r="M52" s="198"/>
      <c r="N52" s="199"/>
      <c r="O52" s="208"/>
    </row>
    <row r="53" spans="1:15" ht="15" customHeight="1" x14ac:dyDescent="0.25">
      <c r="A53" s="67"/>
      <c r="B53" s="54">
        <v>302</v>
      </c>
      <c r="C53" s="49"/>
      <c r="D53" s="50"/>
      <c r="F53" s="154"/>
      <c r="G53" s="198"/>
      <c r="H53" s="198"/>
      <c r="I53" s="198"/>
      <c r="J53" s="198"/>
      <c r="K53" s="198"/>
      <c r="L53" s="198"/>
      <c r="M53" s="198"/>
      <c r="N53" s="199"/>
      <c r="O53" s="208"/>
    </row>
    <row r="54" spans="1:15" ht="15.75" customHeight="1" x14ac:dyDescent="0.25">
      <c r="A54" s="68" t="s">
        <v>111</v>
      </c>
      <c r="B54" s="54">
        <v>310</v>
      </c>
      <c r="C54" s="59">
        <f>SUM(C48:C51)</f>
        <v>0</v>
      </c>
      <c r="D54" s="60">
        <f>SUM(D48:D51)</f>
        <v>0</v>
      </c>
      <c r="F54" s="159">
        <v>3</v>
      </c>
      <c r="G54" s="198" t="s">
        <v>112</v>
      </c>
      <c r="H54" s="198"/>
      <c r="I54" s="198"/>
      <c r="J54" s="198"/>
      <c r="K54" s="198"/>
      <c r="L54" s="198"/>
      <c r="M54" s="198"/>
      <c r="N54" s="199" t="s">
        <v>113</v>
      </c>
      <c r="O54" s="210">
        <f>SUM(O62:O92)</f>
        <v>0</v>
      </c>
    </row>
    <row r="55" spans="1:15" ht="13.5" customHeight="1" x14ac:dyDescent="0.25">
      <c r="A55" s="69"/>
      <c r="B55" s="70"/>
      <c r="C55" s="86"/>
      <c r="D55" s="87"/>
      <c r="F55" s="209"/>
      <c r="G55" s="198"/>
      <c r="H55" s="198"/>
      <c r="I55" s="198"/>
      <c r="J55" s="198"/>
      <c r="K55" s="198"/>
      <c r="L55" s="198"/>
      <c r="M55" s="198"/>
      <c r="N55" s="199"/>
      <c r="O55" s="210"/>
    </row>
    <row r="56" spans="1:15" ht="20.25" customHeight="1" x14ac:dyDescent="0.25">
      <c r="A56" s="40" t="s">
        <v>114</v>
      </c>
      <c r="B56" s="41"/>
      <c r="C56" s="42"/>
      <c r="D56" s="43"/>
      <c r="F56" s="209"/>
      <c r="G56" s="198"/>
      <c r="H56" s="198"/>
      <c r="I56" s="198"/>
      <c r="J56" s="198"/>
      <c r="K56" s="198"/>
      <c r="L56" s="198"/>
      <c r="M56" s="198"/>
      <c r="N56" s="199"/>
      <c r="O56" s="210"/>
    </row>
    <row r="57" spans="1:15" ht="15" customHeight="1" x14ac:dyDescent="0.25">
      <c r="A57" s="55" t="s">
        <v>115</v>
      </c>
      <c r="B57" s="54">
        <v>320</v>
      </c>
      <c r="C57" s="56"/>
      <c r="D57" s="85"/>
      <c r="F57" s="209"/>
      <c r="G57" s="198"/>
      <c r="H57" s="198"/>
      <c r="I57" s="198"/>
      <c r="J57" s="198"/>
      <c r="K57" s="198"/>
      <c r="L57" s="198"/>
      <c r="M57" s="198"/>
      <c r="N57" s="199"/>
      <c r="O57" s="210"/>
    </row>
    <row r="58" spans="1:15" ht="15" customHeight="1" x14ac:dyDescent="0.25">
      <c r="A58" s="47" t="s">
        <v>116</v>
      </c>
      <c r="B58" s="54">
        <v>330</v>
      </c>
      <c r="C58" s="56"/>
      <c r="D58" s="85"/>
      <c r="F58" s="209"/>
      <c r="G58" s="198"/>
      <c r="H58" s="198"/>
      <c r="I58" s="198"/>
      <c r="J58" s="198"/>
      <c r="K58" s="198"/>
      <c r="L58" s="198"/>
      <c r="M58" s="198"/>
      <c r="N58" s="199"/>
      <c r="O58" s="210"/>
    </row>
    <row r="59" spans="1:15" ht="15" customHeight="1" x14ac:dyDescent="0.25">
      <c r="A59" s="47" t="s">
        <v>117</v>
      </c>
      <c r="B59" s="54">
        <v>340</v>
      </c>
      <c r="C59" s="49"/>
      <c r="D59" s="50"/>
      <c r="F59" s="209"/>
      <c r="G59" s="198"/>
      <c r="H59" s="198"/>
      <c r="I59" s="198"/>
      <c r="J59" s="198"/>
      <c r="K59" s="198"/>
      <c r="L59" s="198"/>
      <c r="M59" s="198"/>
      <c r="N59" s="199"/>
      <c r="O59" s="210"/>
    </row>
    <row r="60" spans="1:15" ht="15" customHeight="1" x14ac:dyDescent="0.25">
      <c r="A60" s="47" t="s">
        <v>118</v>
      </c>
      <c r="B60" s="54">
        <v>350</v>
      </c>
      <c r="C60" s="49"/>
      <c r="D60" s="50"/>
      <c r="F60" s="209"/>
      <c r="G60" s="198"/>
      <c r="H60" s="198"/>
      <c r="I60" s="198"/>
      <c r="J60" s="198"/>
      <c r="K60" s="198"/>
      <c r="L60" s="198"/>
      <c r="M60" s="198"/>
      <c r="N60" s="199"/>
      <c r="O60" s="210"/>
    </row>
    <row r="61" spans="1:15" ht="15" customHeight="1" x14ac:dyDescent="0.25">
      <c r="A61" s="47" t="s">
        <v>119</v>
      </c>
      <c r="B61" s="54">
        <v>360</v>
      </c>
      <c r="C61" s="49"/>
      <c r="D61" s="50"/>
      <c r="F61" s="209"/>
      <c r="G61" s="198"/>
      <c r="H61" s="198"/>
      <c r="I61" s="198"/>
      <c r="J61" s="198"/>
      <c r="K61" s="198"/>
      <c r="L61" s="198"/>
      <c r="M61" s="198"/>
      <c r="N61" s="199"/>
      <c r="O61" s="210"/>
    </row>
    <row r="62" spans="1:15" ht="25.5" customHeight="1" x14ac:dyDescent="0.25">
      <c r="A62" s="47" t="s">
        <v>120</v>
      </c>
      <c r="B62" s="54">
        <v>370</v>
      </c>
      <c r="C62" s="49"/>
      <c r="D62" s="50"/>
      <c r="F62" s="154"/>
      <c r="G62" s="198" t="s">
        <v>121</v>
      </c>
      <c r="H62" s="198"/>
      <c r="I62" s="198"/>
      <c r="J62" s="198"/>
      <c r="K62" s="198"/>
      <c r="L62" s="198"/>
      <c r="M62" s="198"/>
      <c r="N62" s="199" t="s">
        <v>122</v>
      </c>
      <c r="O62" s="200"/>
    </row>
    <row r="63" spans="1:15" ht="25.5" customHeight="1" x14ac:dyDescent="0.25">
      <c r="A63" s="47" t="s">
        <v>123</v>
      </c>
      <c r="B63" s="54">
        <v>380</v>
      </c>
      <c r="C63" s="49"/>
      <c r="D63" s="50"/>
      <c r="F63" s="154"/>
      <c r="G63" s="198"/>
      <c r="H63" s="198"/>
      <c r="I63" s="198"/>
      <c r="J63" s="198"/>
      <c r="K63" s="198"/>
      <c r="L63" s="198"/>
      <c r="M63" s="198"/>
      <c r="N63" s="199"/>
      <c r="O63" s="200"/>
    </row>
    <row r="64" spans="1:15" ht="15" customHeight="1" x14ac:dyDescent="0.25">
      <c r="A64" s="47" t="s">
        <v>124</v>
      </c>
      <c r="B64" s="54">
        <v>390</v>
      </c>
      <c r="C64" s="49"/>
      <c r="D64" s="50"/>
      <c r="F64" s="154"/>
      <c r="G64" s="198"/>
      <c r="H64" s="198"/>
      <c r="I64" s="198"/>
      <c r="J64" s="198"/>
      <c r="K64" s="198"/>
      <c r="L64" s="198"/>
      <c r="M64" s="198"/>
      <c r="N64" s="199"/>
      <c r="O64" s="200"/>
    </row>
    <row r="65" spans="1:15" ht="13.5" customHeight="1" x14ac:dyDescent="0.25">
      <c r="A65" s="47" t="s">
        <v>125</v>
      </c>
      <c r="B65" s="54">
        <v>400</v>
      </c>
      <c r="C65" s="49"/>
      <c r="D65" s="50"/>
      <c r="F65" s="154"/>
      <c r="G65" s="198"/>
      <c r="H65" s="198"/>
      <c r="I65" s="198"/>
      <c r="J65" s="198"/>
      <c r="K65" s="198"/>
      <c r="L65" s="198"/>
      <c r="M65" s="198"/>
      <c r="N65" s="199"/>
      <c r="O65" s="200"/>
    </row>
    <row r="66" spans="1:15" ht="15" customHeight="1" x14ac:dyDescent="0.25">
      <c r="A66" s="47" t="s">
        <v>126</v>
      </c>
      <c r="B66" s="54">
        <v>410</v>
      </c>
      <c r="C66" s="49"/>
      <c r="D66" s="50"/>
      <c r="F66" s="154"/>
      <c r="G66" s="198" t="s">
        <v>127</v>
      </c>
      <c r="H66" s="198"/>
      <c r="I66" s="198"/>
      <c r="J66" s="198"/>
      <c r="K66" s="198"/>
      <c r="L66" s="198"/>
      <c r="M66" s="198"/>
      <c r="N66" s="199" t="s">
        <v>128</v>
      </c>
      <c r="O66" s="200"/>
    </row>
    <row r="67" spans="1:15" ht="15" customHeight="1" x14ac:dyDescent="0.25">
      <c r="A67" s="82" t="s">
        <v>129</v>
      </c>
      <c r="B67" s="54">
        <v>420</v>
      </c>
      <c r="C67" s="59">
        <f>SUM(C68:C69)</f>
        <v>0</v>
      </c>
      <c r="D67" s="60">
        <f>SUM(D68:D69)</f>
        <v>0</v>
      </c>
      <c r="F67" s="154"/>
      <c r="G67" s="198"/>
      <c r="H67" s="198"/>
      <c r="I67" s="198"/>
      <c r="J67" s="198"/>
      <c r="K67" s="198"/>
      <c r="L67" s="198"/>
      <c r="M67" s="198"/>
      <c r="N67" s="199"/>
      <c r="O67" s="200"/>
    </row>
    <row r="68" spans="1:15" ht="15" customHeight="1" x14ac:dyDescent="0.25">
      <c r="A68" s="67"/>
      <c r="B68" s="41">
        <v>421</v>
      </c>
      <c r="C68" s="65"/>
      <c r="D68" s="66"/>
      <c r="F68" s="154"/>
      <c r="G68" s="198"/>
      <c r="H68" s="198"/>
      <c r="I68" s="198"/>
      <c r="J68" s="198"/>
      <c r="K68" s="198"/>
      <c r="L68" s="198"/>
      <c r="M68" s="198"/>
      <c r="N68" s="199"/>
      <c r="O68" s="200"/>
    </row>
    <row r="69" spans="1:15" ht="15" customHeight="1" x14ac:dyDescent="0.25">
      <c r="A69" s="67"/>
      <c r="B69" s="41">
        <v>422</v>
      </c>
      <c r="C69" s="65"/>
      <c r="D69" s="66"/>
      <c r="F69" s="154"/>
      <c r="G69" s="198"/>
      <c r="H69" s="198"/>
      <c r="I69" s="198"/>
      <c r="J69" s="198"/>
      <c r="K69" s="198"/>
      <c r="L69" s="198"/>
      <c r="M69" s="198"/>
      <c r="N69" s="199"/>
      <c r="O69" s="200"/>
    </row>
    <row r="70" spans="1:15" ht="21.75" customHeight="1" x14ac:dyDescent="0.25">
      <c r="A70" s="68" t="s">
        <v>130</v>
      </c>
      <c r="B70" s="41">
        <v>430</v>
      </c>
      <c r="C70" s="59">
        <f>SUM(C57:C67)</f>
        <v>0</v>
      </c>
      <c r="D70" s="60">
        <f>SUM(D57:D67)</f>
        <v>0</v>
      </c>
      <c r="F70" s="154"/>
      <c r="G70" s="198" t="s">
        <v>131</v>
      </c>
      <c r="H70" s="211"/>
      <c r="I70" s="211"/>
      <c r="J70" s="211"/>
      <c r="K70" s="211"/>
      <c r="L70" s="211"/>
      <c r="M70" s="211"/>
      <c r="N70" s="199" t="s">
        <v>132</v>
      </c>
      <c r="O70" s="200"/>
    </row>
    <row r="71" spans="1:15" ht="33" customHeight="1" thickBot="1" x14ac:dyDescent="0.3">
      <c r="A71" s="76" t="s">
        <v>86</v>
      </c>
      <c r="B71" s="89">
        <v>440</v>
      </c>
      <c r="C71" s="90">
        <f>C45+C54+C70</f>
        <v>0</v>
      </c>
      <c r="D71" s="91">
        <f>D45+D54+D70</f>
        <v>0</v>
      </c>
      <c r="F71" s="154"/>
      <c r="G71" s="211"/>
      <c r="H71" s="211"/>
      <c r="I71" s="211"/>
      <c r="J71" s="211"/>
      <c r="K71" s="211"/>
      <c r="L71" s="211"/>
      <c r="M71" s="211"/>
      <c r="N71" s="199"/>
      <c r="O71" s="200"/>
    </row>
    <row r="72" spans="1:15" ht="53.25" customHeight="1" x14ac:dyDescent="0.25">
      <c r="A72" s="92"/>
      <c r="B72" s="93"/>
      <c r="C72" s="94"/>
      <c r="D72" s="94"/>
      <c r="F72" s="154"/>
      <c r="G72" s="211"/>
      <c r="H72" s="211"/>
      <c r="I72" s="211"/>
      <c r="J72" s="211"/>
      <c r="K72" s="211"/>
      <c r="L72" s="211"/>
      <c r="M72" s="211"/>
      <c r="N72" s="199"/>
      <c r="O72" s="200"/>
    </row>
    <row r="73" spans="1:15" ht="21" customHeight="1" x14ac:dyDescent="0.25">
      <c r="A73" s="212" t="s">
        <v>133</v>
      </c>
      <c r="B73" s="212"/>
      <c r="C73" s="212"/>
      <c r="D73" s="212"/>
      <c r="F73" s="154"/>
      <c r="G73" s="198" t="s">
        <v>134</v>
      </c>
      <c r="H73" s="198"/>
      <c r="I73" s="198"/>
      <c r="J73" s="198"/>
      <c r="K73" s="198"/>
      <c r="L73" s="198"/>
      <c r="M73" s="198"/>
      <c r="N73" s="199" t="s">
        <v>135</v>
      </c>
      <c r="O73" s="200"/>
    </row>
    <row r="74" spans="1:15" ht="27" customHeight="1" thickBot="1" x14ac:dyDescent="0.3">
      <c r="A74" s="191" t="s">
        <v>185</v>
      </c>
      <c r="B74" s="191"/>
      <c r="C74" s="191"/>
      <c r="D74" s="191"/>
      <c r="F74" s="154"/>
      <c r="G74" s="198"/>
      <c r="H74" s="198"/>
      <c r="I74" s="198"/>
      <c r="J74" s="198"/>
      <c r="K74" s="198"/>
      <c r="L74" s="198"/>
      <c r="M74" s="198"/>
      <c r="N74" s="199"/>
      <c r="O74" s="200"/>
    </row>
    <row r="75" spans="1:15" ht="33.75" customHeight="1" x14ac:dyDescent="0.25">
      <c r="A75" s="95" t="s">
        <v>47</v>
      </c>
      <c r="B75" s="33" t="s">
        <v>44</v>
      </c>
      <c r="C75" s="33" t="s">
        <v>136</v>
      </c>
      <c r="D75" s="34" t="s">
        <v>137</v>
      </c>
      <c r="F75" s="154"/>
      <c r="G75" s="198"/>
      <c r="H75" s="198"/>
      <c r="I75" s="198"/>
      <c r="J75" s="198"/>
      <c r="K75" s="198"/>
      <c r="L75" s="198"/>
      <c r="M75" s="198"/>
      <c r="N75" s="199"/>
      <c r="O75" s="200"/>
    </row>
    <row r="76" spans="1:15" ht="15" customHeight="1" x14ac:dyDescent="0.25">
      <c r="A76" s="96">
        <v>1</v>
      </c>
      <c r="B76" s="97">
        <v>2</v>
      </c>
      <c r="C76" s="98">
        <v>3</v>
      </c>
      <c r="D76" s="99">
        <v>4</v>
      </c>
      <c r="F76" s="154"/>
      <c r="G76" s="198"/>
      <c r="H76" s="198"/>
      <c r="I76" s="198"/>
      <c r="J76" s="198"/>
      <c r="K76" s="198"/>
      <c r="L76" s="198"/>
      <c r="M76" s="198"/>
      <c r="N76" s="199"/>
      <c r="O76" s="200"/>
    </row>
    <row r="77" spans="1:15" ht="28.5" customHeight="1" x14ac:dyDescent="0.25">
      <c r="A77" s="82" t="s">
        <v>138</v>
      </c>
      <c r="B77" s="100" t="s">
        <v>53</v>
      </c>
      <c r="C77" s="83">
        <f>C78+C79</f>
        <v>0</v>
      </c>
      <c r="D77" s="84">
        <f>D78+D79</f>
        <v>0</v>
      </c>
      <c r="F77" s="154"/>
      <c r="G77" s="198"/>
      <c r="H77" s="198"/>
      <c r="I77" s="198"/>
      <c r="J77" s="198"/>
      <c r="K77" s="198"/>
      <c r="L77" s="198"/>
      <c r="M77" s="198"/>
      <c r="N77" s="199"/>
      <c r="O77" s="200"/>
    </row>
    <row r="78" spans="1:15" ht="27" x14ac:dyDescent="0.25">
      <c r="A78" s="47" t="s">
        <v>139</v>
      </c>
      <c r="B78" s="100" t="s">
        <v>140</v>
      </c>
      <c r="C78" s="49"/>
      <c r="D78" s="101"/>
      <c r="F78" s="154"/>
      <c r="G78" s="198"/>
      <c r="H78" s="198"/>
      <c r="I78" s="198"/>
      <c r="J78" s="198"/>
      <c r="K78" s="198"/>
      <c r="L78" s="198"/>
      <c r="M78" s="198"/>
      <c r="N78" s="199"/>
      <c r="O78" s="200"/>
    </row>
    <row r="79" spans="1:15" ht="15.75" customHeight="1" x14ac:dyDescent="0.25">
      <c r="A79" s="47" t="s">
        <v>141</v>
      </c>
      <c r="B79" s="100" t="s">
        <v>142</v>
      </c>
      <c r="C79" s="49"/>
      <c r="D79" s="101"/>
      <c r="F79" s="154"/>
      <c r="G79" s="198"/>
      <c r="H79" s="198"/>
      <c r="I79" s="198"/>
      <c r="J79" s="198"/>
      <c r="K79" s="198"/>
      <c r="L79" s="198"/>
      <c r="M79" s="198"/>
      <c r="N79" s="199"/>
      <c r="O79" s="200"/>
    </row>
    <row r="80" spans="1:15" ht="27" x14ac:dyDescent="0.25">
      <c r="A80" s="47" t="s">
        <v>143</v>
      </c>
      <c r="B80" s="100" t="s">
        <v>56</v>
      </c>
      <c r="C80" s="49"/>
      <c r="D80" s="50"/>
      <c r="F80" s="154"/>
      <c r="G80" s="198"/>
      <c r="H80" s="198"/>
      <c r="I80" s="198"/>
      <c r="J80" s="198"/>
      <c r="K80" s="198"/>
      <c r="L80" s="198"/>
      <c r="M80" s="198"/>
      <c r="N80" s="199"/>
      <c r="O80" s="200"/>
    </row>
    <row r="81" spans="1:15" ht="15.75" customHeight="1" x14ac:dyDescent="0.25">
      <c r="A81" s="82" t="s">
        <v>144</v>
      </c>
      <c r="B81" s="100" t="s">
        <v>113</v>
      </c>
      <c r="C81" s="59">
        <f>C77-C80</f>
        <v>0</v>
      </c>
      <c r="D81" s="60">
        <f>D77-D80</f>
        <v>0</v>
      </c>
      <c r="F81" s="154"/>
      <c r="G81" s="198"/>
      <c r="H81" s="198"/>
      <c r="I81" s="198"/>
      <c r="J81" s="198"/>
      <c r="K81" s="198"/>
      <c r="L81" s="198"/>
      <c r="M81" s="198"/>
      <c r="N81" s="199"/>
      <c r="O81" s="200"/>
    </row>
    <row r="82" spans="1:15" ht="17.25" customHeight="1" x14ac:dyDescent="0.25">
      <c r="A82" s="47" t="s">
        <v>145</v>
      </c>
      <c r="B82" s="100" t="s">
        <v>146</v>
      </c>
      <c r="C82" s="49"/>
      <c r="D82" s="50"/>
      <c r="F82" s="154"/>
      <c r="G82" s="198"/>
      <c r="H82" s="198"/>
      <c r="I82" s="198"/>
      <c r="J82" s="198"/>
      <c r="K82" s="198"/>
      <c r="L82" s="198"/>
      <c r="M82" s="198"/>
      <c r="N82" s="199"/>
      <c r="O82" s="200"/>
    </row>
    <row r="83" spans="1:15" ht="16.5" customHeight="1" x14ac:dyDescent="0.25">
      <c r="A83" s="47" t="s">
        <v>147</v>
      </c>
      <c r="B83" s="100" t="s">
        <v>148</v>
      </c>
      <c r="C83" s="49"/>
      <c r="D83" s="50"/>
      <c r="F83" s="154"/>
      <c r="G83" s="198" t="s">
        <v>149</v>
      </c>
      <c r="H83" s="198"/>
      <c r="I83" s="198"/>
      <c r="J83" s="198"/>
      <c r="K83" s="198"/>
      <c r="L83" s="198"/>
      <c r="M83" s="198"/>
      <c r="N83" s="199" t="s">
        <v>150</v>
      </c>
      <c r="O83" s="208"/>
    </row>
    <row r="84" spans="1:15" ht="28.5" x14ac:dyDescent="0.25">
      <c r="A84" s="102" t="s">
        <v>151</v>
      </c>
      <c r="B84" s="100" t="s">
        <v>152</v>
      </c>
      <c r="C84" s="59">
        <f>C81-C82-C83</f>
        <v>0</v>
      </c>
      <c r="D84" s="60">
        <f>D81-D82-D83</f>
        <v>0</v>
      </c>
      <c r="F84" s="154"/>
      <c r="G84" s="198"/>
      <c r="H84" s="198"/>
      <c r="I84" s="198"/>
      <c r="J84" s="198"/>
      <c r="K84" s="198"/>
      <c r="L84" s="198"/>
      <c r="M84" s="198"/>
      <c r="N84" s="199"/>
      <c r="O84" s="208"/>
    </row>
    <row r="85" spans="1:15" ht="15" customHeight="1" x14ac:dyDescent="0.25">
      <c r="A85" s="55" t="s">
        <v>153</v>
      </c>
      <c r="B85" s="100" t="s">
        <v>154</v>
      </c>
      <c r="C85" s="59">
        <f>C86+C87</f>
        <v>0</v>
      </c>
      <c r="D85" s="60">
        <f>D86+D87</f>
        <v>0</v>
      </c>
      <c r="F85" s="154"/>
      <c r="G85" s="198" t="s">
        <v>155</v>
      </c>
      <c r="H85" s="198"/>
      <c r="I85" s="198"/>
      <c r="J85" s="198"/>
      <c r="K85" s="198"/>
      <c r="L85" s="198"/>
      <c r="M85" s="198"/>
      <c r="N85" s="199" t="s">
        <v>156</v>
      </c>
      <c r="O85" s="208"/>
    </row>
    <row r="86" spans="1:15" ht="15" customHeight="1" x14ac:dyDescent="0.25">
      <c r="A86" s="103"/>
      <c r="B86" s="104" t="s">
        <v>157</v>
      </c>
      <c r="C86" s="49"/>
      <c r="D86" s="50"/>
      <c r="F86" s="154"/>
      <c r="G86" s="198"/>
      <c r="H86" s="198"/>
      <c r="I86" s="198"/>
      <c r="J86" s="198"/>
      <c r="K86" s="198"/>
      <c r="L86" s="198"/>
      <c r="M86" s="198"/>
      <c r="N86" s="199"/>
      <c r="O86" s="208"/>
    </row>
    <row r="87" spans="1:15" ht="15" customHeight="1" x14ac:dyDescent="0.25">
      <c r="A87" s="67"/>
      <c r="B87" s="104" t="s">
        <v>158</v>
      </c>
      <c r="C87" s="49"/>
      <c r="D87" s="50"/>
      <c r="F87" s="154"/>
      <c r="G87" s="198"/>
      <c r="H87" s="198"/>
      <c r="I87" s="198"/>
      <c r="J87" s="198"/>
      <c r="K87" s="198"/>
      <c r="L87" s="198"/>
      <c r="M87" s="198"/>
      <c r="N87" s="199"/>
      <c r="O87" s="208"/>
    </row>
    <row r="88" spans="1:15" ht="15" customHeight="1" x14ac:dyDescent="0.25">
      <c r="A88" s="105" t="s">
        <v>159</v>
      </c>
      <c r="B88" s="104" t="s">
        <v>160</v>
      </c>
      <c r="C88" s="59">
        <f>C89+C90+C91</f>
        <v>0</v>
      </c>
      <c r="D88" s="60">
        <f>D89+D90+D91</f>
        <v>0</v>
      </c>
      <c r="F88" s="154"/>
      <c r="G88" s="198" t="s">
        <v>161</v>
      </c>
      <c r="H88" s="198"/>
      <c r="I88" s="198"/>
      <c r="J88" s="198"/>
      <c r="K88" s="198"/>
      <c r="L88" s="198"/>
      <c r="M88" s="198"/>
      <c r="N88" s="199" t="s">
        <v>162</v>
      </c>
      <c r="O88" s="208"/>
    </row>
    <row r="89" spans="1:15" ht="15" customHeight="1" x14ac:dyDescent="0.25">
      <c r="A89" s="103"/>
      <c r="B89" s="104" t="s">
        <v>163</v>
      </c>
      <c r="C89" s="49"/>
      <c r="D89" s="50"/>
      <c r="F89" s="154"/>
      <c r="G89" s="198"/>
      <c r="H89" s="198"/>
      <c r="I89" s="198"/>
      <c r="J89" s="198"/>
      <c r="K89" s="198"/>
      <c r="L89" s="198"/>
      <c r="M89" s="198"/>
      <c r="N89" s="199"/>
      <c r="O89" s="208"/>
    </row>
    <row r="90" spans="1:15" ht="15.75" customHeight="1" x14ac:dyDescent="0.25">
      <c r="A90" s="103"/>
      <c r="B90" s="104" t="s">
        <v>164</v>
      </c>
      <c r="C90" s="49"/>
      <c r="D90" s="50"/>
      <c r="F90" s="154"/>
      <c r="G90" s="198"/>
      <c r="H90" s="198"/>
      <c r="I90" s="198"/>
      <c r="J90" s="198"/>
      <c r="K90" s="198"/>
      <c r="L90" s="198"/>
      <c r="M90" s="198"/>
      <c r="N90" s="199"/>
      <c r="O90" s="208"/>
    </row>
    <row r="91" spans="1:15" ht="16.5" customHeight="1" x14ac:dyDescent="0.25">
      <c r="A91" s="103"/>
      <c r="B91" s="104" t="s">
        <v>165</v>
      </c>
      <c r="C91" s="49"/>
      <c r="D91" s="50"/>
      <c r="F91" s="154"/>
      <c r="G91" s="198"/>
      <c r="H91" s="198"/>
      <c r="I91" s="198"/>
      <c r="J91" s="198"/>
      <c r="K91" s="198"/>
      <c r="L91" s="198"/>
      <c r="M91" s="198"/>
      <c r="N91" s="199"/>
      <c r="O91" s="208"/>
    </row>
    <row r="92" spans="1:15" ht="24.75" customHeight="1" x14ac:dyDescent="0.25">
      <c r="A92" s="106" t="s">
        <v>166</v>
      </c>
      <c r="B92" s="104" t="s">
        <v>167</v>
      </c>
      <c r="C92" s="59">
        <f>C84+C85-C88</f>
        <v>0</v>
      </c>
      <c r="D92" s="60">
        <f>D84+D85-D88</f>
        <v>0</v>
      </c>
      <c r="F92" s="154"/>
      <c r="G92" s="198"/>
      <c r="H92" s="198"/>
      <c r="I92" s="198"/>
      <c r="J92" s="198"/>
      <c r="K92" s="198"/>
      <c r="L92" s="198"/>
      <c r="M92" s="198"/>
      <c r="N92" s="199"/>
      <c r="O92" s="208"/>
    </row>
    <row r="93" spans="1:15" s="35" customFormat="1" ht="26.25" customHeight="1" x14ac:dyDescent="0.25">
      <c r="A93" s="47" t="s">
        <v>168</v>
      </c>
      <c r="B93" s="41">
        <v>100</v>
      </c>
      <c r="C93" s="49"/>
      <c r="D93" s="50"/>
      <c r="F93" s="213">
        <v>4</v>
      </c>
      <c r="G93" s="198" t="s">
        <v>169</v>
      </c>
      <c r="H93" s="198"/>
      <c r="I93" s="198"/>
      <c r="J93" s="198"/>
      <c r="K93" s="198"/>
      <c r="L93" s="198"/>
      <c r="M93" s="198"/>
      <c r="N93" s="199" t="s">
        <v>146</v>
      </c>
      <c r="O93" s="214"/>
    </row>
    <row r="94" spans="1:15" ht="27" customHeight="1" x14ac:dyDescent="0.25">
      <c r="A94" s="82" t="s">
        <v>170</v>
      </c>
      <c r="B94" s="41">
        <v>110</v>
      </c>
      <c r="C94" s="59">
        <f>SUM(C95:C96)</f>
        <v>0</v>
      </c>
      <c r="D94" s="60">
        <f>SUM(D95:D96)</f>
        <v>0</v>
      </c>
      <c r="F94" s="213"/>
      <c r="G94" s="198"/>
      <c r="H94" s="198"/>
      <c r="I94" s="198"/>
      <c r="J94" s="198"/>
      <c r="K94" s="198"/>
      <c r="L94" s="198"/>
      <c r="M94" s="198"/>
      <c r="N94" s="199"/>
      <c r="O94" s="214"/>
    </row>
    <row r="95" spans="1:15" ht="27" customHeight="1" x14ac:dyDescent="0.25">
      <c r="A95" s="107"/>
      <c r="B95" s="41">
        <v>111</v>
      </c>
      <c r="C95" s="49"/>
      <c r="D95" s="50"/>
      <c r="F95" s="213"/>
      <c r="G95" s="198"/>
      <c r="H95" s="198"/>
      <c r="I95" s="198"/>
      <c r="J95" s="198"/>
      <c r="K95" s="198"/>
      <c r="L95" s="198"/>
      <c r="M95" s="198"/>
      <c r="N95" s="199"/>
      <c r="O95" s="214"/>
    </row>
    <row r="96" spans="1:15" ht="27" customHeight="1" x14ac:dyDescent="0.25">
      <c r="A96" s="103"/>
      <c r="B96" s="41">
        <v>112</v>
      </c>
      <c r="C96" s="49"/>
      <c r="D96" s="50"/>
      <c r="F96" s="213"/>
      <c r="G96" s="198"/>
      <c r="H96" s="198"/>
      <c r="I96" s="198"/>
      <c r="J96" s="198"/>
      <c r="K96" s="198"/>
      <c r="L96" s="198"/>
      <c r="M96" s="198"/>
      <c r="N96" s="199"/>
      <c r="O96" s="214"/>
    </row>
    <row r="97" spans="1:15" ht="19.5" customHeight="1" x14ac:dyDescent="0.25">
      <c r="A97" s="108"/>
      <c r="B97" s="70"/>
      <c r="C97" s="109"/>
      <c r="D97" s="110"/>
      <c r="F97" s="111">
        <v>5</v>
      </c>
      <c r="G97" s="215" t="s">
        <v>171</v>
      </c>
      <c r="H97" s="216"/>
      <c r="I97" s="216"/>
      <c r="J97" s="216"/>
      <c r="K97" s="216"/>
      <c r="L97" s="216"/>
      <c r="M97" s="217"/>
      <c r="N97" s="112" t="s">
        <v>148</v>
      </c>
      <c r="O97" s="113">
        <f>O10+O54+O93</f>
        <v>0</v>
      </c>
    </row>
    <row r="98" spans="1:15" ht="27" customHeight="1" x14ac:dyDescent="0.25">
      <c r="A98" s="82" t="s">
        <v>172</v>
      </c>
      <c r="B98" s="41">
        <v>120</v>
      </c>
      <c r="C98" s="59">
        <f>C92-C93+C94</f>
        <v>0</v>
      </c>
      <c r="D98" s="60">
        <f>D92-D93+D94</f>
        <v>0</v>
      </c>
      <c r="F98" s="111">
        <v>6</v>
      </c>
      <c r="G98" s="206" t="s">
        <v>173</v>
      </c>
      <c r="H98" s="206"/>
      <c r="I98" s="206"/>
      <c r="J98" s="206"/>
      <c r="K98" s="206"/>
      <c r="L98" s="206"/>
      <c r="M98" s="206"/>
      <c r="N98" s="112" t="s">
        <v>152</v>
      </c>
      <c r="O98" s="113">
        <f>O9+O97</f>
        <v>0</v>
      </c>
    </row>
    <row r="99" spans="1:15" ht="21.75" customHeight="1" x14ac:dyDescent="0.25">
      <c r="A99" s="47" t="s">
        <v>174</v>
      </c>
      <c r="B99" s="41">
        <v>130</v>
      </c>
      <c r="C99" s="49"/>
      <c r="D99" s="101"/>
      <c r="F99" s="111">
        <v>7</v>
      </c>
      <c r="G99" s="198" t="s">
        <v>175</v>
      </c>
      <c r="H99" s="198"/>
      <c r="I99" s="198"/>
      <c r="J99" s="198"/>
      <c r="K99" s="198"/>
      <c r="L99" s="198"/>
      <c r="M99" s="198"/>
      <c r="N99" s="112" t="s">
        <v>154</v>
      </c>
      <c r="O99" s="114">
        <v>50</v>
      </c>
    </row>
    <row r="100" spans="1:15" ht="29.25" thickBot="1" x14ac:dyDescent="0.3">
      <c r="A100" s="115" t="s">
        <v>176</v>
      </c>
      <c r="B100" s="89">
        <v>140</v>
      </c>
      <c r="C100" s="116">
        <f>C98-C99</f>
        <v>0</v>
      </c>
      <c r="D100" s="117">
        <f>D98-D99</f>
        <v>0</v>
      </c>
      <c r="F100" s="118">
        <v>8</v>
      </c>
      <c r="G100" s="218" t="s">
        <v>177</v>
      </c>
      <c r="H100" s="218"/>
      <c r="I100" s="218"/>
      <c r="J100" s="218"/>
      <c r="K100" s="218"/>
      <c r="L100" s="218"/>
      <c r="M100" s="218"/>
      <c r="N100" s="119" t="s">
        <v>160</v>
      </c>
      <c r="O100" s="120">
        <f>O98/100*O99</f>
        <v>0</v>
      </c>
    </row>
    <row r="109" spans="1:15" ht="28.5" customHeight="1" x14ac:dyDescent="0.25"/>
    <row r="111" spans="1:15" ht="16.5" customHeight="1" x14ac:dyDescent="0.25">
      <c r="B111" s="24"/>
    </row>
  </sheetData>
  <sheetProtection algorithmName="SHA-512" hashValue="x4KEY++Dj9zX/9hQ1pzd5J6cBpYN4qcu9BxHZWmVzGiFrfGe5RGpRyL+tAdiEXxQEjJLstOP4ZRPjKTOaH7Ykw==" saltValue="CcDBAk2HyWBihVKcKFK6jg==" spinCount="100000" sheet="1" objects="1" scenarios="1" selectLockedCells="1"/>
  <mergeCells count="98">
    <mergeCell ref="A1:D2"/>
    <mergeCell ref="F1:O1"/>
    <mergeCell ref="F2:O2"/>
    <mergeCell ref="A3:D4"/>
    <mergeCell ref="F3:M3"/>
    <mergeCell ref="N3:O3"/>
    <mergeCell ref="F4:M4"/>
    <mergeCell ref="N4:O5"/>
    <mergeCell ref="A5:D6"/>
    <mergeCell ref="F6:I6"/>
    <mergeCell ref="F16:F21"/>
    <mergeCell ref="G16:M21"/>
    <mergeCell ref="N16:N21"/>
    <mergeCell ref="O16:O21"/>
    <mergeCell ref="N6:O6"/>
    <mergeCell ref="G7:M7"/>
    <mergeCell ref="G8:M8"/>
    <mergeCell ref="G9:M9"/>
    <mergeCell ref="F10:F11"/>
    <mergeCell ref="G10:M11"/>
    <mergeCell ref="N10:N11"/>
    <mergeCell ref="O10:O11"/>
    <mergeCell ref="G12:M12"/>
    <mergeCell ref="F13:F15"/>
    <mergeCell ref="G13:M15"/>
    <mergeCell ref="N13:N15"/>
    <mergeCell ref="O13:O15"/>
    <mergeCell ref="F35:F36"/>
    <mergeCell ref="G35:M36"/>
    <mergeCell ref="N35:N36"/>
    <mergeCell ref="O35:O36"/>
    <mergeCell ref="F22:F26"/>
    <mergeCell ref="G22:M26"/>
    <mergeCell ref="N22:N26"/>
    <mergeCell ref="O22:O26"/>
    <mergeCell ref="F27:F31"/>
    <mergeCell ref="G27:M31"/>
    <mergeCell ref="N27:N31"/>
    <mergeCell ref="O27:O31"/>
    <mergeCell ref="F32:F34"/>
    <mergeCell ref="G32:M34"/>
    <mergeCell ref="N32:N34"/>
    <mergeCell ref="O32:O34"/>
    <mergeCell ref="A34:D34"/>
    <mergeCell ref="F37:F39"/>
    <mergeCell ref="G37:M39"/>
    <mergeCell ref="N37:N39"/>
    <mergeCell ref="O37:O39"/>
    <mergeCell ref="F40:F46"/>
    <mergeCell ref="G40:M46"/>
    <mergeCell ref="N40:N46"/>
    <mergeCell ref="O40:O46"/>
    <mergeCell ref="F47:F53"/>
    <mergeCell ref="G47:M53"/>
    <mergeCell ref="N47:N53"/>
    <mergeCell ref="O47:O53"/>
    <mergeCell ref="F54:F61"/>
    <mergeCell ref="G54:M61"/>
    <mergeCell ref="N54:N61"/>
    <mergeCell ref="O54:O61"/>
    <mergeCell ref="F62:F65"/>
    <mergeCell ref="G62:M65"/>
    <mergeCell ref="N62:N65"/>
    <mergeCell ref="O62:O65"/>
    <mergeCell ref="F66:F69"/>
    <mergeCell ref="G66:M69"/>
    <mergeCell ref="N66:N69"/>
    <mergeCell ref="O66:O69"/>
    <mergeCell ref="F70:F72"/>
    <mergeCell ref="G70:M72"/>
    <mergeCell ref="N70:N72"/>
    <mergeCell ref="O70:O72"/>
    <mergeCell ref="A73:D73"/>
    <mergeCell ref="F73:F82"/>
    <mergeCell ref="G73:M82"/>
    <mergeCell ref="N73:N82"/>
    <mergeCell ref="O73:O82"/>
    <mergeCell ref="A74:D74"/>
    <mergeCell ref="F83:F84"/>
    <mergeCell ref="G83:M84"/>
    <mergeCell ref="N83:N84"/>
    <mergeCell ref="O83:O84"/>
    <mergeCell ref="F85:F87"/>
    <mergeCell ref="G85:M87"/>
    <mergeCell ref="N85:N87"/>
    <mergeCell ref="O85:O87"/>
    <mergeCell ref="N88:N92"/>
    <mergeCell ref="O88:O92"/>
    <mergeCell ref="F93:F96"/>
    <mergeCell ref="G93:M96"/>
    <mergeCell ref="N93:N96"/>
    <mergeCell ref="O93:O96"/>
    <mergeCell ref="G97:M97"/>
    <mergeCell ref="G98:M98"/>
    <mergeCell ref="G99:M99"/>
    <mergeCell ref="G100:M100"/>
    <mergeCell ref="F88:F92"/>
    <mergeCell ref="G88:M92"/>
  </mergeCells>
  <pageMargins left="0.7" right="0.34375" top="0.75" bottom="0.63541666666666663"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AmpopArajarkutyun</vt: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lpstr>Sheet19</vt:lpstr>
      <vt:lpstr>Sheet20</vt:lpstr>
      <vt:lpstr>Sheet21</vt:lpstr>
      <vt:lpstr>Sheet22</vt:lpstr>
      <vt:lpstr>Sheet23</vt:lpstr>
      <vt:lpstr>Sheet24</vt:lpstr>
      <vt:lpstr>Sheet25</vt:lpstr>
      <vt:lpstr>Sheet26</vt:lpstr>
      <vt:lpstr>Sheet27</vt:lpstr>
      <vt:lpstr>Sheet28</vt:lpstr>
      <vt:lpstr>Sheet29</vt:lpstr>
      <vt:lpstr>Sheet30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2022-04-13T11:25:30Z</dcterms:modified>
</cp:coreProperties>
</file>